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03.Март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ЦК'!$A$1:$Y$475</definedName>
  </definedNames>
  <calcPr calcId="162913"/>
</workbook>
</file>

<file path=xl/calcChain.xml><?xml version="1.0" encoding="utf-8"?>
<calcChain xmlns="http://schemas.openxmlformats.org/spreadsheetml/2006/main">
  <c r="N484" i="28" l="1"/>
  <c r="N473" i="28"/>
  <c r="A12" i="28" l="1"/>
  <c r="Y12" i="28" l="1"/>
  <c r="U12" i="28"/>
  <c r="Q12" i="28"/>
  <c r="M12" i="28"/>
  <c r="I12" i="28"/>
  <c r="E12" i="28"/>
  <c r="X12" i="28"/>
  <c r="S12" i="28"/>
  <c r="N12" i="28"/>
  <c r="H12" i="28"/>
  <c r="C12" i="28"/>
  <c r="W12" i="28"/>
  <c r="R12" i="28"/>
  <c r="L12" i="28"/>
  <c r="G12" i="28"/>
  <c r="B12" i="28"/>
  <c r="P12" i="28"/>
  <c r="F12" i="28"/>
  <c r="O12" i="28"/>
  <c r="D12" i="28"/>
  <c r="V12" i="28"/>
  <c r="K12" i="28"/>
  <c r="T12" i="28"/>
  <c r="J12" i="28"/>
  <c r="A13" i="28"/>
  <c r="A14" i="28" s="1"/>
  <c r="Y14" i="28" l="1"/>
  <c r="U14" i="28"/>
  <c r="Q14" i="28"/>
  <c r="M14" i="28"/>
  <c r="I14" i="28"/>
  <c r="E14" i="28"/>
  <c r="X14" i="28"/>
  <c r="S14" i="28"/>
  <c r="N14" i="28"/>
  <c r="H14" i="28"/>
  <c r="C14" i="28"/>
  <c r="W14" i="28"/>
  <c r="R14" i="28"/>
  <c r="L14" i="28"/>
  <c r="G14" i="28"/>
  <c r="B14" i="28"/>
  <c r="V14" i="28"/>
  <c r="K14" i="28"/>
  <c r="T14" i="28"/>
  <c r="J14" i="28"/>
  <c r="P14" i="28"/>
  <c r="F14" i="28"/>
  <c r="O14" i="28"/>
  <c r="D14" i="28"/>
  <c r="Y13" i="28"/>
  <c r="U13" i="28"/>
  <c r="Q13" i="28"/>
  <c r="M13" i="28"/>
  <c r="I13" i="28"/>
  <c r="E13" i="28"/>
  <c r="V13" i="28"/>
  <c r="P13" i="28"/>
  <c r="K13" i="28"/>
  <c r="F13" i="28"/>
  <c r="T13" i="28"/>
  <c r="O13" i="28"/>
  <c r="J13" i="28"/>
  <c r="D13" i="28"/>
  <c r="X13" i="28"/>
  <c r="N13" i="28"/>
  <c r="C13" i="28"/>
  <c r="W13" i="28"/>
  <c r="L13" i="28"/>
  <c r="B13" i="28"/>
  <c r="S13" i="28"/>
  <c r="H13" i="28"/>
  <c r="R13" i="28"/>
  <c r="G13" i="28"/>
  <c r="A15" i="28"/>
  <c r="L435" i="21"/>
  <c r="L471" i="28"/>
  <c r="Y15" i="28" l="1"/>
  <c r="U15" i="28"/>
  <c r="Q15" i="28"/>
  <c r="M15" i="28"/>
  <c r="I15" i="28"/>
  <c r="E15" i="28"/>
  <c r="V15" i="28"/>
  <c r="P15" i="28"/>
  <c r="K15" i="28"/>
  <c r="F15" i="28"/>
  <c r="T15" i="28"/>
  <c r="O15" i="28"/>
  <c r="J15" i="28"/>
  <c r="D15" i="28"/>
  <c r="S15" i="28"/>
  <c r="H15" i="28"/>
  <c r="R15" i="28"/>
  <c r="G15" i="28"/>
  <c r="X15" i="28"/>
  <c r="N15" i="28"/>
  <c r="C15" i="28"/>
  <c r="W15" i="28"/>
  <c r="L15" i="28"/>
  <c r="B15" i="28"/>
  <c r="A16" i="28"/>
  <c r="Y16" i="28" l="1"/>
  <c r="U16" i="28"/>
  <c r="Q16" i="28"/>
  <c r="M16" i="28"/>
  <c r="I16" i="28"/>
  <c r="E16" i="28"/>
  <c r="X16" i="28"/>
  <c r="S16" i="28"/>
  <c r="N16" i="28"/>
  <c r="H16" i="28"/>
  <c r="C16" i="28"/>
  <c r="W16" i="28"/>
  <c r="R16" i="28"/>
  <c r="L16" i="28"/>
  <c r="G16" i="28"/>
  <c r="B16" i="28"/>
  <c r="P16" i="28"/>
  <c r="F16" i="28"/>
  <c r="O16" i="28"/>
  <c r="D16" i="28"/>
  <c r="V16" i="28"/>
  <c r="K16" i="28"/>
  <c r="T16" i="28"/>
  <c r="J16" i="28"/>
  <c r="A17" i="28"/>
  <c r="T439" i="21"/>
  <c r="R439" i="21"/>
  <c r="P439" i="21"/>
  <c r="N439" i="21"/>
  <c r="T155" i="19"/>
  <c r="R155" i="19"/>
  <c r="P155" i="19"/>
  <c r="N155" i="19"/>
  <c r="T155" i="25"/>
  <c r="R155" i="25"/>
  <c r="P155" i="25"/>
  <c r="N155" i="25"/>
  <c r="C17" i="8"/>
  <c r="D17" i="8"/>
  <c r="E17" i="8"/>
  <c r="B17" i="8"/>
  <c r="C16" i="8"/>
  <c r="D16" i="8"/>
  <c r="E16" i="8"/>
  <c r="B16" i="8"/>
  <c r="C11" i="8"/>
  <c r="D11" i="8"/>
  <c r="E11" i="8"/>
  <c r="B11" i="8"/>
  <c r="C10" i="8"/>
  <c r="D10" i="8"/>
  <c r="E10" i="8"/>
  <c r="B10" i="8"/>
  <c r="C9" i="8"/>
  <c r="D9" i="8"/>
  <c r="E9" i="8"/>
  <c r="B9" i="8"/>
  <c r="Y17" i="28" l="1"/>
  <c r="U17" i="28"/>
  <c r="Q17" i="28"/>
  <c r="M17" i="28"/>
  <c r="I17" i="28"/>
  <c r="E17" i="28"/>
  <c r="V17" i="28"/>
  <c r="P17" i="28"/>
  <c r="K17" i="28"/>
  <c r="F17" i="28"/>
  <c r="T17" i="28"/>
  <c r="O17" i="28"/>
  <c r="J17" i="28"/>
  <c r="D17" i="28"/>
  <c r="X17" i="28"/>
  <c r="N17" i="28"/>
  <c r="C17" i="28"/>
  <c r="W17" i="28"/>
  <c r="L17" i="28"/>
  <c r="B17" i="28"/>
  <c r="S17" i="28"/>
  <c r="H17" i="28"/>
  <c r="R17" i="28"/>
  <c r="G17" i="28"/>
  <c r="A18" i="28"/>
  <c r="F25" i="1"/>
  <c r="F32" i="1" s="1"/>
  <c r="Y18" i="28" l="1"/>
  <c r="U18" i="28"/>
  <c r="Q18" i="28"/>
  <c r="M18" i="28"/>
  <c r="I18" i="28"/>
  <c r="E18" i="28"/>
  <c r="X18" i="28"/>
  <c r="S18" i="28"/>
  <c r="N18" i="28"/>
  <c r="H18" i="28"/>
  <c r="C18" i="28"/>
  <c r="W18" i="28"/>
  <c r="R18" i="28"/>
  <c r="L18" i="28"/>
  <c r="G18" i="28"/>
  <c r="B18" i="28"/>
  <c r="V18" i="28"/>
  <c r="K18" i="28"/>
  <c r="T18" i="28"/>
  <c r="J18" i="28"/>
  <c r="P18" i="28"/>
  <c r="F18" i="28"/>
  <c r="O18" i="28"/>
  <c r="D18" i="28"/>
  <c r="A19" i="28"/>
  <c r="Y19" i="28" l="1"/>
  <c r="U19" i="28"/>
  <c r="Q19" i="28"/>
  <c r="M19" i="28"/>
  <c r="I19" i="28"/>
  <c r="E19" i="28"/>
  <c r="V19" i="28"/>
  <c r="P19" i="28"/>
  <c r="K19" i="28"/>
  <c r="F19" i="28"/>
  <c r="T19" i="28"/>
  <c r="O19" i="28"/>
  <c r="J19" i="28"/>
  <c r="D19" i="28"/>
  <c r="S19" i="28"/>
  <c r="H19" i="28"/>
  <c r="R19" i="28"/>
  <c r="G19" i="28"/>
  <c r="X19" i="28"/>
  <c r="N19" i="28"/>
  <c r="C19" i="28"/>
  <c r="W19" i="28"/>
  <c r="L19" i="28"/>
  <c r="B19" i="28"/>
  <c r="A20" i="28"/>
  <c r="T479" i="28"/>
  <c r="R479" i="28"/>
  <c r="P479" i="28"/>
  <c r="N479" i="28"/>
  <c r="A48" i="28"/>
  <c r="A1" i="28"/>
  <c r="A12" i="21"/>
  <c r="A12" i="25"/>
  <c r="Y48" i="28" l="1"/>
  <c r="U48" i="28"/>
  <c r="Q48" i="28"/>
  <c r="M48" i="28"/>
  <c r="I48" i="28"/>
  <c r="E48" i="28"/>
  <c r="V48" i="28"/>
  <c r="P48" i="28"/>
  <c r="K48" i="28"/>
  <c r="F48" i="28"/>
  <c r="T48" i="28"/>
  <c r="O48" i="28"/>
  <c r="J48" i="28"/>
  <c r="D48" i="28"/>
  <c r="S48" i="28"/>
  <c r="H48" i="28"/>
  <c r="R48" i="28"/>
  <c r="G48" i="28"/>
  <c r="X48" i="28"/>
  <c r="N48" i="28"/>
  <c r="C48" i="28"/>
  <c r="W48" i="28"/>
  <c r="L48" i="28"/>
  <c r="B48" i="28"/>
  <c r="Y12" i="25"/>
  <c r="U12" i="25"/>
  <c r="Q12" i="25"/>
  <c r="M12" i="25"/>
  <c r="I12" i="25"/>
  <c r="E12" i="25"/>
  <c r="X12" i="25"/>
  <c r="S12" i="25"/>
  <c r="N12" i="25"/>
  <c r="H12" i="25"/>
  <c r="C12" i="25"/>
  <c r="R12" i="25"/>
  <c r="K12" i="25"/>
  <c r="D12" i="25"/>
  <c r="P12" i="25"/>
  <c r="G12" i="25"/>
  <c r="W12" i="25"/>
  <c r="O12" i="25"/>
  <c r="F12" i="25"/>
  <c r="J12" i="25"/>
  <c r="V12" i="25"/>
  <c r="B12" i="25"/>
  <c r="T12" i="25"/>
  <c r="L12" i="25"/>
  <c r="Y20" i="28"/>
  <c r="U20" i="28"/>
  <c r="Q20" i="28"/>
  <c r="M20" i="28"/>
  <c r="I20" i="28"/>
  <c r="E20" i="28"/>
  <c r="X20" i="28"/>
  <c r="S20" i="28"/>
  <c r="N20" i="28"/>
  <c r="H20" i="28"/>
  <c r="C20" i="28"/>
  <c r="W20" i="28"/>
  <c r="R20" i="28"/>
  <c r="L20" i="28"/>
  <c r="G20" i="28"/>
  <c r="B20" i="28"/>
  <c r="P20" i="28"/>
  <c r="F20" i="28"/>
  <c r="O20" i="28"/>
  <c r="D20" i="28"/>
  <c r="V20" i="28"/>
  <c r="K20" i="28"/>
  <c r="T20" i="28"/>
  <c r="J20" i="28"/>
  <c r="V12" i="21"/>
  <c r="R12" i="21"/>
  <c r="N12" i="21"/>
  <c r="J12" i="21"/>
  <c r="F12" i="21"/>
  <c r="B12" i="21"/>
  <c r="Y12" i="21"/>
  <c r="T12" i="21"/>
  <c r="O12" i="21"/>
  <c r="I12" i="21"/>
  <c r="D12" i="21"/>
  <c r="X12" i="21"/>
  <c r="S12" i="21"/>
  <c r="M12" i="21"/>
  <c r="H12" i="21"/>
  <c r="C12" i="21"/>
  <c r="P12" i="21"/>
  <c r="E12" i="21"/>
  <c r="W12" i="21"/>
  <c r="L12" i="21"/>
  <c r="U12" i="21"/>
  <c r="K12" i="21"/>
  <c r="G12" i="21"/>
  <c r="Q12" i="21"/>
  <c r="A21" i="28"/>
  <c r="A49" i="28"/>
  <c r="A84" i="28"/>
  <c r="A12" i="19"/>
  <c r="F16" i="1"/>
  <c r="F23" i="1" s="1"/>
  <c r="F14" i="1"/>
  <c r="F13" i="1"/>
  <c r="F17" i="1" l="1"/>
  <c r="Y49" i="28"/>
  <c r="U49" i="28"/>
  <c r="Q49" i="28"/>
  <c r="M49" i="28"/>
  <c r="I49" i="28"/>
  <c r="E49" i="28"/>
  <c r="X49" i="28"/>
  <c r="S49" i="28"/>
  <c r="N49" i="28"/>
  <c r="H49" i="28"/>
  <c r="C49" i="28"/>
  <c r="W49" i="28"/>
  <c r="R49" i="28"/>
  <c r="L49" i="28"/>
  <c r="G49" i="28"/>
  <c r="B49" i="28"/>
  <c r="P49" i="28"/>
  <c r="F49" i="28"/>
  <c r="O49" i="28"/>
  <c r="D49" i="28"/>
  <c r="V49" i="28"/>
  <c r="K49" i="28"/>
  <c r="T49" i="28"/>
  <c r="J49" i="28"/>
  <c r="Y21" i="28"/>
  <c r="U21" i="28"/>
  <c r="Q21" i="28"/>
  <c r="M21" i="28"/>
  <c r="I21" i="28"/>
  <c r="E21" i="28"/>
  <c r="V21" i="28"/>
  <c r="P21" i="28"/>
  <c r="K21" i="28"/>
  <c r="F21" i="28"/>
  <c r="T21" i="28"/>
  <c r="O21" i="28"/>
  <c r="J21" i="28"/>
  <c r="D21" i="28"/>
  <c r="X21" i="28"/>
  <c r="N21" i="28"/>
  <c r="C21" i="28"/>
  <c r="W21" i="28"/>
  <c r="L21" i="28"/>
  <c r="B21" i="28"/>
  <c r="S21" i="28"/>
  <c r="H21" i="28"/>
  <c r="R21" i="28"/>
  <c r="G21" i="28"/>
  <c r="W12" i="19"/>
  <c r="S12" i="19"/>
  <c r="O12" i="19"/>
  <c r="K12" i="19"/>
  <c r="G12" i="19"/>
  <c r="C12" i="19"/>
  <c r="V12" i="19"/>
  <c r="Q12" i="19"/>
  <c r="L12" i="19"/>
  <c r="F12" i="19"/>
  <c r="X12" i="19"/>
  <c r="P12" i="19"/>
  <c r="I12" i="19"/>
  <c r="B12" i="19"/>
  <c r="Y12" i="19"/>
  <c r="N12" i="19"/>
  <c r="E12" i="19"/>
  <c r="R12" i="19"/>
  <c r="D12" i="19"/>
  <c r="M12" i="19"/>
  <c r="T12" i="19"/>
  <c r="J12" i="19"/>
  <c r="H12" i="19"/>
  <c r="U12" i="19"/>
  <c r="Y84" i="28"/>
  <c r="U84" i="28"/>
  <c r="Q84" i="28"/>
  <c r="M84" i="28"/>
  <c r="I84" i="28"/>
  <c r="E84" i="28"/>
  <c r="X84" i="28"/>
  <c r="S84" i="28"/>
  <c r="N84" i="28"/>
  <c r="H84" i="28"/>
  <c r="C84" i="28"/>
  <c r="W84" i="28"/>
  <c r="R84" i="28"/>
  <c r="L84" i="28"/>
  <c r="G84" i="28"/>
  <c r="B84" i="28"/>
  <c r="V84" i="28"/>
  <c r="K84" i="28"/>
  <c r="T84" i="28"/>
  <c r="J84" i="28"/>
  <c r="P84" i="28"/>
  <c r="F84" i="28"/>
  <c r="O84" i="28"/>
  <c r="D84" i="28"/>
  <c r="A22" i="28"/>
  <c r="A120" i="28"/>
  <c r="A85" i="28"/>
  <c r="A50" i="28"/>
  <c r="A48" i="19"/>
  <c r="T159" i="25"/>
  <c r="R159" i="25"/>
  <c r="P159" i="25"/>
  <c r="N159" i="25"/>
  <c r="A1" i="21"/>
  <c r="A48" i="25"/>
  <c r="A1" i="25"/>
  <c r="A1" i="19"/>
  <c r="A1" i="8"/>
  <c r="A13" i="21"/>
  <c r="A13" i="19"/>
  <c r="Y120" i="28" l="1"/>
  <c r="U120" i="28"/>
  <c r="Q120" i="28"/>
  <c r="M120" i="28"/>
  <c r="I120" i="28"/>
  <c r="E120" i="28"/>
  <c r="V120" i="28"/>
  <c r="P120" i="28"/>
  <c r="K120" i="28"/>
  <c r="F120" i="28"/>
  <c r="T120" i="28"/>
  <c r="O120" i="28"/>
  <c r="J120" i="28"/>
  <c r="D120" i="28"/>
  <c r="X120" i="28"/>
  <c r="N120" i="28"/>
  <c r="C120" i="28"/>
  <c r="W120" i="28"/>
  <c r="L120" i="28"/>
  <c r="B120" i="28"/>
  <c r="S120" i="28"/>
  <c r="H120" i="28"/>
  <c r="R120" i="28"/>
  <c r="G120" i="28"/>
  <c r="W13" i="19"/>
  <c r="S13" i="19"/>
  <c r="O13" i="19"/>
  <c r="K13" i="19"/>
  <c r="G13" i="19"/>
  <c r="C13" i="19"/>
  <c r="Y13" i="19"/>
  <c r="T13" i="19"/>
  <c r="N13" i="19"/>
  <c r="I13" i="19"/>
  <c r="D13" i="19"/>
  <c r="U13" i="19"/>
  <c r="M13" i="19"/>
  <c r="F13" i="19"/>
  <c r="R13" i="19"/>
  <c r="J13" i="19"/>
  <c r="Q13" i="19"/>
  <c r="E13" i="19"/>
  <c r="P13" i="19"/>
  <c r="B13" i="19"/>
  <c r="V13" i="19"/>
  <c r="L13" i="19"/>
  <c r="H13" i="19"/>
  <c r="X13" i="19"/>
  <c r="Y50" i="28"/>
  <c r="U50" i="28"/>
  <c r="Q50" i="28"/>
  <c r="M50" i="28"/>
  <c r="I50" i="28"/>
  <c r="E50" i="28"/>
  <c r="V50" i="28"/>
  <c r="P50" i="28"/>
  <c r="K50" i="28"/>
  <c r="F50" i="28"/>
  <c r="T50" i="28"/>
  <c r="O50" i="28"/>
  <c r="J50" i="28"/>
  <c r="D50" i="28"/>
  <c r="X50" i="28"/>
  <c r="N50" i="28"/>
  <c r="C50" i="28"/>
  <c r="W50" i="28"/>
  <c r="L50" i="28"/>
  <c r="B50" i="28"/>
  <c r="S50" i="28"/>
  <c r="H50" i="28"/>
  <c r="R50" i="28"/>
  <c r="G50" i="28"/>
  <c r="Y22" i="28"/>
  <c r="U22" i="28"/>
  <c r="Q22" i="28"/>
  <c r="M22" i="28"/>
  <c r="I22" i="28"/>
  <c r="E22" i="28"/>
  <c r="X22" i="28"/>
  <c r="S22" i="28"/>
  <c r="N22" i="28"/>
  <c r="H22" i="28"/>
  <c r="C22" i="28"/>
  <c r="W22" i="28"/>
  <c r="R22" i="28"/>
  <c r="L22" i="28"/>
  <c r="G22" i="28"/>
  <c r="B22" i="28"/>
  <c r="V22" i="28"/>
  <c r="K22" i="28"/>
  <c r="T22" i="28"/>
  <c r="J22" i="28"/>
  <c r="P22" i="28"/>
  <c r="F22" i="28"/>
  <c r="O22" i="28"/>
  <c r="D22" i="28"/>
  <c r="V13" i="21"/>
  <c r="R13" i="21"/>
  <c r="N13" i="21"/>
  <c r="J13" i="21"/>
  <c r="F13" i="21"/>
  <c r="B13" i="21"/>
  <c r="W13" i="21"/>
  <c r="Q13" i="21"/>
  <c r="L13" i="21"/>
  <c r="G13" i="21"/>
  <c r="U13" i="21"/>
  <c r="P13" i="21"/>
  <c r="K13" i="21"/>
  <c r="E13" i="21"/>
  <c r="X13" i="21"/>
  <c r="M13" i="21"/>
  <c r="C13" i="21"/>
  <c r="T13" i="21"/>
  <c r="I13" i="21"/>
  <c r="S13" i="21"/>
  <c r="H13" i="21"/>
  <c r="Y13" i="21"/>
  <c r="O13" i="21"/>
  <c r="D13" i="21"/>
  <c r="Y48" i="25"/>
  <c r="U48" i="25"/>
  <c r="Q48" i="25"/>
  <c r="M48" i="25"/>
  <c r="I48" i="25"/>
  <c r="E48" i="25"/>
  <c r="V48" i="25"/>
  <c r="P48" i="25"/>
  <c r="K48" i="25"/>
  <c r="F48" i="25"/>
  <c r="T48" i="25"/>
  <c r="N48" i="25"/>
  <c r="G48" i="25"/>
  <c r="W48" i="25"/>
  <c r="L48" i="25"/>
  <c r="C48" i="25"/>
  <c r="S48" i="25"/>
  <c r="J48" i="25"/>
  <c r="B48" i="25"/>
  <c r="X48" i="25"/>
  <c r="D48" i="25"/>
  <c r="R48" i="25"/>
  <c r="O48" i="25"/>
  <c r="H48" i="25"/>
  <c r="Y85" i="28"/>
  <c r="U85" i="28"/>
  <c r="Q85" i="28"/>
  <c r="M85" i="28"/>
  <c r="I85" i="28"/>
  <c r="E85" i="28"/>
  <c r="V85" i="28"/>
  <c r="P85" i="28"/>
  <c r="K85" i="28"/>
  <c r="F85" i="28"/>
  <c r="T85" i="28"/>
  <c r="O85" i="28"/>
  <c r="J85" i="28"/>
  <c r="D85" i="28"/>
  <c r="S85" i="28"/>
  <c r="H85" i="28"/>
  <c r="R85" i="28"/>
  <c r="G85" i="28"/>
  <c r="X85" i="28"/>
  <c r="N85" i="28"/>
  <c r="C85" i="28"/>
  <c r="W85" i="28"/>
  <c r="L85" i="28"/>
  <c r="B85" i="28"/>
  <c r="W48" i="19"/>
  <c r="S48" i="19"/>
  <c r="O48" i="19"/>
  <c r="K48" i="19"/>
  <c r="G48" i="19"/>
  <c r="C48" i="19"/>
  <c r="Y48" i="19"/>
  <c r="T48" i="19"/>
  <c r="N48" i="19"/>
  <c r="I48" i="19"/>
  <c r="D48" i="19"/>
  <c r="R48" i="19"/>
  <c r="L48" i="19"/>
  <c r="E48" i="19"/>
  <c r="U48" i="19"/>
  <c r="J48" i="19"/>
  <c r="Q48" i="19"/>
  <c r="F48" i="19"/>
  <c r="P48" i="19"/>
  <c r="B48" i="19"/>
  <c r="H48" i="19"/>
  <c r="X48" i="19"/>
  <c r="V48" i="19"/>
  <c r="M48" i="19"/>
  <c r="A23" i="28"/>
  <c r="A14" i="21"/>
  <c r="A15" i="21" s="1"/>
  <c r="A84" i="25"/>
  <c r="A84" i="19"/>
  <c r="A49" i="19"/>
  <c r="A156" i="28"/>
  <c r="A121" i="28"/>
  <c r="A51" i="28"/>
  <c r="A86" i="28"/>
  <c r="A48" i="21"/>
  <c r="A14" i="19"/>
  <c r="A49" i="25"/>
  <c r="A13" i="25"/>
  <c r="V15" i="21" l="1"/>
  <c r="R15" i="21"/>
  <c r="N15" i="21"/>
  <c r="J15" i="21"/>
  <c r="F15" i="21"/>
  <c r="B15" i="21"/>
  <c r="W15" i="21"/>
  <c r="Q15" i="21"/>
  <c r="L15" i="21"/>
  <c r="G15" i="21"/>
  <c r="U15" i="21"/>
  <c r="P15" i="21"/>
  <c r="K15" i="21"/>
  <c r="E15" i="21"/>
  <c r="S15" i="21"/>
  <c r="H15" i="21"/>
  <c r="Y15" i="21"/>
  <c r="O15" i="21"/>
  <c r="D15" i="21"/>
  <c r="X15" i="21"/>
  <c r="M15" i="21"/>
  <c r="C15" i="21"/>
  <c r="T15" i="21"/>
  <c r="I15" i="21"/>
  <c r="A85" i="25"/>
  <c r="W84" i="25"/>
  <c r="S84" i="25"/>
  <c r="O84" i="25"/>
  <c r="K84" i="25"/>
  <c r="G84" i="25"/>
  <c r="C84" i="25"/>
  <c r="V84" i="25"/>
  <c r="Q84" i="25"/>
  <c r="L84" i="25"/>
  <c r="F84" i="25"/>
  <c r="Y84" i="25"/>
  <c r="R84" i="25"/>
  <c r="J84" i="25"/>
  <c r="D84" i="25"/>
  <c r="X84" i="25"/>
  <c r="N84" i="25"/>
  <c r="E84" i="25"/>
  <c r="M84" i="25"/>
  <c r="U84" i="25"/>
  <c r="I84" i="25"/>
  <c r="P84" i="25"/>
  <c r="H84" i="25"/>
  <c r="B84" i="25"/>
  <c r="T84" i="25"/>
  <c r="Y156" i="28"/>
  <c r="U156" i="28"/>
  <c r="Q156" i="28"/>
  <c r="M156" i="28"/>
  <c r="I156" i="28"/>
  <c r="E156" i="28"/>
  <c r="X156" i="28"/>
  <c r="S156" i="28"/>
  <c r="N156" i="28"/>
  <c r="H156" i="28"/>
  <c r="C156" i="28"/>
  <c r="W156" i="28"/>
  <c r="R156" i="28"/>
  <c r="L156" i="28"/>
  <c r="G156" i="28"/>
  <c r="B156" i="28"/>
  <c r="P156" i="28"/>
  <c r="F156" i="28"/>
  <c r="O156" i="28"/>
  <c r="D156" i="28"/>
  <c r="V156" i="28"/>
  <c r="K156" i="28"/>
  <c r="T156" i="28"/>
  <c r="J156" i="28"/>
  <c r="Y51" i="28"/>
  <c r="U51" i="28"/>
  <c r="Q51" i="28"/>
  <c r="M51" i="28"/>
  <c r="I51" i="28"/>
  <c r="E51" i="28"/>
  <c r="X51" i="28"/>
  <c r="S51" i="28"/>
  <c r="N51" i="28"/>
  <c r="H51" i="28"/>
  <c r="C51" i="28"/>
  <c r="W51" i="28"/>
  <c r="R51" i="28"/>
  <c r="L51" i="28"/>
  <c r="G51" i="28"/>
  <c r="B51" i="28"/>
  <c r="V51" i="28"/>
  <c r="K51" i="28"/>
  <c r="T51" i="28"/>
  <c r="J51" i="28"/>
  <c r="P51" i="28"/>
  <c r="F51" i="28"/>
  <c r="O51" i="28"/>
  <c r="D51" i="28"/>
  <c r="A85" i="19"/>
  <c r="A86" i="19" s="1"/>
  <c r="X84" i="19"/>
  <c r="T84" i="19"/>
  <c r="P84" i="19"/>
  <c r="L84" i="19"/>
  <c r="H84" i="19"/>
  <c r="D84" i="19"/>
  <c r="W84" i="19"/>
  <c r="R84" i="19"/>
  <c r="M84" i="19"/>
  <c r="G84" i="19"/>
  <c r="B84" i="19"/>
  <c r="S84" i="19"/>
  <c r="K84" i="19"/>
  <c r="E84" i="19"/>
  <c r="Q84" i="19"/>
  <c r="I84" i="19"/>
  <c r="O84" i="19"/>
  <c r="C84" i="19"/>
  <c r="V84" i="19"/>
  <c r="F84" i="19"/>
  <c r="U84" i="19"/>
  <c r="J84" i="19"/>
  <c r="Y84" i="19"/>
  <c r="N84" i="19"/>
  <c r="W14" i="19"/>
  <c r="S14" i="19"/>
  <c r="O14" i="19"/>
  <c r="K14" i="19"/>
  <c r="G14" i="19"/>
  <c r="C14" i="19"/>
  <c r="V14" i="19"/>
  <c r="Q14" i="19"/>
  <c r="L14" i="19"/>
  <c r="F14" i="19"/>
  <c r="Y14" i="19"/>
  <c r="R14" i="19"/>
  <c r="J14" i="19"/>
  <c r="D14" i="19"/>
  <c r="X14" i="19"/>
  <c r="N14" i="19"/>
  <c r="E14" i="19"/>
  <c r="T14" i="19"/>
  <c r="H14" i="19"/>
  <c r="P14" i="19"/>
  <c r="B14" i="19"/>
  <c r="U14" i="19"/>
  <c r="M14" i="19"/>
  <c r="I14" i="19"/>
  <c r="Y121" i="28"/>
  <c r="U121" i="28"/>
  <c r="Q121" i="28"/>
  <c r="M121" i="28"/>
  <c r="I121" i="28"/>
  <c r="E121" i="28"/>
  <c r="X121" i="28"/>
  <c r="S121" i="28"/>
  <c r="N121" i="28"/>
  <c r="H121" i="28"/>
  <c r="C121" i="28"/>
  <c r="W121" i="28"/>
  <c r="R121" i="28"/>
  <c r="L121" i="28"/>
  <c r="G121" i="28"/>
  <c r="B121" i="28"/>
  <c r="V121" i="28"/>
  <c r="K121" i="28"/>
  <c r="T121" i="28"/>
  <c r="J121" i="28"/>
  <c r="P121" i="28"/>
  <c r="F121" i="28"/>
  <c r="O121" i="28"/>
  <c r="D121" i="28"/>
  <c r="Y13" i="25"/>
  <c r="U13" i="25"/>
  <c r="Q13" i="25"/>
  <c r="M13" i="25"/>
  <c r="I13" i="25"/>
  <c r="E13" i="25"/>
  <c r="V13" i="25"/>
  <c r="P13" i="25"/>
  <c r="K13" i="25"/>
  <c r="F13" i="25"/>
  <c r="W13" i="25"/>
  <c r="O13" i="25"/>
  <c r="H13" i="25"/>
  <c r="B13" i="25"/>
  <c r="T13" i="25"/>
  <c r="L13" i="25"/>
  <c r="C13" i="25"/>
  <c r="S13" i="25"/>
  <c r="J13" i="25"/>
  <c r="X13" i="25"/>
  <c r="D13" i="25"/>
  <c r="R13" i="25"/>
  <c r="N13" i="25"/>
  <c r="G13" i="25"/>
  <c r="Y48" i="21"/>
  <c r="U48" i="21"/>
  <c r="Q48" i="21"/>
  <c r="M48" i="21"/>
  <c r="I48" i="21"/>
  <c r="E48" i="21"/>
  <c r="T48" i="21"/>
  <c r="O48" i="21"/>
  <c r="J48" i="21"/>
  <c r="D48" i="21"/>
  <c r="X48" i="21"/>
  <c r="R48" i="21"/>
  <c r="K48" i="21"/>
  <c r="C48" i="21"/>
  <c r="W48" i="21"/>
  <c r="P48" i="21"/>
  <c r="H48" i="21"/>
  <c r="B48" i="21"/>
  <c r="S48" i="21"/>
  <c r="F48" i="21"/>
  <c r="N48" i="21"/>
  <c r="L48" i="21"/>
  <c r="G48" i="21"/>
  <c r="V48" i="21"/>
  <c r="V14" i="21"/>
  <c r="R14" i="21"/>
  <c r="N14" i="21"/>
  <c r="J14" i="21"/>
  <c r="F14" i="21"/>
  <c r="B14" i="21"/>
  <c r="Y14" i="21"/>
  <c r="T14" i="21"/>
  <c r="O14" i="21"/>
  <c r="I14" i="21"/>
  <c r="D14" i="21"/>
  <c r="X14" i="21"/>
  <c r="S14" i="21"/>
  <c r="M14" i="21"/>
  <c r="H14" i="21"/>
  <c r="C14" i="21"/>
  <c r="U14" i="21"/>
  <c r="K14" i="21"/>
  <c r="Q14" i="21"/>
  <c r="G14" i="21"/>
  <c r="P14" i="21"/>
  <c r="E14" i="21"/>
  <c r="W14" i="21"/>
  <c r="L14" i="21"/>
  <c r="Y49" i="25"/>
  <c r="U49" i="25"/>
  <c r="Q49" i="25"/>
  <c r="M49" i="25"/>
  <c r="I49" i="25"/>
  <c r="E49" i="25"/>
  <c r="X49" i="25"/>
  <c r="S49" i="25"/>
  <c r="N49" i="25"/>
  <c r="H49" i="25"/>
  <c r="C49" i="25"/>
  <c r="R49" i="25"/>
  <c r="K49" i="25"/>
  <c r="D49" i="25"/>
  <c r="P49" i="25"/>
  <c r="G49" i="25"/>
  <c r="W49" i="25"/>
  <c r="O49" i="25"/>
  <c r="F49" i="25"/>
  <c r="T49" i="25"/>
  <c r="L49" i="25"/>
  <c r="J49" i="25"/>
  <c r="V49" i="25"/>
  <c r="B49" i="25"/>
  <c r="Y86" i="28"/>
  <c r="U86" i="28"/>
  <c r="Q86" i="28"/>
  <c r="M86" i="28"/>
  <c r="I86" i="28"/>
  <c r="E86" i="28"/>
  <c r="X86" i="28"/>
  <c r="S86" i="28"/>
  <c r="N86" i="28"/>
  <c r="H86" i="28"/>
  <c r="C86" i="28"/>
  <c r="W86" i="28"/>
  <c r="R86" i="28"/>
  <c r="L86" i="28"/>
  <c r="G86" i="28"/>
  <c r="B86" i="28"/>
  <c r="P86" i="28"/>
  <c r="F86" i="28"/>
  <c r="O86" i="28"/>
  <c r="D86" i="28"/>
  <c r="V86" i="28"/>
  <c r="K86" i="28"/>
  <c r="T86" i="28"/>
  <c r="J86" i="28"/>
  <c r="A50" i="19"/>
  <c r="A51" i="19" s="1"/>
  <c r="W49" i="19"/>
  <c r="S49" i="19"/>
  <c r="O49" i="19"/>
  <c r="K49" i="19"/>
  <c r="G49" i="19"/>
  <c r="C49" i="19"/>
  <c r="V49" i="19"/>
  <c r="Q49" i="19"/>
  <c r="L49" i="19"/>
  <c r="F49" i="19"/>
  <c r="X49" i="19"/>
  <c r="P49" i="19"/>
  <c r="I49" i="19"/>
  <c r="B49" i="19"/>
  <c r="Y49" i="19"/>
  <c r="N49" i="19"/>
  <c r="E49" i="19"/>
  <c r="T49" i="19"/>
  <c r="H49" i="19"/>
  <c r="R49" i="19"/>
  <c r="D49" i="19"/>
  <c r="J49" i="19"/>
  <c r="U49" i="19"/>
  <c r="M49" i="19"/>
  <c r="Y23" i="28"/>
  <c r="U23" i="28"/>
  <c r="Q23" i="28"/>
  <c r="M23" i="28"/>
  <c r="I23" i="28"/>
  <c r="E23" i="28"/>
  <c r="V23" i="28"/>
  <c r="P23" i="28"/>
  <c r="K23" i="28"/>
  <c r="F23" i="28"/>
  <c r="T23" i="28"/>
  <c r="O23" i="28"/>
  <c r="J23" i="28"/>
  <c r="D23" i="28"/>
  <c r="S23" i="28"/>
  <c r="H23" i="28"/>
  <c r="R23" i="28"/>
  <c r="G23" i="28"/>
  <c r="X23" i="28"/>
  <c r="N23" i="28"/>
  <c r="C23" i="28"/>
  <c r="W23" i="28"/>
  <c r="L23" i="28"/>
  <c r="B23" i="28"/>
  <c r="A24" i="28"/>
  <c r="A120" i="25"/>
  <c r="A120" i="19"/>
  <c r="A122" i="28"/>
  <c r="A87" i="28"/>
  <c r="A52" i="28"/>
  <c r="A192" i="28"/>
  <c r="A157" i="28"/>
  <c r="A15" i="19"/>
  <c r="A84" i="21"/>
  <c r="A49" i="21"/>
  <c r="A14" i="25"/>
  <c r="A50" i="25"/>
  <c r="A16" i="21"/>
  <c r="A86" i="25"/>
  <c r="V16" i="21" l="1"/>
  <c r="R16" i="21"/>
  <c r="N16" i="21"/>
  <c r="J16" i="21"/>
  <c r="F16" i="21"/>
  <c r="B16" i="21"/>
  <c r="Y16" i="21"/>
  <c r="T16" i="21"/>
  <c r="O16" i="21"/>
  <c r="I16" i="21"/>
  <c r="D16" i="21"/>
  <c r="X16" i="21"/>
  <c r="S16" i="21"/>
  <c r="M16" i="21"/>
  <c r="H16" i="21"/>
  <c r="C16" i="21"/>
  <c r="P16" i="21"/>
  <c r="E16" i="21"/>
  <c r="W16" i="21"/>
  <c r="L16" i="21"/>
  <c r="U16" i="21"/>
  <c r="K16" i="21"/>
  <c r="Q16" i="21"/>
  <c r="G16" i="21"/>
  <c r="Y84" i="21"/>
  <c r="U84" i="21"/>
  <c r="Q84" i="21"/>
  <c r="M84" i="21"/>
  <c r="I84" i="21"/>
  <c r="E84" i="21"/>
  <c r="W84" i="21"/>
  <c r="R84" i="21"/>
  <c r="L84" i="21"/>
  <c r="G84" i="21"/>
  <c r="B84" i="21"/>
  <c r="T84" i="21"/>
  <c r="N84" i="21"/>
  <c r="F84" i="21"/>
  <c r="S84" i="21"/>
  <c r="K84" i="21"/>
  <c r="D84" i="21"/>
  <c r="O84" i="21"/>
  <c r="X84" i="21"/>
  <c r="J84" i="21"/>
  <c r="V84" i="21"/>
  <c r="H84" i="21"/>
  <c r="C84" i="21"/>
  <c r="P84" i="21"/>
  <c r="Y157" i="28"/>
  <c r="U157" i="28"/>
  <c r="Q157" i="28"/>
  <c r="M157" i="28"/>
  <c r="I157" i="28"/>
  <c r="E157" i="28"/>
  <c r="V157" i="28"/>
  <c r="P157" i="28"/>
  <c r="K157" i="28"/>
  <c r="F157" i="28"/>
  <c r="T157" i="28"/>
  <c r="O157" i="28"/>
  <c r="J157" i="28"/>
  <c r="D157" i="28"/>
  <c r="X157" i="28"/>
  <c r="N157" i="28"/>
  <c r="C157" i="28"/>
  <c r="W157" i="28"/>
  <c r="L157" i="28"/>
  <c r="B157" i="28"/>
  <c r="S157" i="28"/>
  <c r="H157" i="28"/>
  <c r="R157" i="28"/>
  <c r="G157" i="28"/>
  <c r="Y122" i="28"/>
  <c r="U122" i="28"/>
  <c r="Q122" i="28"/>
  <c r="M122" i="28"/>
  <c r="I122" i="28"/>
  <c r="E122" i="28"/>
  <c r="V122" i="28"/>
  <c r="P122" i="28"/>
  <c r="K122" i="28"/>
  <c r="F122" i="28"/>
  <c r="T122" i="28"/>
  <c r="O122" i="28"/>
  <c r="J122" i="28"/>
  <c r="D122" i="28"/>
  <c r="S122" i="28"/>
  <c r="H122" i="28"/>
  <c r="R122" i="28"/>
  <c r="G122" i="28"/>
  <c r="X122" i="28"/>
  <c r="N122" i="28"/>
  <c r="C122" i="28"/>
  <c r="W122" i="28"/>
  <c r="L122" i="28"/>
  <c r="B122" i="28"/>
  <c r="Y24" i="28"/>
  <c r="U24" i="28"/>
  <c r="Q24" i="28"/>
  <c r="M24" i="28"/>
  <c r="I24" i="28"/>
  <c r="E24" i="28"/>
  <c r="X24" i="28"/>
  <c r="S24" i="28"/>
  <c r="N24" i="28"/>
  <c r="H24" i="28"/>
  <c r="C24" i="28"/>
  <c r="W24" i="28"/>
  <c r="R24" i="28"/>
  <c r="L24" i="28"/>
  <c r="G24" i="28"/>
  <c r="B24" i="28"/>
  <c r="P24" i="28"/>
  <c r="F24" i="28"/>
  <c r="O24" i="28"/>
  <c r="D24" i="28"/>
  <c r="V24" i="28"/>
  <c r="K24" i="28"/>
  <c r="T24" i="28"/>
  <c r="J24" i="28"/>
  <c r="W86" i="25"/>
  <c r="S86" i="25"/>
  <c r="O86" i="25"/>
  <c r="K86" i="25"/>
  <c r="G86" i="25"/>
  <c r="C86" i="25"/>
  <c r="V86" i="25"/>
  <c r="Q86" i="25"/>
  <c r="L86" i="25"/>
  <c r="F86" i="25"/>
  <c r="T86" i="25"/>
  <c r="M86" i="25"/>
  <c r="E86" i="25"/>
  <c r="X86" i="25"/>
  <c r="N86" i="25"/>
  <c r="D86" i="25"/>
  <c r="P86" i="25"/>
  <c r="B86" i="25"/>
  <c r="Y86" i="25"/>
  <c r="J86" i="25"/>
  <c r="R86" i="25"/>
  <c r="I86" i="25"/>
  <c r="H86" i="25"/>
  <c r="U86" i="25"/>
  <c r="Y49" i="21"/>
  <c r="U49" i="21"/>
  <c r="Q49" i="21"/>
  <c r="M49" i="21"/>
  <c r="I49" i="21"/>
  <c r="E49" i="21"/>
  <c r="W49" i="21"/>
  <c r="R49" i="21"/>
  <c r="L49" i="21"/>
  <c r="G49" i="21"/>
  <c r="B49" i="21"/>
  <c r="V49" i="21"/>
  <c r="O49" i="21"/>
  <c r="H49" i="21"/>
  <c r="T49" i="21"/>
  <c r="N49" i="21"/>
  <c r="F49" i="21"/>
  <c r="X49" i="21"/>
  <c r="J49" i="21"/>
  <c r="S49" i="21"/>
  <c r="D49" i="21"/>
  <c r="P49" i="21"/>
  <c r="C49" i="21"/>
  <c r="K49" i="21"/>
  <c r="X86" i="19"/>
  <c r="T86" i="19"/>
  <c r="P86" i="19"/>
  <c r="L86" i="19"/>
  <c r="H86" i="19"/>
  <c r="D86" i="19"/>
  <c r="W86" i="19"/>
  <c r="R86" i="19"/>
  <c r="M86" i="19"/>
  <c r="G86" i="19"/>
  <c r="B86" i="19"/>
  <c r="U86" i="19"/>
  <c r="N86" i="19"/>
  <c r="F86" i="19"/>
  <c r="Q86" i="19"/>
  <c r="I86" i="19"/>
  <c r="S86" i="19"/>
  <c r="E86" i="19"/>
  <c r="Y86" i="19"/>
  <c r="J86" i="19"/>
  <c r="V86" i="19"/>
  <c r="C86" i="19"/>
  <c r="O86" i="19"/>
  <c r="K86" i="19"/>
  <c r="Y87" i="28"/>
  <c r="U87" i="28"/>
  <c r="Q87" i="28"/>
  <c r="M87" i="28"/>
  <c r="I87" i="28"/>
  <c r="E87" i="28"/>
  <c r="V87" i="28"/>
  <c r="P87" i="28"/>
  <c r="K87" i="28"/>
  <c r="F87" i="28"/>
  <c r="T87" i="28"/>
  <c r="O87" i="28"/>
  <c r="J87" i="28"/>
  <c r="D87" i="28"/>
  <c r="X87" i="28"/>
  <c r="N87" i="28"/>
  <c r="C87" i="28"/>
  <c r="W87" i="28"/>
  <c r="L87" i="28"/>
  <c r="B87" i="28"/>
  <c r="S87" i="28"/>
  <c r="H87" i="28"/>
  <c r="R87" i="28"/>
  <c r="G87" i="28"/>
  <c r="W120" i="25"/>
  <c r="S120" i="25"/>
  <c r="O120" i="25"/>
  <c r="K120" i="25"/>
  <c r="G120" i="25"/>
  <c r="C120" i="25"/>
  <c r="Y120" i="25"/>
  <c r="T120" i="25"/>
  <c r="N120" i="25"/>
  <c r="I120" i="25"/>
  <c r="D120" i="25"/>
  <c r="U120" i="25"/>
  <c r="M120" i="25"/>
  <c r="F120" i="25"/>
  <c r="R120" i="25"/>
  <c r="J120" i="25"/>
  <c r="P120" i="25"/>
  <c r="B120" i="25"/>
  <c r="X120" i="25"/>
  <c r="L120" i="25"/>
  <c r="E120" i="25"/>
  <c r="V120" i="25"/>
  <c r="Q120" i="25"/>
  <c r="H120" i="25"/>
  <c r="W85" i="25"/>
  <c r="S85" i="25"/>
  <c r="O85" i="25"/>
  <c r="K85" i="25"/>
  <c r="G85" i="25"/>
  <c r="C85" i="25"/>
  <c r="Y85" i="25"/>
  <c r="T85" i="25"/>
  <c r="N85" i="25"/>
  <c r="I85" i="25"/>
  <c r="D85" i="25"/>
  <c r="V85" i="25"/>
  <c r="P85" i="25"/>
  <c r="H85" i="25"/>
  <c r="R85" i="25"/>
  <c r="J85" i="25"/>
  <c r="M85" i="25"/>
  <c r="B85" i="25"/>
  <c r="X85" i="25"/>
  <c r="L85" i="25"/>
  <c r="Q85" i="25"/>
  <c r="F85" i="25"/>
  <c r="E85" i="25"/>
  <c r="U85" i="25"/>
  <c r="Y50" i="25"/>
  <c r="U50" i="25"/>
  <c r="Q50" i="25"/>
  <c r="M50" i="25"/>
  <c r="I50" i="25"/>
  <c r="E50" i="25"/>
  <c r="V50" i="25"/>
  <c r="P50" i="25"/>
  <c r="K50" i="25"/>
  <c r="F50" i="25"/>
  <c r="W50" i="25"/>
  <c r="O50" i="25"/>
  <c r="H50" i="25"/>
  <c r="B50" i="25"/>
  <c r="T50" i="25"/>
  <c r="L50" i="25"/>
  <c r="C50" i="25"/>
  <c r="S50" i="25"/>
  <c r="J50" i="25"/>
  <c r="N50" i="25"/>
  <c r="G50" i="25"/>
  <c r="X50" i="25"/>
  <c r="D50" i="25"/>
  <c r="R50" i="25"/>
  <c r="W15" i="19"/>
  <c r="S15" i="19"/>
  <c r="O15" i="19"/>
  <c r="K15" i="19"/>
  <c r="G15" i="19"/>
  <c r="C15" i="19"/>
  <c r="Y15" i="19"/>
  <c r="T15" i="19"/>
  <c r="N15" i="19"/>
  <c r="I15" i="19"/>
  <c r="D15" i="19"/>
  <c r="V15" i="19"/>
  <c r="P15" i="19"/>
  <c r="H15" i="19"/>
  <c r="R15" i="19"/>
  <c r="J15" i="19"/>
  <c r="U15" i="19"/>
  <c r="F15" i="19"/>
  <c r="Q15" i="19"/>
  <c r="E15" i="19"/>
  <c r="X15" i="19"/>
  <c r="M15" i="19"/>
  <c r="L15" i="19"/>
  <c r="B15" i="19"/>
  <c r="Y192" i="28"/>
  <c r="U192" i="28"/>
  <c r="Q192" i="28"/>
  <c r="M192" i="28"/>
  <c r="I192" i="28"/>
  <c r="E192" i="28"/>
  <c r="V192" i="28"/>
  <c r="P192" i="28"/>
  <c r="K192" i="28"/>
  <c r="F192" i="28"/>
  <c r="X192" i="28"/>
  <c r="R192" i="28"/>
  <c r="J192" i="28"/>
  <c r="C192" i="28"/>
  <c r="S192" i="28"/>
  <c r="H192" i="28"/>
  <c r="N192" i="28"/>
  <c r="B192" i="28"/>
  <c r="W192" i="28"/>
  <c r="G192" i="28"/>
  <c r="D192" i="28"/>
  <c r="O192" i="28"/>
  <c r="L192" i="28"/>
  <c r="T192" i="28"/>
  <c r="A121" i="25"/>
  <c r="W50" i="19"/>
  <c r="S50" i="19"/>
  <c r="O50" i="19"/>
  <c r="K50" i="19"/>
  <c r="G50" i="19"/>
  <c r="C50" i="19"/>
  <c r="Y50" i="19"/>
  <c r="T50" i="19"/>
  <c r="N50" i="19"/>
  <c r="I50" i="19"/>
  <c r="D50" i="19"/>
  <c r="U50" i="19"/>
  <c r="M50" i="19"/>
  <c r="F50" i="19"/>
  <c r="R50" i="19"/>
  <c r="J50" i="19"/>
  <c r="V50" i="19"/>
  <c r="H50" i="19"/>
  <c r="Q50" i="19"/>
  <c r="E50" i="19"/>
  <c r="L50" i="19"/>
  <c r="B50" i="19"/>
  <c r="X50" i="19"/>
  <c r="P50" i="19"/>
  <c r="Y14" i="25"/>
  <c r="U14" i="25"/>
  <c r="Q14" i="25"/>
  <c r="M14" i="25"/>
  <c r="I14" i="25"/>
  <c r="E14" i="25"/>
  <c r="X14" i="25"/>
  <c r="S14" i="25"/>
  <c r="N14" i="25"/>
  <c r="H14" i="25"/>
  <c r="C14" i="25"/>
  <c r="T14" i="25"/>
  <c r="L14" i="25"/>
  <c r="F14" i="25"/>
  <c r="P14" i="25"/>
  <c r="G14" i="25"/>
  <c r="W14" i="25"/>
  <c r="O14" i="25"/>
  <c r="D14" i="25"/>
  <c r="R14" i="25"/>
  <c r="K14" i="25"/>
  <c r="J14" i="25"/>
  <c r="V14" i="25"/>
  <c r="B14" i="25"/>
  <c r="W51" i="19"/>
  <c r="S51" i="19"/>
  <c r="O51" i="19"/>
  <c r="K51" i="19"/>
  <c r="G51" i="19"/>
  <c r="C51" i="19"/>
  <c r="V51" i="19"/>
  <c r="Q51" i="19"/>
  <c r="L51" i="19"/>
  <c r="F51" i="19"/>
  <c r="Y51" i="19"/>
  <c r="R51" i="19"/>
  <c r="J51" i="19"/>
  <c r="D51" i="19"/>
  <c r="X51" i="19"/>
  <c r="N51" i="19"/>
  <c r="E51" i="19"/>
  <c r="U51" i="19"/>
  <c r="I51" i="19"/>
  <c r="T51" i="19"/>
  <c r="H51" i="19"/>
  <c r="M51" i="19"/>
  <c r="B51" i="19"/>
  <c r="P51" i="19"/>
  <c r="Y52" i="28"/>
  <c r="U52" i="28"/>
  <c r="Q52" i="28"/>
  <c r="M52" i="28"/>
  <c r="I52" i="28"/>
  <c r="E52" i="28"/>
  <c r="V52" i="28"/>
  <c r="P52" i="28"/>
  <c r="K52" i="28"/>
  <c r="F52" i="28"/>
  <c r="T52" i="28"/>
  <c r="O52" i="28"/>
  <c r="J52" i="28"/>
  <c r="D52" i="28"/>
  <c r="S52" i="28"/>
  <c r="H52" i="28"/>
  <c r="R52" i="28"/>
  <c r="G52" i="28"/>
  <c r="X52" i="28"/>
  <c r="N52" i="28"/>
  <c r="C52" i="28"/>
  <c r="W52" i="28"/>
  <c r="L52" i="28"/>
  <c r="B52" i="28"/>
  <c r="W120" i="19"/>
  <c r="S120" i="19"/>
  <c r="O120" i="19"/>
  <c r="K120" i="19"/>
  <c r="G120" i="19"/>
  <c r="C120" i="19"/>
  <c r="X120" i="19"/>
  <c r="R120" i="19"/>
  <c r="M120" i="19"/>
  <c r="H120" i="19"/>
  <c r="B120" i="19"/>
  <c r="V120" i="19"/>
  <c r="P120" i="19"/>
  <c r="I120" i="19"/>
  <c r="T120" i="19"/>
  <c r="J120" i="19"/>
  <c r="U120" i="19"/>
  <c r="F120" i="19"/>
  <c r="Y120" i="19"/>
  <c r="E120" i="19"/>
  <c r="D120" i="19"/>
  <c r="Q120" i="19"/>
  <c r="N120" i="19"/>
  <c r="L120" i="19"/>
  <c r="X85" i="19"/>
  <c r="T85" i="19"/>
  <c r="P85" i="19"/>
  <c r="L85" i="19"/>
  <c r="H85" i="19"/>
  <c r="D85" i="19"/>
  <c r="U85" i="19"/>
  <c r="O85" i="19"/>
  <c r="J85" i="19"/>
  <c r="E85" i="19"/>
  <c r="W85" i="19"/>
  <c r="Q85" i="19"/>
  <c r="I85" i="19"/>
  <c r="B85" i="19"/>
  <c r="V85" i="19"/>
  <c r="M85" i="19"/>
  <c r="C85" i="19"/>
  <c r="R85" i="19"/>
  <c r="F85" i="19"/>
  <c r="N85" i="19"/>
  <c r="K85" i="19"/>
  <c r="S85" i="19"/>
  <c r="G85" i="19"/>
  <c r="Y85" i="19"/>
  <c r="A25" i="28"/>
  <c r="A121" i="19"/>
  <c r="A227" i="28"/>
  <c r="A193" i="28"/>
  <c r="A88" i="28"/>
  <c r="A123" i="28"/>
  <c r="A158" i="28"/>
  <c r="A53" i="28"/>
  <c r="A87" i="19"/>
  <c r="A52" i="19"/>
  <c r="A51" i="25"/>
  <c r="A50" i="21"/>
  <c r="A17" i="21"/>
  <c r="A15" i="25"/>
  <c r="A120" i="21"/>
  <c r="A85" i="21"/>
  <c r="A87" i="25"/>
  <c r="A16" i="19"/>
  <c r="Y85" i="21" l="1"/>
  <c r="U85" i="21"/>
  <c r="Q85" i="21"/>
  <c r="M85" i="21"/>
  <c r="I85" i="21"/>
  <c r="E85" i="21"/>
  <c r="T85" i="21"/>
  <c r="O85" i="21"/>
  <c r="J85" i="21"/>
  <c r="D85" i="21"/>
  <c r="X85" i="21"/>
  <c r="R85" i="21"/>
  <c r="K85" i="21"/>
  <c r="C85" i="21"/>
  <c r="W85" i="21"/>
  <c r="P85" i="21"/>
  <c r="H85" i="21"/>
  <c r="B85" i="21"/>
  <c r="S85" i="21"/>
  <c r="F85" i="21"/>
  <c r="N85" i="21"/>
  <c r="L85" i="21"/>
  <c r="V85" i="21"/>
  <c r="G85" i="21"/>
  <c r="Y50" i="21"/>
  <c r="U50" i="21"/>
  <c r="Q50" i="21"/>
  <c r="M50" i="21"/>
  <c r="I50" i="21"/>
  <c r="E50" i="21"/>
  <c r="T50" i="21"/>
  <c r="O50" i="21"/>
  <c r="J50" i="21"/>
  <c r="D50" i="21"/>
  <c r="S50" i="21"/>
  <c r="L50" i="21"/>
  <c r="F50" i="21"/>
  <c r="X50" i="21"/>
  <c r="R50" i="21"/>
  <c r="K50" i="21"/>
  <c r="C50" i="21"/>
  <c r="N50" i="21"/>
  <c r="W50" i="21"/>
  <c r="H50" i="21"/>
  <c r="V50" i="21"/>
  <c r="G50" i="21"/>
  <c r="P50" i="21"/>
  <c r="B50" i="21"/>
  <c r="Y53" i="28"/>
  <c r="U53" i="28"/>
  <c r="Q53" i="28"/>
  <c r="M53" i="28"/>
  <c r="I53" i="28"/>
  <c r="E53" i="28"/>
  <c r="X53" i="28"/>
  <c r="S53" i="28"/>
  <c r="N53" i="28"/>
  <c r="H53" i="28"/>
  <c r="C53" i="28"/>
  <c r="W53" i="28"/>
  <c r="R53" i="28"/>
  <c r="L53" i="28"/>
  <c r="G53" i="28"/>
  <c r="B53" i="28"/>
  <c r="P53" i="28"/>
  <c r="F53" i="28"/>
  <c r="O53" i="28"/>
  <c r="D53" i="28"/>
  <c r="V53" i="28"/>
  <c r="K53" i="28"/>
  <c r="T53" i="28"/>
  <c r="J53" i="28"/>
  <c r="Y193" i="28"/>
  <c r="U193" i="28"/>
  <c r="Q193" i="28"/>
  <c r="M193" i="28"/>
  <c r="I193" i="28"/>
  <c r="E193" i="28"/>
  <c r="X193" i="28"/>
  <c r="S193" i="28"/>
  <c r="N193" i="28"/>
  <c r="H193" i="28"/>
  <c r="C193" i="28"/>
  <c r="V193" i="28"/>
  <c r="O193" i="28"/>
  <c r="G193" i="28"/>
  <c r="W193" i="28"/>
  <c r="L193" i="28"/>
  <c r="D193" i="28"/>
  <c r="P193" i="28"/>
  <c r="B193" i="28"/>
  <c r="R193" i="28"/>
  <c r="F193" i="28"/>
  <c r="T193" i="28"/>
  <c r="K193" i="28"/>
  <c r="J193" i="28"/>
  <c r="Y25" i="28"/>
  <c r="U25" i="28"/>
  <c r="Q25" i="28"/>
  <c r="M25" i="28"/>
  <c r="I25" i="28"/>
  <c r="E25" i="28"/>
  <c r="V25" i="28"/>
  <c r="P25" i="28"/>
  <c r="K25" i="28"/>
  <c r="F25" i="28"/>
  <c r="T25" i="28"/>
  <c r="O25" i="28"/>
  <c r="J25" i="28"/>
  <c r="D25" i="28"/>
  <c r="X25" i="28"/>
  <c r="N25" i="28"/>
  <c r="C25" i="28"/>
  <c r="W25" i="28"/>
  <c r="L25" i="28"/>
  <c r="B25" i="28"/>
  <c r="S25" i="28"/>
  <c r="H25" i="28"/>
  <c r="R25" i="28"/>
  <c r="G25" i="28"/>
  <c r="W121" i="25"/>
  <c r="S121" i="25"/>
  <c r="O121" i="25"/>
  <c r="K121" i="25"/>
  <c r="G121" i="25"/>
  <c r="C121" i="25"/>
  <c r="V121" i="25"/>
  <c r="Q121" i="25"/>
  <c r="L121" i="25"/>
  <c r="F121" i="25"/>
  <c r="Y121" i="25"/>
  <c r="R121" i="25"/>
  <c r="J121" i="25"/>
  <c r="D121" i="25"/>
  <c r="X121" i="25"/>
  <c r="N121" i="25"/>
  <c r="E121" i="25"/>
  <c r="P121" i="25"/>
  <c r="B121" i="25"/>
  <c r="M121" i="25"/>
  <c r="H121" i="25"/>
  <c r="U121" i="25"/>
  <c r="T121" i="25"/>
  <c r="I121" i="25"/>
  <c r="W16" i="19"/>
  <c r="S16" i="19"/>
  <c r="O16" i="19"/>
  <c r="K16" i="19"/>
  <c r="G16" i="19"/>
  <c r="C16" i="19"/>
  <c r="V16" i="19"/>
  <c r="Q16" i="19"/>
  <c r="L16" i="19"/>
  <c r="F16" i="19"/>
  <c r="T16" i="19"/>
  <c r="M16" i="19"/>
  <c r="E16" i="19"/>
  <c r="X16" i="19"/>
  <c r="N16" i="19"/>
  <c r="D16" i="19"/>
  <c r="U16" i="19"/>
  <c r="I16" i="19"/>
  <c r="R16" i="19"/>
  <c r="H16" i="19"/>
  <c r="Y16" i="19"/>
  <c r="P16" i="19"/>
  <c r="J16" i="19"/>
  <c r="B16" i="19"/>
  <c r="Y15" i="25"/>
  <c r="U15" i="25"/>
  <c r="Q15" i="25"/>
  <c r="M15" i="25"/>
  <c r="I15" i="25"/>
  <c r="E15" i="25"/>
  <c r="V15" i="25"/>
  <c r="P15" i="25"/>
  <c r="K15" i="25"/>
  <c r="F15" i="25"/>
  <c r="X15" i="25"/>
  <c r="R15" i="25"/>
  <c r="J15" i="25"/>
  <c r="C15" i="25"/>
  <c r="T15" i="25"/>
  <c r="L15" i="25"/>
  <c r="B15" i="25"/>
  <c r="S15" i="25"/>
  <c r="H15" i="25"/>
  <c r="N15" i="25"/>
  <c r="G15" i="25"/>
  <c r="W15" i="25"/>
  <c r="D15" i="25"/>
  <c r="O15" i="25"/>
  <c r="W52" i="19"/>
  <c r="S52" i="19"/>
  <c r="O52" i="19"/>
  <c r="K52" i="19"/>
  <c r="G52" i="19"/>
  <c r="C52" i="19"/>
  <c r="Y52" i="19"/>
  <c r="T52" i="19"/>
  <c r="N52" i="19"/>
  <c r="I52" i="19"/>
  <c r="D52" i="19"/>
  <c r="V52" i="19"/>
  <c r="P52" i="19"/>
  <c r="H52" i="19"/>
  <c r="R52" i="19"/>
  <c r="J52" i="19"/>
  <c r="X52" i="19"/>
  <c r="L52" i="19"/>
  <c r="U52" i="19"/>
  <c r="F52" i="19"/>
  <c r="M52" i="19"/>
  <c r="E52" i="19"/>
  <c r="B52" i="19"/>
  <c r="Q52" i="19"/>
  <c r="Y123" i="28"/>
  <c r="U123" i="28"/>
  <c r="Q123" i="28"/>
  <c r="M123" i="28"/>
  <c r="I123" i="28"/>
  <c r="E123" i="28"/>
  <c r="X123" i="28"/>
  <c r="S123" i="28"/>
  <c r="N123" i="28"/>
  <c r="H123" i="28"/>
  <c r="C123" i="28"/>
  <c r="W123" i="28"/>
  <c r="R123" i="28"/>
  <c r="L123" i="28"/>
  <c r="G123" i="28"/>
  <c r="B123" i="28"/>
  <c r="P123" i="28"/>
  <c r="F123" i="28"/>
  <c r="O123" i="28"/>
  <c r="D123" i="28"/>
  <c r="V123" i="28"/>
  <c r="K123" i="28"/>
  <c r="T123" i="28"/>
  <c r="J123" i="28"/>
  <c r="A122" i="25"/>
  <c r="W87" i="25"/>
  <c r="S87" i="25"/>
  <c r="O87" i="25"/>
  <c r="K87" i="25"/>
  <c r="G87" i="25"/>
  <c r="C87" i="25"/>
  <c r="Y87" i="25"/>
  <c r="T87" i="25"/>
  <c r="N87" i="25"/>
  <c r="I87" i="25"/>
  <c r="D87" i="25"/>
  <c r="X87" i="25"/>
  <c r="Q87" i="25"/>
  <c r="J87" i="25"/>
  <c r="B87" i="25"/>
  <c r="R87" i="25"/>
  <c r="H87" i="25"/>
  <c r="P87" i="25"/>
  <c r="E87" i="25"/>
  <c r="M87" i="25"/>
  <c r="U87" i="25"/>
  <c r="L87" i="25"/>
  <c r="F87" i="25"/>
  <c r="V87" i="25"/>
  <c r="V17" i="21"/>
  <c r="R17" i="21"/>
  <c r="N17" i="21"/>
  <c r="J17" i="21"/>
  <c r="F17" i="21"/>
  <c r="B17" i="21"/>
  <c r="W17" i="21"/>
  <c r="Q17" i="21"/>
  <c r="L17" i="21"/>
  <c r="G17" i="21"/>
  <c r="U17" i="21"/>
  <c r="P17" i="21"/>
  <c r="K17" i="21"/>
  <c r="E17" i="21"/>
  <c r="X17" i="21"/>
  <c r="M17" i="21"/>
  <c r="C17" i="21"/>
  <c r="T17" i="21"/>
  <c r="I17" i="21"/>
  <c r="S17" i="21"/>
  <c r="H17" i="21"/>
  <c r="O17" i="21"/>
  <c r="D17" i="21"/>
  <c r="Y17" i="21"/>
  <c r="X87" i="19"/>
  <c r="T87" i="19"/>
  <c r="P87" i="19"/>
  <c r="L87" i="19"/>
  <c r="H87" i="19"/>
  <c r="D87" i="19"/>
  <c r="U87" i="19"/>
  <c r="O87" i="19"/>
  <c r="J87" i="19"/>
  <c r="E87" i="19"/>
  <c r="Y87" i="19"/>
  <c r="R87" i="19"/>
  <c r="K87" i="19"/>
  <c r="C87" i="19"/>
  <c r="V87" i="19"/>
  <c r="M87" i="19"/>
  <c r="B87" i="19"/>
  <c r="S87" i="19"/>
  <c r="G87" i="19"/>
  <c r="Q87" i="19"/>
  <c r="N87" i="19"/>
  <c r="F87" i="19"/>
  <c r="W87" i="19"/>
  <c r="I87" i="19"/>
  <c r="Y88" i="28"/>
  <c r="U88" i="28"/>
  <c r="Q88" i="28"/>
  <c r="M88" i="28"/>
  <c r="I88" i="28"/>
  <c r="E88" i="28"/>
  <c r="X88" i="28"/>
  <c r="S88" i="28"/>
  <c r="N88" i="28"/>
  <c r="H88" i="28"/>
  <c r="C88" i="28"/>
  <c r="W88" i="28"/>
  <c r="R88" i="28"/>
  <c r="L88" i="28"/>
  <c r="G88" i="28"/>
  <c r="B88" i="28"/>
  <c r="V88" i="28"/>
  <c r="K88" i="28"/>
  <c r="T88" i="28"/>
  <c r="J88" i="28"/>
  <c r="P88" i="28"/>
  <c r="F88" i="28"/>
  <c r="O88" i="28"/>
  <c r="D88" i="28"/>
  <c r="W121" i="19"/>
  <c r="S121" i="19"/>
  <c r="O121" i="19"/>
  <c r="K121" i="19"/>
  <c r="G121" i="19"/>
  <c r="C121" i="19"/>
  <c r="U121" i="19"/>
  <c r="P121" i="19"/>
  <c r="J121" i="19"/>
  <c r="E121" i="19"/>
  <c r="T121" i="19"/>
  <c r="M121" i="19"/>
  <c r="F121" i="19"/>
  <c r="X121" i="19"/>
  <c r="N121" i="19"/>
  <c r="D121" i="19"/>
  <c r="V121" i="19"/>
  <c r="I121" i="19"/>
  <c r="Q121" i="19"/>
  <c r="Y121" i="19"/>
  <c r="B121" i="19"/>
  <c r="R121" i="19"/>
  <c r="H121" i="19"/>
  <c r="L121" i="19"/>
  <c r="Y120" i="21"/>
  <c r="U120" i="21"/>
  <c r="Q120" i="21"/>
  <c r="M120" i="21"/>
  <c r="I120" i="21"/>
  <c r="E120" i="21"/>
  <c r="T120" i="21"/>
  <c r="O120" i="21"/>
  <c r="J120" i="21"/>
  <c r="D120" i="21"/>
  <c r="W120" i="21"/>
  <c r="P120" i="21"/>
  <c r="H120" i="21"/>
  <c r="B120" i="21"/>
  <c r="V120" i="21"/>
  <c r="N120" i="21"/>
  <c r="G120" i="21"/>
  <c r="X120" i="21"/>
  <c r="K120" i="21"/>
  <c r="S120" i="21"/>
  <c r="F120" i="21"/>
  <c r="R120" i="21"/>
  <c r="C120" i="21"/>
  <c r="L120" i="21"/>
  <c r="Y51" i="25"/>
  <c r="U51" i="25"/>
  <c r="Q51" i="25"/>
  <c r="M51" i="25"/>
  <c r="I51" i="25"/>
  <c r="E51" i="25"/>
  <c r="X51" i="25"/>
  <c r="S51" i="25"/>
  <c r="N51" i="25"/>
  <c r="H51" i="25"/>
  <c r="C51" i="25"/>
  <c r="T51" i="25"/>
  <c r="L51" i="25"/>
  <c r="F51" i="25"/>
  <c r="P51" i="25"/>
  <c r="G51" i="25"/>
  <c r="W51" i="25"/>
  <c r="O51" i="25"/>
  <c r="D51" i="25"/>
  <c r="J51" i="25"/>
  <c r="V51" i="25"/>
  <c r="B51" i="25"/>
  <c r="R51" i="25"/>
  <c r="K51" i="25"/>
  <c r="Y158" i="28"/>
  <c r="U158" i="28"/>
  <c r="Q158" i="28"/>
  <c r="M158" i="28"/>
  <c r="I158" i="28"/>
  <c r="E158" i="28"/>
  <c r="X158" i="28"/>
  <c r="S158" i="28"/>
  <c r="N158" i="28"/>
  <c r="H158" i="28"/>
  <c r="C158" i="28"/>
  <c r="W158" i="28"/>
  <c r="R158" i="28"/>
  <c r="L158" i="28"/>
  <c r="G158" i="28"/>
  <c r="B158" i="28"/>
  <c r="V158" i="28"/>
  <c r="K158" i="28"/>
  <c r="T158" i="28"/>
  <c r="J158" i="28"/>
  <c r="P158" i="28"/>
  <c r="F158" i="28"/>
  <c r="O158" i="28"/>
  <c r="D158" i="28"/>
  <c r="W227" i="28"/>
  <c r="S227" i="28"/>
  <c r="O227" i="28"/>
  <c r="K227" i="28"/>
  <c r="G227" i="28"/>
  <c r="C227" i="28"/>
  <c r="U227" i="28"/>
  <c r="P227" i="28"/>
  <c r="J227" i="28"/>
  <c r="E227" i="28"/>
  <c r="Y227" i="28"/>
  <c r="R227" i="28"/>
  <c r="L227" i="28"/>
  <c r="D227" i="28"/>
  <c r="X227" i="28"/>
  <c r="N227" i="28"/>
  <c r="F227" i="28"/>
  <c r="V227" i="28"/>
  <c r="I227" i="28"/>
  <c r="T227" i="28"/>
  <c r="B227" i="28"/>
  <c r="Q227" i="28"/>
  <c r="H227" i="28"/>
  <c r="M227" i="28"/>
  <c r="A26" i="28"/>
  <c r="A122" i="19"/>
  <c r="A124" i="28"/>
  <c r="A194" i="28"/>
  <c r="A159" i="28"/>
  <c r="A262" i="28"/>
  <c r="A228" i="28"/>
  <c r="A54" i="28"/>
  <c r="A89" i="28"/>
  <c r="A88" i="19"/>
  <c r="A53" i="19"/>
  <c r="A88" i="25"/>
  <c r="A18" i="21"/>
  <c r="A51" i="21"/>
  <c r="A86" i="21"/>
  <c r="A16" i="25"/>
  <c r="A52" i="25"/>
  <c r="A123" i="19"/>
  <c r="A121" i="21"/>
  <c r="A156" i="21"/>
  <c r="A17" i="19"/>
  <c r="Y121" i="21" l="1"/>
  <c r="U121" i="21"/>
  <c r="Q121" i="21"/>
  <c r="M121" i="21"/>
  <c r="I121" i="21"/>
  <c r="E121" i="21"/>
  <c r="W121" i="21"/>
  <c r="R121" i="21"/>
  <c r="L121" i="21"/>
  <c r="G121" i="21"/>
  <c r="B121" i="21"/>
  <c r="T121" i="21"/>
  <c r="N121" i="21"/>
  <c r="F121" i="21"/>
  <c r="S121" i="21"/>
  <c r="K121" i="21"/>
  <c r="D121" i="21"/>
  <c r="O121" i="21"/>
  <c r="X121" i="21"/>
  <c r="J121" i="21"/>
  <c r="V121" i="21"/>
  <c r="H121" i="21"/>
  <c r="P121" i="21"/>
  <c r="C121" i="21"/>
  <c r="Y86" i="21"/>
  <c r="U86" i="21"/>
  <c r="Q86" i="21"/>
  <c r="M86" i="21"/>
  <c r="I86" i="21"/>
  <c r="E86" i="21"/>
  <c r="W86" i="21"/>
  <c r="R86" i="21"/>
  <c r="L86" i="21"/>
  <c r="G86" i="21"/>
  <c r="B86" i="21"/>
  <c r="V86" i="21"/>
  <c r="O86" i="21"/>
  <c r="H86" i="21"/>
  <c r="T86" i="21"/>
  <c r="N86" i="21"/>
  <c r="F86" i="21"/>
  <c r="X86" i="21"/>
  <c r="J86" i="21"/>
  <c r="S86" i="21"/>
  <c r="D86" i="21"/>
  <c r="P86" i="21"/>
  <c r="C86" i="21"/>
  <c r="K86" i="21"/>
  <c r="W53" i="19"/>
  <c r="S53" i="19"/>
  <c r="O53" i="19"/>
  <c r="K53" i="19"/>
  <c r="G53" i="19"/>
  <c r="C53" i="19"/>
  <c r="V53" i="19"/>
  <c r="Q53" i="19"/>
  <c r="L53" i="19"/>
  <c r="F53" i="19"/>
  <c r="T53" i="19"/>
  <c r="M53" i="19"/>
  <c r="E53" i="19"/>
  <c r="X53" i="19"/>
  <c r="N53" i="19"/>
  <c r="D53" i="19"/>
  <c r="Y53" i="19"/>
  <c r="J53" i="19"/>
  <c r="U53" i="19"/>
  <c r="I53" i="19"/>
  <c r="P53" i="19"/>
  <c r="H53" i="19"/>
  <c r="B53" i="19"/>
  <c r="R53" i="19"/>
  <c r="W228" i="28"/>
  <c r="S228" i="28"/>
  <c r="O228" i="28"/>
  <c r="K228" i="28"/>
  <c r="G228" i="28"/>
  <c r="C228" i="28"/>
  <c r="X228" i="28"/>
  <c r="R228" i="28"/>
  <c r="M228" i="28"/>
  <c r="H228" i="28"/>
  <c r="B228" i="28"/>
  <c r="V228" i="28"/>
  <c r="P228" i="28"/>
  <c r="I228" i="28"/>
  <c r="T228" i="28"/>
  <c r="J228" i="28"/>
  <c r="Y228" i="28"/>
  <c r="L228" i="28"/>
  <c r="N228" i="28"/>
  <c r="U228" i="28"/>
  <c r="D228" i="28"/>
  <c r="Q228" i="28"/>
  <c r="F228" i="28"/>
  <c r="E228" i="28"/>
  <c r="Y124" i="28"/>
  <c r="U124" i="28"/>
  <c r="Q124" i="28"/>
  <c r="M124" i="28"/>
  <c r="I124" i="28"/>
  <c r="E124" i="28"/>
  <c r="V124" i="28"/>
  <c r="P124" i="28"/>
  <c r="K124" i="28"/>
  <c r="F124" i="28"/>
  <c r="T124" i="28"/>
  <c r="O124" i="28"/>
  <c r="J124" i="28"/>
  <c r="D124" i="28"/>
  <c r="X124" i="28"/>
  <c r="N124" i="28"/>
  <c r="C124" i="28"/>
  <c r="W124" i="28"/>
  <c r="L124" i="28"/>
  <c r="B124" i="28"/>
  <c r="S124" i="28"/>
  <c r="H124" i="28"/>
  <c r="R124" i="28"/>
  <c r="G124" i="28"/>
  <c r="W122" i="25"/>
  <c r="S122" i="25"/>
  <c r="O122" i="25"/>
  <c r="K122" i="25"/>
  <c r="G122" i="25"/>
  <c r="C122" i="25"/>
  <c r="Y122" i="25"/>
  <c r="T122" i="25"/>
  <c r="N122" i="25"/>
  <c r="I122" i="25"/>
  <c r="D122" i="25"/>
  <c r="V122" i="25"/>
  <c r="P122" i="25"/>
  <c r="H122" i="25"/>
  <c r="R122" i="25"/>
  <c r="J122" i="25"/>
  <c r="Q122" i="25"/>
  <c r="E122" i="25"/>
  <c r="M122" i="25"/>
  <c r="B122" i="25"/>
  <c r="F122" i="25"/>
  <c r="X122" i="25"/>
  <c r="U122" i="25"/>
  <c r="L122" i="25"/>
  <c r="W123" i="19"/>
  <c r="S123" i="19"/>
  <c r="O123" i="19"/>
  <c r="K123" i="19"/>
  <c r="G123" i="19"/>
  <c r="C123" i="19"/>
  <c r="U123" i="19"/>
  <c r="P123" i="19"/>
  <c r="J123" i="19"/>
  <c r="E123" i="19"/>
  <c r="V123" i="19"/>
  <c r="N123" i="19"/>
  <c r="H123" i="19"/>
  <c r="X123" i="19"/>
  <c r="M123" i="19"/>
  <c r="D123" i="19"/>
  <c r="Y123" i="19"/>
  <c r="L123" i="19"/>
  <c r="R123" i="19"/>
  <c r="B123" i="19"/>
  <c r="T123" i="19"/>
  <c r="Q123" i="19"/>
  <c r="F123" i="19"/>
  <c r="I123" i="19"/>
  <c r="Y51" i="21"/>
  <c r="U51" i="21"/>
  <c r="Q51" i="21"/>
  <c r="M51" i="21"/>
  <c r="I51" i="21"/>
  <c r="E51" i="21"/>
  <c r="W51" i="21"/>
  <c r="R51" i="21"/>
  <c r="L51" i="21"/>
  <c r="G51" i="21"/>
  <c r="B51" i="21"/>
  <c r="X51" i="21"/>
  <c r="P51" i="21"/>
  <c r="J51" i="21"/>
  <c r="C51" i="21"/>
  <c r="V51" i="21"/>
  <c r="O51" i="21"/>
  <c r="H51" i="21"/>
  <c r="S51" i="21"/>
  <c r="D51" i="21"/>
  <c r="N51" i="21"/>
  <c r="K51" i="21"/>
  <c r="T51" i="21"/>
  <c r="F51" i="21"/>
  <c r="X88" i="19"/>
  <c r="T88" i="19"/>
  <c r="P88" i="19"/>
  <c r="L88" i="19"/>
  <c r="H88" i="19"/>
  <c r="D88" i="19"/>
  <c r="W88" i="19"/>
  <c r="R88" i="19"/>
  <c r="M88" i="19"/>
  <c r="G88" i="19"/>
  <c r="B88" i="19"/>
  <c r="V88" i="19"/>
  <c r="O88" i="19"/>
  <c r="I88" i="19"/>
  <c r="Q88" i="19"/>
  <c r="F88" i="19"/>
  <c r="U88" i="19"/>
  <c r="J88" i="19"/>
  <c r="K88" i="19"/>
  <c r="Y88" i="19"/>
  <c r="E88" i="19"/>
  <c r="N88" i="19"/>
  <c r="C88" i="19"/>
  <c r="S88" i="19"/>
  <c r="Y262" i="28"/>
  <c r="U262" i="28"/>
  <c r="Q262" i="28"/>
  <c r="M262" i="28"/>
  <c r="I262" i="28"/>
  <c r="E262" i="28"/>
  <c r="V262" i="28"/>
  <c r="P262" i="28"/>
  <c r="K262" i="28"/>
  <c r="F262" i="28"/>
  <c r="T262" i="28"/>
  <c r="O262" i="28"/>
  <c r="J262" i="28"/>
  <c r="D262" i="28"/>
  <c r="S262" i="28"/>
  <c r="H262" i="28"/>
  <c r="R262" i="28"/>
  <c r="G262" i="28"/>
  <c r="X262" i="28"/>
  <c r="N262" i="28"/>
  <c r="C262" i="28"/>
  <c r="W262" i="28"/>
  <c r="L262" i="28"/>
  <c r="B262" i="28"/>
  <c r="A123" i="25"/>
  <c r="W17" i="19"/>
  <c r="S17" i="19"/>
  <c r="O17" i="19"/>
  <c r="K17" i="19"/>
  <c r="G17" i="19"/>
  <c r="C17" i="19"/>
  <c r="Y17" i="19"/>
  <c r="T17" i="19"/>
  <c r="N17" i="19"/>
  <c r="I17" i="19"/>
  <c r="D17" i="19"/>
  <c r="X17" i="19"/>
  <c r="Q17" i="19"/>
  <c r="J17" i="19"/>
  <c r="B17" i="19"/>
  <c r="R17" i="19"/>
  <c r="H17" i="19"/>
  <c r="V17" i="19"/>
  <c r="L17" i="19"/>
  <c r="U17" i="19"/>
  <c r="F17" i="19"/>
  <c r="P17" i="19"/>
  <c r="M17" i="19"/>
  <c r="E17" i="19"/>
  <c r="Y52" i="25"/>
  <c r="U52" i="25"/>
  <c r="Q52" i="25"/>
  <c r="M52" i="25"/>
  <c r="I52" i="25"/>
  <c r="E52" i="25"/>
  <c r="V52" i="25"/>
  <c r="P52" i="25"/>
  <c r="K52" i="25"/>
  <c r="F52" i="25"/>
  <c r="X52" i="25"/>
  <c r="R52" i="25"/>
  <c r="J52" i="25"/>
  <c r="C52" i="25"/>
  <c r="T52" i="25"/>
  <c r="L52" i="25"/>
  <c r="B52" i="25"/>
  <c r="S52" i="25"/>
  <c r="H52" i="25"/>
  <c r="W52" i="25"/>
  <c r="D52" i="25"/>
  <c r="O52" i="25"/>
  <c r="N52" i="25"/>
  <c r="G52" i="25"/>
  <c r="Y18" i="21"/>
  <c r="U18" i="21"/>
  <c r="W18" i="21"/>
  <c r="R18" i="21"/>
  <c r="N18" i="21"/>
  <c r="J18" i="21"/>
  <c r="F18" i="21"/>
  <c r="B18" i="21"/>
  <c r="T18" i="21"/>
  <c r="O18" i="21"/>
  <c r="I18" i="21"/>
  <c r="D18" i="21"/>
  <c r="S18" i="21"/>
  <c r="M18" i="21"/>
  <c r="H18" i="21"/>
  <c r="C18" i="21"/>
  <c r="V18" i="21"/>
  <c r="K18" i="21"/>
  <c r="Q18" i="21"/>
  <c r="G18" i="21"/>
  <c r="P18" i="21"/>
  <c r="E18" i="21"/>
  <c r="X18" i="21"/>
  <c r="L18" i="21"/>
  <c r="Y89" i="28"/>
  <c r="U89" i="28"/>
  <c r="Q89" i="28"/>
  <c r="M89" i="28"/>
  <c r="I89" i="28"/>
  <c r="E89" i="28"/>
  <c r="V89" i="28"/>
  <c r="P89" i="28"/>
  <c r="K89" i="28"/>
  <c r="F89" i="28"/>
  <c r="T89" i="28"/>
  <c r="O89" i="28"/>
  <c r="J89" i="28"/>
  <c r="D89" i="28"/>
  <c r="S89" i="28"/>
  <c r="H89" i="28"/>
  <c r="R89" i="28"/>
  <c r="G89" i="28"/>
  <c r="X89" i="28"/>
  <c r="N89" i="28"/>
  <c r="C89" i="28"/>
  <c r="W89" i="28"/>
  <c r="L89" i="28"/>
  <c r="B89" i="28"/>
  <c r="Y159" i="28"/>
  <c r="U159" i="28"/>
  <c r="Q159" i="28"/>
  <c r="M159" i="28"/>
  <c r="I159" i="28"/>
  <c r="E159" i="28"/>
  <c r="V159" i="28"/>
  <c r="P159" i="28"/>
  <c r="K159" i="28"/>
  <c r="F159" i="28"/>
  <c r="T159" i="28"/>
  <c r="O159" i="28"/>
  <c r="J159" i="28"/>
  <c r="D159" i="28"/>
  <c r="S159" i="28"/>
  <c r="H159" i="28"/>
  <c r="R159" i="28"/>
  <c r="G159" i="28"/>
  <c r="X159" i="28"/>
  <c r="N159" i="28"/>
  <c r="C159" i="28"/>
  <c r="W159" i="28"/>
  <c r="L159" i="28"/>
  <c r="B159" i="28"/>
  <c r="W122" i="19"/>
  <c r="S122" i="19"/>
  <c r="O122" i="19"/>
  <c r="K122" i="19"/>
  <c r="G122" i="19"/>
  <c r="C122" i="19"/>
  <c r="X122" i="19"/>
  <c r="R122" i="19"/>
  <c r="M122" i="19"/>
  <c r="H122" i="19"/>
  <c r="B122" i="19"/>
  <c r="Y122" i="19"/>
  <c r="Q122" i="19"/>
  <c r="J122" i="19"/>
  <c r="D122" i="19"/>
  <c r="T122" i="19"/>
  <c r="I122" i="19"/>
  <c r="V122" i="19"/>
  <c r="L122" i="19"/>
  <c r="F122" i="19"/>
  <c r="U122" i="19"/>
  <c r="P122" i="19"/>
  <c r="N122" i="19"/>
  <c r="E122" i="19"/>
  <c r="Y156" i="21"/>
  <c r="U156" i="21"/>
  <c r="Q156" i="21"/>
  <c r="M156" i="21"/>
  <c r="I156" i="21"/>
  <c r="E156" i="21"/>
  <c r="T156" i="21"/>
  <c r="O156" i="21"/>
  <c r="J156" i="21"/>
  <c r="D156" i="21"/>
  <c r="W156" i="21"/>
  <c r="P156" i="21"/>
  <c r="H156" i="21"/>
  <c r="B156" i="21"/>
  <c r="X156" i="21"/>
  <c r="N156" i="21"/>
  <c r="F156" i="21"/>
  <c r="L156" i="21"/>
  <c r="V156" i="21"/>
  <c r="G156" i="21"/>
  <c r="C156" i="21"/>
  <c r="K156" i="21"/>
  <c r="S156" i="21"/>
  <c r="R156" i="21"/>
  <c r="Y16" i="25"/>
  <c r="U16" i="25"/>
  <c r="Q16" i="25"/>
  <c r="M16" i="25"/>
  <c r="I16" i="25"/>
  <c r="E16" i="25"/>
  <c r="X16" i="25"/>
  <c r="S16" i="25"/>
  <c r="N16" i="25"/>
  <c r="H16" i="25"/>
  <c r="C16" i="25"/>
  <c r="V16" i="25"/>
  <c r="O16" i="25"/>
  <c r="G16" i="25"/>
  <c r="P16" i="25"/>
  <c r="F16" i="25"/>
  <c r="W16" i="25"/>
  <c r="L16" i="25"/>
  <c r="D16" i="25"/>
  <c r="J16" i="25"/>
  <c r="T16" i="25"/>
  <c r="B16" i="25"/>
  <c r="R16" i="25"/>
  <c r="K16" i="25"/>
  <c r="W88" i="25"/>
  <c r="S88" i="25"/>
  <c r="O88" i="25"/>
  <c r="K88" i="25"/>
  <c r="G88" i="25"/>
  <c r="C88" i="25"/>
  <c r="V88" i="25"/>
  <c r="Q88" i="25"/>
  <c r="L88" i="25"/>
  <c r="F88" i="25"/>
  <c r="U88" i="25"/>
  <c r="N88" i="25"/>
  <c r="H88" i="25"/>
  <c r="X88" i="25"/>
  <c r="M88" i="25"/>
  <c r="D88" i="25"/>
  <c r="R88" i="25"/>
  <c r="E88" i="25"/>
  <c r="P88" i="25"/>
  <c r="B88" i="25"/>
  <c r="T88" i="25"/>
  <c r="J88" i="25"/>
  <c r="I88" i="25"/>
  <c r="Y88" i="25"/>
  <c r="Y54" i="28"/>
  <c r="U54" i="28"/>
  <c r="Q54" i="28"/>
  <c r="M54" i="28"/>
  <c r="I54" i="28"/>
  <c r="E54" i="28"/>
  <c r="V54" i="28"/>
  <c r="P54" i="28"/>
  <c r="K54" i="28"/>
  <c r="F54" i="28"/>
  <c r="T54" i="28"/>
  <c r="O54" i="28"/>
  <c r="J54" i="28"/>
  <c r="D54" i="28"/>
  <c r="X54" i="28"/>
  <c r="N54" i="28"/>
  <c r="C54" i="28"/>
  <c r="W54" i="28"/>
  <c r="L54" i="28"/>
  <c r="B54" i="28"/>
  <c r="S54" i="28"/>
  <c r="H54" i="28"/>
  <c r="R54" i="28"/>
  <c r="G54" i="28"/>
  <c r="Y194" i="28"/>
  <c r="U194" i="28"/>
  <c r="Q194" i="28"/>
  <c r="M194" i="28"/>
  <c r="I194" i="28"/>
  <c r="E194" i="28"/>
  <c r="V194" i="28"/>
  <c r="P194" i="28"/>
  <c r="K194" i="28"/>
  <c r="F194" i="28"/>
  <c r="S194" i="28"/>
  <c r="L194" i="28"/>
  <c r="D194" i="28"/>
  <c r="R194" i="28"/>
  <c r="H194" i="28"/>
  <c r="O194" i="28"/>
  <c r="C194" i="28"/>
  <c r="X194" i="28"/>
  <c r="J194" i="28"/>
  <c r="W194" i="28"/>
  <c r="B194" i="28"/>
  <c r="N194" i="28"/>
  <c r="G194" i="28"/>
  <c r="T194" i="28"/>
  <c r="Y26" i="28"/>
  <c r="U26" i="28"/>
  <c r="Q26" i="28"/>
  <c r="M26" i="28"/>
  <c r="I26" i="28"/>
  <c r="E26" i="28"/>
  <c r="X26" i="28"/>
  <c r="S26" i="28"/>
  <c r="N26" i="28"/>
  <c r="H26" i="28"/>
  <c r="C26" i="28"/>
  <c r="W26" i="28"/>
  <c r="R26" i="28"/>
  <c r="L26" i="28"/>
  <c r="G26" i="28"/>
  <c r="B26" i="28"/>
  <c r="V26" i="28"/>
  <c r="K26" i="28"/>
  <c r="T26" i="28"/>
  <c r="J26" i="28"/>
  <c r="P26" i="28"/>
  <c r="F26" i="28"/>
  <c r="O26" i="28"/>
  <c r="D26" i="28"/>
  <c r="A27" i="28"/>
  <c r="A191" i="21"/>
  <c r="A226" i="21" s="1"/>
  <c r="A124" i="25"/>
  <c r="A297" i="28"/>
  <c r="A263" i="28"/>
  <c r="A160" i="28"/>
  <c r="A90" i="28"/>
  <c r="A55" i="28"/>
  <c r="A229" i="28"/>
  <c r="A125" i="28"/>
  <c r="A195" i="28"/>
  <c r="A89" i="19"/>
  <c r="A54" i="19"/>
  <c r="A52" i="21"/>
  <c r="A124" i="19"/>
  <c r="A17" i="25"/>
  <c r="A87" i="21"/>
  <c r="A19" i="21"/>
  <c r="A157" i="21"/>
  <c r="A18" i="19"/>
  <c r="A122" i="21"/>
  <c r="A53" i="25"/>
  <c r="A89" i="25"/>
  <c r="W18" i="19" l="1"/>
  <c r="S18" i="19"/>
  <c r="O18" i="19"/>
  <c r="K18" i="19"/>
  <c r="G18" i="19"/>
  <c r="C18" i="19"/>
  <c r="V18" i="19"/>
  <c r="Q18" i="19"/>
  <c r="L18" i="19"/>
  <c r="F18" i="19"/>
  <c r="U18" i="19"/>
  <c r="N18" i="19"/>
  <c r="H18" i="19"/>
  <c r="X18" i="19"/>
  <c r="M18" i="19"/>
  <c r="D18" i="19"/>
  <c r="Y18" i="19"/>
  <c r="J18" i="19"/>
  <c r="T18" i="19"/>
  <c r="I18" i="19"/>
  <c r="B18" i="19"/>
  <c r="R18" i="19"/>
  <c r="P18" i="19"/>
  <c r="E18" i="19"/>
  <c r="Y17" i="25"/>
  <c r="U17" i="25"/>
  <c r="Q17" i="25"/>
  <c r="M17" i="25"/>
  <c r="I17" i="25"/>
  <c r="E17" i="25"/>
  <c r="V17" i="25"/>
  <c r="P17" i="25"/>
  <c r="K17" i="25"/>
  <c r="F17" i="25"/>
  <c r="S17" i="25"/>
  <c r="L17" i="25"/>
  <c r="D17" i="25"/>
  <c r="T17" i="25"/>
  <c r="J17" i="25"/>
  <c r="B17" i="25"/>
  <c r="R17" i="25"/>
  <c r="H17" i="25"/>
  <c r="W17" i="25"/>
  <c r="C17" i="25"/>
  <c r="O17" i="25"/>
  <c r="N17" i="25"/>
  <c r="X17" i="25"/>
  <c r="G17" i="25"/>
  <c r="X89" i="19"/>
  <c r="T89" i="19"/>
  <c r="P89" i="19"/>
  <c r="L89" i="19"/>
  <c r="H89" i="19"/>
  <c r="D89" i="19"/>
  <c r="U89" i="19"/>
  <c r="O89" i="19"/>
  <c r="J89" i="19"/>
  <c r="E89" i="19"/>
  <c r="S89" i="19"/>
  <c r="M89" i="19"/>
  <c r="F89" i="19"/>
  <c r="V89" i="19"/>
  <c r="K89" i="19"/>
  <c r="B89" i="19"/>
  <c r="W89" i="19"/>
  <c r="I89" i="19"/>
  <c r="R89" i="19"/>
  <c r="C89" i="19"/>
  <c r="Q89" i="19"/>
  <c r="Y89" i="19"/>
  <c r="N89" i="19"/>
  <c r="G89" i="19"/>
  <c r="Y55" i="28"/>
  <c r="U55" i="28"/>
  <c r="Q55" i="28"/>
  <c r="M55" i="28"/>
  <c r="I55" i="28"/>
  <c r="E55" i="28"/>
  <c r="X55" i="28"/>
  <c r="S55" i="28"/>
  <c r="N55" i="28"/>
  <c r="H55" i="28"/>
  <c r="C55" i="28"/>
  <c r="W55" i="28"/>
  <c r="R55" i="28"/>
  <c r="L55" i="28"/>
  <c r="G55" i="28"/>
  <c r="B55" i="28"/>
  <c r="V55" i="28"/>
  <c r="K55" i="28"/>
  <c r="T55" i="28"/>
  <c r="J55" i="28"/>
  <c r="P55" i="28"/>
  <c r="F55" i="28"/>
  <c r="O55" i="28"/>
  <c r="D55" i="28"/>
  <c r="Y297" i="28"/>
  <c r="U297" i="28"/>
  <c r="Q297" i="28"/>
  <c r="M297" i="28"/>
  <c r="I297" i="28"/>
  <c r="E297" i="28"/>
  <c r="X297" i="28"/>
  <c r="S297" i="28"/>
  <c r="N297" i="28"/>
  <c r="H297" i="28"/>
  <c r="C297" i="28"/>
  <c r="W297" i="28"/>
  <c r="R297" i="28"/>
  <c r="L297" i="28"/>
  <c r="G297" i="28"/>
  <c r="B297" i="28"/>
  <c r="V297" i="28"/>
  <c r="P297" i="28"/>
  <c r="K297" i="28"/>
  <c r="F297" i="28"/>
  <c r="O297" i="28"/>
  <c r="J297" i="28"/>
  <c r="D297" i="28"/>
  <c r="T297" i="28"/>
  <c r="Y27" i="28"/>
  <c r="U27" i="28"/>
  <c r="Q27" i="28"/>
  <c r="M27" i="28"/>
  <c r="I27" i="28"/>
  <c r="E27" i="28"/>
  <c r="V27" i="28"/>
  <c r="P27" i="28"/>
  <c r="K27" i="28"/>
  <c r="F27" i="28"/>
  <c r="T27" i="28"/>
  <c r="O27" i="28"/>
  <c r="J27" i="28"/>
  <c r="D27" i="28"/>
  <c r="S27" i="28"/>
  <c r="H27" i="28"/>
  <c r="R27" i="28"/>
  <c r="G27" i="28"/>
  <c r="X27" i="28"/>
  <c r="N27" i="28"/>
  <c r="C27" i="28"/>
  <c r="W27" i="28"/>
  <c r="L27" i="28"/>
  <c r="B27" i="28"/>
  <c r="W89" i="25"/>
  <c r="S89" i="25"/>
  <c r="O89" i="25"/>
  <c r="K89" i="25"/>
  <c r="G89" i="25"/>
  <c r="C89" i="25"/>
  <c r="Y89" i="25"/>
  <c r="T89" i="25"/>
  <c r="N89" i="25"/>
  <c r="I89" i="25"/>
  <c r="D89" i="25"/>
  <c r="R89" i="25"/>
  <c r="L89" i="25"/>
  <c r="E89" i="25"/>
  <c r="Q89" i="25"/>
  <c r="H89" i="25"/>
  <c r="U89" i="25"/>
  <c r="F89" i="25"/>
  <c r="P89" i="25"/>
  <c r="B89" i="25"/>
  <c r="V89" i="25"/>
  <c r="M89" i="25"/>
  <c r="J89" i="25"/>
  <c r="X89" i="25"/>
  <c r="Y157" i="21"/>
  <c r="U157" i="21"/>
  <c r="Q157" i="21"/>
  <c r="M157" i="21"/>
  <c r="I157" i="21"/>
  <c r="E157" i="21"/>
  <c r="W157" i="21"/>
  <c r="R157" i="21"/>
  <c r="L157" i="21"/>
  <c r="G157" i="21"/>
  <c r="B157" i="21"/>
  <c r="T157" i="21"/>
  <c r="N157" i="21"/>
  <c r="F157" i="21"/>
  <c r="S157" i="21"/>
  <c r="J157" i="21"/>
  <c r="O157" i="21"/>
  <c r="C157" i="21"/>
  <c r="P157" i="21"/>
  <c r="X157" i="21"/>
  <c r="D157" i="21"/>
  <c r="H157" i="21"/>
  <c r="V157" i="21"/>
  <c r="K157" i="21"/>
  <c r="W124" i="19"/>
  <c r="S124" i="19"/>
  <c r="O124" i="19"/>
  <c r="K124" i="19"/>
  <c r="G124" i="19"/>
  <c r="C124" i="19"/>
  <c r="X124" i="19"/>
  <c r="R124" i="19"/>
  <c r="M124" i="19"/>
  <c r="H124" i="19"/>
  <c r="B124" i="19"/>
  <c r="T124" i="19"/>
  <c r="L124" i="19"/>
  <c r="E124" i="19"/>
  <c r="Q124" i="19"/>
  <c r="I124" i="19"/>
  <c r="Y124" i="19"/>
  <c r="N124" i="19"/>
  <c r="J124" i="19"/>
  <c r="U124" i="19"/>
  <c r="P124" i="19"/>
  <c r="V124" i="19"/>
  <c r="F124" i="19"/>
  <c r="D124" i="19"/>
  <c r="Y195" i="28"/>
  <c r="U195" i="28"/>
  <c r="Q195" i="28"/>
  <c r="M195" i="28"/>
  <c r="I195" i="28"/>
  <c r="E195" i="28"/>
  <c r="X195" i="28"/>
  <c r="S195" i="28"/>
  <c r="N195" i="28"/>
  <c r="H195" i="28"/>
  <c r="C195" i="28"/>
  <c r="W195" i="28"/>
  <c r="P195" i="28"/>
  <c r="J195" i="28"/>
  <c r="B195" i="28"/>
  <c r="V195" i="28"/>
  <c r="L195" i="28"/>
  <c r="D195" i="28"/>
  <c r="R195" i="28"/>
  <c r="F195" i="28"/>
  <c r="T195" i="28"/>
  <c r="G195" i="28"/>
  <c r="K195" i="28"/>
  <c r="O195" i="28"/>
  <c r="Y90" i="28"/>
  <c r="U90" i="28"/>
  <c r="Q90" i="28"/>
  <c r="M90" i="28"/>
  <c r="I90" i="28"/>
  <c r="E90" i="28"/>
  <c r="X90" i="28"/>
  <c r="S90" i="28"/>
  <c r="N90" i="28"/>
  <c r="H90" i="28"/>
  <c r="C90" i="28"/>
  <c r="W90" i="28"/>
  <c r="R90" i="28"/>
  <c r="L90" i="28"/>
  <c r="G90" i="28"/>
  <c r="B90" i="28"/>
  <c r="P90" i="28"/>
  <c r="F90" i="28"/>
  <c r="O90" i="28"/>
  <c r="D90" i="28"/>
  <c r="V90" i="28"/>
  <c r="K90" i="28"/>
  <c r="T90" i="28"/>
  <c r="J90" i="28"/>
  <c r="W124" i="25"/>
  <c r="S124" i="25"/>
  <c r="O124" i="25"/>
  <c r="K124" i="25"/>
  <c r="G124" i="25"/>
  <c r="C124" i="25"/>
  <c r="Y124" i="25"/>
  <c r="T124" i="25"/>
  <c r="N124" i="25"/>
  <c r="I124" i="25"/>
  <c r="D124" i="25"/>
  <c r="X124" i="25"/>
  <c r="Q124" i="25"/>
  <c r="J124" i="25"/>
  <c r="B124" i="25"/>
  <c r="R124" i="25"/>
  <c r="H124" i="25"/>
  <c r="U124" i="25"/>
  <c r="F124" i="25"/>
  <c r="P124" i="25"/>
  <c r="E124" i="25"/>
  <c r="L124" i="25"/>
  <c r="V124" i="25"/>
  <c r="M124" i="25"/>
  <c r="Y53" i="25"/>
  <c r="U53" i="25"/>
  <c r="Q53" i="25"/>
  <c r="M53" i="25"/>
  <c r="I53" i="25"/>
  <c r="E53" i="25"/>
  <c r="X53" i="25"/>
  <c r="S53" i="25"/>
  <c r="N53" i="25"/>
  <c r="H53" i="25"/>
  <c r="C53" i="25"/>
  <c r="V53" i="25"/>
  <c r="O53" i="25"/>
  <c r="G53" i="25"/>
  <c r="P53" i="25"/>
  <c r="F53" i="25"/>
  <c r="W53" i="25"/>
  <c r="L53" i="25"/>
  <c r="D53" i="25"/>
  <c r="R53" i="25"/>
  <c r="K53" i="25"/>
  <c r="J53" i="25"/>
  <c r="B53" i="25"/>
  <c r="T53" i="25"/>
  <c r="Y19" i="21"/>
  <c r="U19" i="21"/>
  <c r="Q19" i="21"/>
  <c r="M19" i="21"/>
  <c r="I19" i="21"/>
  <c r="E19" i="21"/>
  <c r="T19" i="21"/>
  <c r="O19" i="21"/>
  <c r="J19" i="21"/>
  <c r="D19" i="21"/>
  <c r="X19" i="21"/>
  <c r="R19" i="21"/>
  <c r="K19" i="21"/>
  <c r="C19" i="21"/>
  <c r="W19" i="21"/>
  <c r="P19" i="21"/>
  <c r="H19" i="21"/>
  <c r="B19" i="21"/>
  <c r="L19" i="21"/>
  <c r="V19" i="21"/>
  <c r="G19" i="21"/>
  <c r="S19" i="21"/>
  <c r="F19" i="21"/>
  <c r="N19" i="21"/>
  <c r="Y52" i="21"/>
  <c r="U52" i="21"/>
  <c r="Q52" i="21"/>
  <c r="M52" i="21"/>
  <c r="I52" i="21"/>
  <c r="E52" i="21"/>
  <c r="T52" i="21"/>
  <c r="O52" i="21"/>
  <c r="J52" i="21"/>
  <c r="D52" i="21"/>
  <c r="V52" i="21"/>
  <c r="N52" i="21"/>
  <c r="G52" i="21"/>
  <c r="S52" i="21"/>
  <c r="L52" i="21"/>
  <c r="F52" i="21"/>
  <c r="W52" i="21"/>
  <c r="H52" i="21"/>
  <c r="R52" i="21"/>
  <c r="C52" i="21"/>
  <c r="P52" i="21"/>
  <c r="B52" i="21"/>
  <c r="X52" i="21"/>
  <c r="K52" i="21"/>
  <c r="Y125" i="28"/>
  <c r="U125" i="28"/>
  <c r="Q125" i="28"/>
  <c r="M125" i="28"/>
  <c r="I125" i="28"/>
  <c r="E125" i="28"/>
  <c r="X125" i="28"/>
  <c r="S125" i="28"/>
  <c r="N125" i="28"/>
  <c r="H125" i="28"/>
  <c r="C125" i="28"/>
  <c r="W125" i="28"/>
  <c r="R125" i="28"/>
  <c r="L125" i="28"/>
  <c r="G125" i="28"/>
  <c r="B125" i="28"/>
  <c r="V125" i="28"/>
  <c r="K125" i="28"/>
  <c r="T125" i="28"/>
  <c r="J125" i="28"/>
  <c r="P125" i="28"/>
  <c r="F125" i="28"/>
  <c r="O125" i="28"/>
  <c r="D125" i="28"/>
  <c r="Y160" i="28"/>
  <c r="U160" i="28"/>
  <c r="Q160" i="28"/>
  <c r="M160" i="28"/>
  <c r="I160" i="28"/>
  <c r="E160" i="28"/>
  <c r="X160" i="28"/>
  <c r="S160" i="28"/>
  <c r="N160" i="28"/>
  <c r="H160" i="28"/>
  <c r="C160" i="28"/>
  <c r="W160" i="28"/>
  <c r="R160" i="28"/>
  <c r="L160" i="28"/>
  <c r="G160" i="28"/>
  <c r="B160" i="28"/>
  <c r="P160" i="28"/>
  <c r="F160" i="28"/>
  <c r="O160" i="28"/>
  <c r="D160" i="28"/>
  <c r="V160" i="28"/>
  <c r="K160" i="28"/>
  <c r="T160" i="28"/>
  <c r="J160" i="28"/>
  <c r="Y226" i="21"/>
  <c r="U226" i="21"/>
  <c r="Q226" i="21"/>
  <c r="M226" i="21"/>
  <c r="I226" i="21"/>
  <c r="E226" i="21"/>
  <c r="W226" i="21"/>
  <c r="R226" i="21"/>
  <c r="L226" i="21"/>
  <c r="G226" i="21"/>
  <c r="B226" i="21"/>
  <c r="S226" i="21"/>
  <c r="K226" i="21"/>
  <c r="D226" i="21"/>
  <c r="X226" i="21"/>
  <c r="P226" i="21"/>
  <c r="J226" i="21"/>
  <c r="C226" i="21"/>
  <c r="T226" i="21"/>
  <c r="F226" i="21"/>
  <c r="O226" i="21"/>
  <c r="N226" i="21"/>
  <c r="V226" i="21"/>
  <c r="H226" i="21"/>
  <c r="Y122" i="21"/>
  <c r="U122" i="21"/>
  <c r="Q122" i="21"/>
  <c r="M122" i="21"/>
  <c r="I122" i="21"/>
  <c r="E122" i="21"/>
  <c r="T122" i="21"/>
  <c r="O122" i="21"/>
  <c r="J122" i="21"/>
  <c r="D122" i="21"/>
  <c r="X122" i="21"/>
  <c r="R122" i="21"/>
  <c r="K122" i="21"/>
  <c r="C122" i="21"/>
  <c r="W122" i="21"/>
  <c r="P122" i="21"/>
  <c r="H122" i="21"/>
  <c r="B122" i="21"/>
  <c r="S122" i="21"/>
  <c r="F122" i="21"/>
  <c r="N122" i="21"/>
  <c r="L122" i="21"/>
  <c r="G122" i="21"/>
  <c r="V122" i="21"/>
  <c r="Y87" i="21"/>
  <c r="U87" i="21"/>
  <c r="Q87" i="21"/>
  <c r="M87" i="21"/>
  <c r="I87" i="21"/>
  <c r="E87" i="21"/>
  <c r="T87" i="21"/>
  <c r="O87" i="21"/>
  <c r="J87" i="21"/>
  <c r="D87" i="21"/>
  <c r="S87" i="21"/>
  <c r="L87" i="21"/>
  <c r="F87" i="21"/>
  <c r="X87" i="21"/>
  <c r="R87" i="21"/>
  <c r="K87" i="21"/>
  <c r="C87" i="21"/>
  <c r="N87" i="21"/>
  <c r="W87" i="21"/>
  <c r="H87" i="21"/>
  <c r="V87" i="21"/>
  <c r="G87" i="21"/>
  <c r="P87" i="21"/>
  <c r="B87" i="21"/>
  <c r="W54" i="19"/>
  <c r="S54" i="19"/>
  <c r="O54" i="19"/>
  <c r="K54" i="19"/>
  <c r="G54" i="19"/>
  <c r="C54" i="19"/>
  <c r="Y54" i="19"/>
  <c r="T54" i="19"/>
  <c r="N54" i="19"/>
  <c r="I54" i="19"/>
  <c r="D54" i="19"/>
  <c r="X54" i="19"/>
  <c r="Q54" i="19"/>
  <c r="J54" i="19"/>
  <c r="B54" i="19"/>
  <c r="R54" i="19"/>
  <c r="H54" i="19"/>
  <c r="M54" i="19"/>
  <c r="V54" i="19"/>
  <c r="L54" i="19"/>
  <c r="P54" i="19"/>
  <c r="F54" i="19"/>
  <c r="E54" i="19"/>
  <c r="U54" i="19"/>
  <c r="W229" i="28"/>
  <c r="S229" i="28"/>
  <c r="O229" i="28"/>
  <c r="K229" i="28"/>
  <c r="G229" i="28"/>
  <c r="C229" i="28"/>
  <c r="U229" i="28"/>
  <c r="P229" i="28"/>
  <c r="J229" i="28"/>
  <c r="E229" i="28"/>
  <c r="T229" i="28"/>
  <c r="M229" i="28"/>
  <c r="F229" i="28"/>
  <c r="X229" i="28"/>
  <c r="N229" i="28"/>
  <c r="D229" i="28"/>
  <c r="Y229" i="28"/>
  <c r="L229" i="28"/>
  <c r="V229" i="28"/>
  <c r="H229" i="28"/>
  <c r="R229" i="28"/>
  <c r="Q229" i="28"/>
  <c r="B229" i="28"/>
  <c r="I229" i="28"/>
  <c r="Y263" i="28"/>
  <c r="U263" i="28"/>
  <c r="Q263" i="28"/>
  <c r="M263" i="28"/>
  <c r="I263" i="28"/>
  <c r="E263" i="28"/>
  <c r="X263" i="28"/>
  <c r="S263" i="28"/>
  <c r="N263" i="28"/>
  <c r="H263" i="28"/>
  <c r="C263" i="28"/>
  <c r="W263" i="28"/>
  <c r="R263" i="28"/>
  <c r="L263" i="28"/>
  <c r="G263" i="28"/>
  <c r="B263" i="28"/>
  <c r="P263" i="28"/>
  <c r="F263" i="28"/>
  <c r="O263" i="28"/>
  <c r="D263" i="28"/>
  <c r="V263" i="28"/>
  <c r="K263" i="28"/>
  <c r="T263" i="28"/>
  <c r="J263" i="28"/>
  <c r="W191" i="21"/>
  <c r="S191" i="21"/>
  <c r="Y191" i="21"/>
  <c r="T191" i="21"/>
  <c r="O191" i="21"/>
  <c r="K191" i="21"/>
  <c r="G191" i="21"/>
  <c r="C191" i="21"/>
  <c r="R191" i="21"/>
  <c r="M191" i="21"/>
  <c r="H191" i="21"/>
  <c r="B191" i="21"/>
  <c r="V191" i="21"/>
  <c r="N191" i="21"/>
  <c r="F191" i="21"/>
  <c r="U191" i="21"/>
  <c r="J191" i="21"/>
  <c r="L191" i="21"/>
  <c r="Q191" i="21"/>
  <c r="D191" i="21"/>
  <c r="X191" i="21"/>
  <c r="P191" i="21"/>
  <c r="I191" i="21"/>
  <c r="E191" i="21"/>
  <c r="W123" i="25"/>
  <c r="S123" i="25"/>
  <c r="O123" i="25"/>
  <c r="K123" i="25"/>
  <c r="G123" i="25"/>
  <c r="C123" i="25"/>
  <c r="V123" i="25"/>
  <c r="Q123" i="25"/>
  <c r="L123" i="25"/>
  <c r="F123" i="25"/>
  <c r="T123" i="25"/>
  <c r="M123" i="25"/>
  <c r="E123" i="25"/>
  <c r="X123" i="25"/>
  <c r="N123" i="25"/>
  <c r="D123" i="25"/>
  <c r="R123" i="25"/>
  <c r="H123" i="25"/>
  <c r="P123" i="25"/>
  <c r="B123" i="25"/>
  <c r="I123" i="25"/>
  <c r="Y123" i="25"/>
  <c r="U123" i="25"/>
  <c r="J123" i="25"/>
  <c r="A28" i="28"/>
  <c r="A125" i="25"/>
  <c r="A230" i="28"/>
  <c r="A56" i="28"/>
  <c r="A91" i="28"/>
  <c r="A161" i="28"/>
  <c r="A333" i="28"/>
  <c r="A298" i="28"/>
  <c r="A196" i="28"/>
  <c r="A126" i="28"/>
  <c r="A264" i="28"/>
  <c r="A261" i="21"/>
  <c r="A227" i="21"/>
  <c r="A192" i="21"/>
  <c r="A90" i="19"/>
  <c r="A55" i="19"/>
  <c r="A88" i="21"/>
  <c r="A54" i="25"/>
  <c r="A18" i="25"/>
  <c r="A125" i="19"/>
  <c r="A123" i="21"/>
  <c r="A53" i="21"/>
  <c r="A90" i="25"/>
  <c r="A19" i="19"/>
  <c r="A20" i="21"/>
  <c r="A158" i="21"/>
  <c r="W90" i="25" l="1"/>
  <c r="S90" i="25"/>
  <c r="O90" i="25"/>
  <c r="K90" i="25"/>
  <c r="G90" i="25"/>
  <c r="C90" i="25"/>
  <c r="V90" i="25"/>
  <c r="Q90" i="25"/>
  <c r="L90" i="25"/>
  <c r="F90" i="25"/>
  <c r="X90" i="25"/>
  <c r="P90" i="25"/>
  <c r="I90" i="25"/>
  <c r="B90" i="25"/>
  <c r="U90" i="25"/>
  <c r="M90" i="25"/>
  <c r="D90" i="25"/>
  <c r="T90" i="25"/>
  <c r="H90" i="25"/>
  <c r="R90" i="25"/>
  <c r="E90" i="25"/>
  <c r="Y90" i="25"/>
  <c r="N90" i="25"/>
  <c r="J90" i="25"/>
  <c r="Y18" i="25"/>
  <c r="U18" i="25"/>
  <c r="Q18" i="25"/>
  <c r="M18" i="25"/>
  <c r="I18" i="25"/>
  <c r="E18" i="25"/>
  <c r="X18" i="25"/>
  <c r="S18" i="25"/>
  <c r="N18" i="25"/>
  <c r="H18" i="25"/>
  <c r="C18" i="25"/>
  <c r="W18" i="25"/>
  <c r="P18" i="25"/>
  <c r="J18" i="25"/>
  <c r="B18" i="25"/>
  <c r="O18" i="25"/>
  <c r="F18" i="25"/>
  <c r="V18" i="25"/>
  <c r="L18" i="25"/>
  <c r="D18" i="25"/>
  <c r="R18" i="25"/>
  <c r="K18" i="25"/>
  <c r="G18" i="25"/>
  <c r="T18" i="25"/>
  <c r="X90" i="19"/>
  <c r="T90" i="19"/>
  <c r="P90" i="19"/>
  <c r="L90" i="19"/>
  <c r="H90" i="19"/>
  <c r="D90" i="19"/>
  <c r="W90" i="19"/>
  <c r="R90" i="19"/>
  <c r="M90" i="19"/>
  <c r="G90" i="19"/>
  <c r="B90" i="19"/>
  <c r="Y90" i="19"/>
  <c r="Q90" i="19"/>
  <c r="J90" i="19"/>
  <c r="C90" i="19"/>
  <c r="O90" i="19"/>
  <c r="F90" i="19"/>
  <c r="V90" i="19"/>
  <c r="K90" i="19"/>
  <c r="N90" i="19"/>
  <c r="I90" i="19"/>
  <c r="U90" i="19"/>
  <c r="S90" i="19"/>
  <c r="E90" i="19"/>
  <c r="Y264" i="28"/>
  <c r="U264" i="28"/>
  <c r="Q264" i="28"/>
  <c r="M264" i="28"/>
  <c r="I264" i="28"/>
  <c r="E264" i="28"/>
  <c r="V264" i="28"/>
  <c r="P264" i="28"/>
  <c r="K264" i="28"/>
  <c r="F264" i="28"/>
  <c r="T264" i="28"/>
  <c r="O264" i="28"/>
  <c r="J264" i="28"/>
  <c r="D264" i="28"/>
  <c r="X264" i="28"/>
  <c r="N264" i="28"/>
  <c r="C264" i="28"/>
  <c r="W264" i="28"/>
  <c r="L264" i="28"/>
  <c r="B264" i="28"/>
  <c r="S264" i="28"/>
  <c r="H264" i="28"/>
  <c r="R264" i="28"/>
  <c r="G264" i="28"/>
  <c r="Y333" i="28"/>
  <c r="U333" i="28"/>
  <c r="Q333" i="28"/>
  <c r="M333" i="28"/>
  <c r="I333" i="28"/>
  <c r="E333" i="28"/>
  <c r="V333" i="28"/>
  <c r="P333" i="28"/>
  <c r="K333" i="28"/>
  <c r="F333" i="28"/>
  <c r="T333" i="28"/>
  <c r="O333" i="28"/>
  <c r="J333" i="28"/>
  <c r="D333" i="28"/>
  <c r="X333" i="28"/>
  <c r="S333" i="28"/>
  <c r="N333" i="28"/>
  <c r="H333" i="28"/>
  <c r="C333" i="28"/>
  <c r="R333" i="28"/>
  <c r="L333" i="28"/>
  <c r="G333" i="28"/>
  <c r="W333" i="28"/>
  <c r="B333" i="28"/>
  <c r="W230" i="28"/>
  <c r="S230" i="28"/>
  <c r="O230" i="28"/>
  <c r="K230" i="28"/>
  <c r="G230" i="28"/>
  <c r="C230" i="28"/>
  <c r="X230" i="28"/>
  <c r="R230" i="28"/>
  <c r="M230" i="28"/>
  <c r="H230" i="28"/>
  <c r="B230" i="28"/>
  <c r="Y230" i="28"/>
  <c r="Q230" i="28"/>
  <c r="J230" i="28"/>
  <c r="D230" i="28"/>
  <c r="T230" i="28"/>
  <c r="I230" i="28"/>
  <c r="N230" i="28"/>
  <c r="P230" i="28"/>
  <c r="U230" i="28"/>
  <c r="L230" i="28"/>
  <c r="V230" i="28"/>
  <c r="F230" i="28"/>
  <c r="E230" i="28"/>
  <c r="Y261" i="21"/>
  <c r="U261" i="21"/>
  <c r="Q261" i="21"/>
  <c r="M261" i="21"/>
  <c r="I261" i="21"/>
  <c r="E261" i="21"/>
  <c r="T261" i="21"/>
  <c r="O261" i="21"/>
  <c r="J261" i="21"/>
  <c r="D261" i="21"/>
  <c r="V261" i="21"/>
  <c r="N261" i="21"/>
  <c r="G261" i="21"/>
  <c r="S261" i="21"/>
  <c r="L261" i="21"/>
  <c r="F261" i="21"/>
  <c r="P261" i="21"/>
  <c r="B261" i="21"/>
  <c r="X261" i="21"/>
  <c r="K261" i="21"/>
  <c r="W261" i="21"/>
  <c r="H261" i="21"/>
  <c r="R261" i="21"/>
  <c r="C261" i="21"/>
  <c r="Y298" i="28"/>
  <c r="U298" i="28"/>
  <c r="Q298" i="28"/>
  <c r="M298" i="28"/>
  <c r="I298" i="28"/>
  <c r="E298" i="28"/>
  <c r="V298" i="28"/>
  <c r="P298" i="28"/>
  <c r="K298" i="28"/>
  <c r="F298" i="28"/>
  <c r="T298" i="28"/>
  <c r="O298" i="28"/>
  <c r="J298" i="28"/>
  <c r="D298" i="28"/>
  <c r="X298" i="28"/>
  <c r="S298" i="28"/>
  <c r="N298" i="28"/>
  <c r="H298" i="28"/>
  <c r="C298" i="28"/>
  <c r="L298" i="28"/>
  <c r="G298" i="28"/>
  <c r="W298" i="28"/>
  <c r="B298" i="28"/>
  <c r="R298" i="28"/>
  <c r="Y158" i="21"/>
  <c r="U158" i="21"/>
  <c r="Q158" i="21"/>
  <c r="M158" i="21"/>
  <c r="I158" i="21"/>
  <c r="E158" i="21"/>
  <c r="T158" i="21"/>
  <c r="O158" i="21"/>
  <c r="J158" i="21"/>
  <c r="D158" i="21"/>
  <c r="X158" i="21"/>
  <c r="R158" i="21"/>
  <c r="K158" i="21"/>
  <c r="C158" i="21"/>
  <c r="W158" i="21"/>
  <c r="N158" i="21"/>
  <c r="F158" i="21"/>
  <c r="P158" i="21"/>
  <c r="B158" i="21"/>
  <c r="H158" i="21"/>
  <c r="V158" i="21"/>
  <c r="L158" i="21"/>
  <c r="G158" i="21"/>
  <c r="S158" i="21"/>
  <c r="Y53" i="21"/>
  <c r="U53" i="21"/>
  <c r="Q53" i="21"/>
  <c r="M53" i="21"/>
  <c r="I53" i="21"/>
  <c r="E53" i="21"/>
  <c r="W53" i="21"/>
  <c r="R53" i="21"/>
  <c r="L53" i="21"/>
  <c r="G53" i="21"/>
  <c r="B53" i="21"/>
  <c r="S53" i="21"/>
  <c r="K53" i="21"/>
  <c r="D53" i="21"/>
  <c r="X53" i="21"/>
  <c r="P53" i="21"/>
  <c r="J53" i="21"/>
  <c r="C53" i="21"/>
  <c r="N53" i="21"/>
  <c r="V53" i="21"/>
  <c r="H53" i="21"/>
  <c r="T53" i="21"/>
  <c r="F53" i="21"/>
  <c r="O53" i="21"/>
  <c r="Y54" i="25"/>
  <c r="U54" i="25"/>
  <c r="Q54" i="25"/>
  <c r="M54" i="25"/>
  <c r="I54" i="25"/>
  <c r="E54" i="25"/>
  <c r="V54" i="25"/>
  <c r="P54" i="25"/>
  <c r="K54" i="25"/>
  <c r="F54" i="25"/>
  <c r="S54" i="25"/>
  <c r="L54" i="25"/>
  <c r="D54" i="25"/>
  <c r="T54" i="25"/>
  <c r="J54" i="25"/>
  <c r="B54" i="25"/>
  <c r="R54" i="25"/>
  <c r="H54" i="25"/>
  <c r="N54" i="25"/>
  <c r="X54" i="25"/>
  <c r="G54" i="25"/>
  <c r="W54" i="25"/>
  <c r="C54" i="25"/>
  <c r="O54" i="25"/>
  <c r="W192" i="21"/>
  <c r="S192" i="21"/>
  <c r="O192" i="21"/>
  <c r="K192" i="21"/>
  <c r="G192" i="21"/>
  <c r="C192" i="21"/>
  <c r="V192" i="21"/>
  <c r="Q192" i="21"/>
  <c r="L192" i="21"/>
  <c r="F192" i="21"/>
  <c r="X192" i="21"/>
  <c r="P192" i="21"/>
  <c r="I192" i="21"/>
  <c r="B192" i="21"/>
  <c r="R192" i="21"/>
  <c r="H192" i="21"/>
  <c r="U192" i="21"/>
  <c r="J192" i="21"/>
  <c r="T192" i="21"/>
  <c r="D192" i="21"/>
  <c r="N192" i="21"/>
  <c r="Y192" i="21"/>
  <c r="E192" i="21"/>
  <c r="M192" i="21"/>
  <c r="Y126" i="28"/>
  <c r="U126" i="28"/>
  <c r="Q126" i="28"/>
  <c r="M126" i="28"/>
  <c r="I126" i="28"/>
  <c r="E126" i="28"/>
  <c r="V126" i="28"/>
  <c r="P126" i="28"/>
  <c r="K126" i="28"/>
  <c r="F126" i="28"/>
  <c r="T126" i="28"/>
  <c r="O126" i="28"/>
  <c r="J126" i="28"/>
  <c r="D126" i="28"/>
  <c r="S126" i="28"/>
  <c r="H126" i="28"/>
  <c r="R126" i="28"/>
  <c r="G126" i="28"/>
  <c r="X126" i="28"/>
  <c r="N126" i="28"/>
  <c r="C126" i="28"/>
  <c r="W126" i="28"/>
  <c r="L126" i="28"/>
  <c r="B126" i="28"/>
  <c r="Y161" i="28"/>
  <c r="U161" i="28"/>
  <c r="Q161" i="28"/>
  <c r="M161" i="28"/>
  <c r="I161" i="28"/>
  <c r="E161" i="28"/>
  <c r="V161" i="28"/>
  <c r="P161" i="28"/>
  <c r="K161" i="28"/>
  <c r="F161" i="28"/>
  <c r="T161" i="28"/>
  <c r="O161" i="28"/>
  <c r="J161" i="28"/>
  <c r="D161" i="28"/>
  <c r="X161" i="28"/>
  <c r="N161" i="28"/>
  <c r="C161" i="28"/>
  <c r="W161" i="28"/>
  <c r="L161" i="28"/>
  <c r="B161" i="28"/>
  <c r="S161" i="28"/>
  <c r="H161" i="28"/>
  <c r="R161" i="28"/>
  <c r="G161" i="28"/>
  <c r="W125" i="25"/>
  <c r="S125" i="25"/>
  <c r="O125" i="25"/>
  <c r="K125" i="25"/>
  <c r="G125" i="25"/>
  <c r="C125" i="25"/>
  <c r="V125" i="25"/>
  <c r="Q125" i="25"/>
  <c r="L125" i="25"/>
  <c r="F125" i="25"/>
  <c r="U125" i="25"/>
  <c r="N125" i="25"/>
  <c r="H125" i="25"/>
  <c r="X125" i="25"/>
  <c r="M125" i="25"/>
  <c r="D125" i="25"/>
  <c r="T125" i="25"/>
  <c r="I125" i="25"/>
  <c r="R125" i="25"/>
  <c r="E125" i="25"/>
  <c r="J125" i="25"/>
  <c r="B125" i="25"/>
  <c r="Y125" i="25"/>
  <c r="P125" i="25"/>
  <c r="W19" i="19"/>
  <c r="S19" i="19"/>
  <c r="O19" i="19"/>
  <c r="K19" i="19"/>
  <c r="G19" i="19"/>
  <c r="C19" i="19"/>
  <c r="Y19" i="19"/>
  <c r="T19" i="19"/>
  <c r="N19" i="19"/>
  <c r="I19" i="19"/>
  <c r="D19" i="19"/>
  <c r="R19" i="19"/>
  <c r="L19" i="19"/>
  <c r="E19" i="19"/>
  <c r="Q19" i="19"/>
  <c r="H19" i="19"/>
  <c r="X19" i="19"/>
  <c r="M19" i="19"/>
  <c r="V19" i="19"/>
  <c r="J19" i="19"/>
  <c r="B19" i="19"/>
  <c r="U19" i="19"/>
  <c r="P19" i="19"/>
  <c r="F19" i="19"/>
  <c r="W125" i="19"/>
  <c r="S125" i="19"/>
  <c r="O125" i="19"/>
  <c r="K125" i="19"/>
  <c r="G125" i="19"/>
  <c r="C125" i="19"/>
  <c r="U125" i="19"/>
  <c r="P125" i="19"/>
  <c r="J125" i="19"/>
  <c r="E125" i="19"/>
  <c r="X125" i="19"/>
  <c r="Q125" i="19"/>
  <c r="I125" i="19"/>
  <c r="B125" i="19"/>
  <c r="V125" i="19"/>
  <c r="M125" i="19"/>
  <c r="D125" i="19"/>
  <c r="N125" i="19"/>
  <c r="T125" i="19"/>
  <c r="F125" i="19"/>
  <c r="R125" i="19"/>
  <c r="L125" i="19"/>
  <c r="Y125" i="19"/>
  <c r="H125" i="19"/>
  <c r="W55" i="19"/>
  <c r="S55" i="19"/>
  <c r="O55" i="19"/>
  <c r="K55" i="19"/>
  <c r="G55" i="19"/>
  <c r="C55" i="19"/>
  <c r="V55" i="19"/>
  <c r="Q55" i="19"/>
  <c r="L55" i="19"/>
  <c r="F55" i="19"/>
  <c r="U55" i="19"/>
  <c r="N55" i="19"/>
  <c r="H55" i="19"/>
  <c r="X55" i="19"/>
  <c r="M55" i="19"/>
  <c r="D55" i="19"/>
  <c r="P55" i="19"/>
  <c r="B55" i="19"/>
  <c r="Y55" i="19"/>
  <c r="J55" i="19"/>
  <c r="R55" i="19"/>
  <c r="I55" i="19"/>
  <c r="E55" i="19"/>
  <c r="T55" i="19"/>
  <c r="Y56" i="28"/>
  <c r="U56" i="28"/>
  <c r="Q56" i="28"/>
  <c r="M56" i="28"/>
  <c r="I56" i="28"/>
  <c r="E56" i="28"/>
  <c r="V56" i="28"/>
  <c r="P56" i="28"/>
  <c r="K56" i="28"/>
  <c r="F56" i="28"/>
  <c r="T56" i="28"/>
  <c r="O56" i="28"/>
  <c r="J56" i="28"/>
  <c r="D56" i="28"/>
  <c r="S56" i="28"/>
  <c r="H56" i="28"/>
  <c r="R56" i="28"/>
  <c r="G56" i="28"/>
  <c r="X56" i="28"/>
  <c r="N56" i="28"/>
  <c r="C56" i="28"/>
  <c r="W56" i="28"/>
  <c r="L56" i="28"/>
  <c r="B56" i="28"/>
  <c r="Y20" i="21"/>
  <c r="U20" i="21"/>
  <c r="Q20" i="21"/>
  <c r="M20" i="21"/>
  <c r="I20" i="21"/>
  <c r="E20" i="21"/>
  <c r="W20" i="21"/>
  <c r="R20" i="21"/>
  <c r="L20" i="21"/>
  <c r="G20" i="21"/>
  <c r="B20" i="21"/>
  <c r="V20" i="21"/>
  <c r="O20" i="21"/>
  <c r="H20" i="21"/>
  <c r="T20" i="21"/>
  <c r="N20" i="21"/>
  <c r="F20" i="21"/>
  <c r="P20" i="21"/>
  <c r="C20" i="21"/>
  <c r="K20" i="21"/>
  <c r="X20" i="21"/>
  <c r="J20" i="21"/>
  <c r="S20" i="21"/>
  <c r="D20" i="21"/>
  <c r="Y123" i="21"/>
  <c r="U123" i="21"/>
  <c r="Q123" i="21"/>
  <c r="M123" i="21"/>
  <c r="I123" i="21"/>
  <c r="E123" i="21"/>
  <c r="W123" i="21"/>
  <c r="R123" i="21"/>
  <c r="L123" i="21"/>
  <c r="G123" i="21"/>
  <c r="B123" i="21"/>
  <c r="V123" i="21"/>
  <c r="O123" i="21"/>
  <c r="H123" i="21"/>
  <c r="T123" i="21"/>
  <c r="N123" i="21"/>
  <c r="F123" i="21"/>
  <c r="X123" i="21"/>
  <c r="J123" i="21"/>
  <c r="S123" i="21"/>
  <c r="D123" i="21"/>
  <c r="P123" i="21"/>
  <c r="C123" i="21"/>
  <c r="K123" i="21"/>
  <c r="Y88" i="21"/>
  <c r="U88" i="21"/>
  <c r="Q88" i="21"/>
  <c r="M88" i="21"/>
  <c r="I88" i="21"/>
  <c r="E88" i="21"/>
  <c r="W88" i="21"/>
  <c r="R88" i="21"/>
  <c r="L88" i="21"/>
  <c r="G88" i="21"/>
  <c r="B88" i="21"/>
  <c r="X88" i="21"/>
  <c r="P88" i="21"/>
  <c r="J88" i="21"/>
  <c r="C88" i="21"/>
  <c r="V88" i="21"/>
  <c r="O88" i="21"/>
  <c r="H88" i="21"/>
  <c r="S88" i="21"/>
  <c r="D88" i="21"/>
  <c r="N88" i="21"/>
  <c r="K88" i="21"/>
  <c r="T88" i="21"/>
  <c r="F88" i="21"/>
  <c r="Y227" i="21"/>
  <c r="U227" i="21"/>
  <c r="Q227" i="21"/>
  <c r="M227" i="21"/>
  <c r="I227" i="21"/>
  <c r="E227" i="21"/>
  <c r="T227" i="21"/>
  <c r="O227" i="21"/>
  <c r="J227" i="21"/>
  <c r="D227" i="21"/>
  <c r="W227" i="21"/>
  <c r="P227" i="21"/>
  <c r="H227" i="21"/>
  <c r="B227" i="21"/>
  <c r="V227" i="21"/>
  <c r="N227" i="21"/>
  <c r="G227" i="21"/>
  <c r="X227" i="21"/>
  <c r="K227" i="21"/>
  <c r="S227" i="21"/>
  <c r="F227" i="21"/>
  <c r="R227" i="21"/>
  <c r="C227" i="21"/>
  <c r="L227" i="21"/>
  <c r="Y196" i="28"/>
  <c r="U196" i="28"/>
  <c r="Q196" i="28"/>
  <c r="M196" i="28"/>
  <c r="I196" i="28"/>
  <c r="E196" i="28"/>
  <c r="V196" i="28"/>
  <c r="P196" i="28"/>
  <c r="K196" i="28"/>
  <c r="F196" i="28"/>
  <c r="T196" i="28"/>
  <c r="N196" i="28"/>
  <c r="G196" i="28"/>
  <c r="R196" i="28"/>
  <c r="H196" i="28"/>
  <c r="S196" i="28"/>
  <c r="D196" i="28"/>
  <c r="L196" i="28"/>
  <c r="W196" i="28"/>
  <c r="B196" i="28"/>
  <c r="J196" i="28"/>
  <c r="X196" i="28"/>
  <c r="O196" i="28"/>
  <c r="C196" i="28"/>
  <c r="Y91" i="28"/>
  <c r="U91" i="28"/>
  <c r="Q91" i="28"/>
  <c r="M91" i="28"/>
  <c r="I91" i="28"/>
  <c r="E91" i="28"/>
  <c r="V91" i="28"/>
  <c r="P91" i="28"/>
  <c r="K91" i="28"/>
  <c r="F91" i="28"/>
  <c r="T91" i="28"/>
  <c r="O91" i="28"/>
  <c r="J91" i="28"/>
  <c r="D91" i="28"/>
  <c r="X91" i="28"/>
  <c r="N91" i="28"/>
  <c r="C91" i="28"/>
  <c r="W91" i="28"/>
  <c r="L91" i="28"/>
  <c r="B91" i="28"/>
  <c r="S91" i="28"/>
  <c r="H91" i="28"/>
  <c r="R91" i="28"/>
  <c r="G91" i="28"/>
  <c r="Y28" i="28"/>
  <c r="U28" i="28"/>
  <c r="Q28" i="28"/>
  <c r="M28" i="28"/>
  <c r="I28" i="28"/>
  <c r="E28" i="28"/>
  <c r="X28" i="28"/>
  <c r="S28" i="28"/>
  <c r="N28" i="28"/>
  <c r="H28" i="28"/>
  <c r="C28" i="28"/>
  <c r="W28" i="28"/>
  <c r="R28" i="28"/>
  <c r="L28" i="28"/>
  <c r="G28" i="28"/>
  <c r="B28" i="28"/>
  <c r="P28" i="28"/>
  <c r="F28" i="28"/>
  <c r="O28" i="28"/>
  <c r="D28" i="28"/>
  <c r="V28" i="28"/>
  <c r="K28" i="28"/>
  <c r="T28" i="28"/>
  <c r="J28" i="28"/>
  <c r="A29" i="28"/>
  <c r="A297" i="21"/>
  <c r="A126" i="25"/>
  <c r="A265" i="28"/>
  <c r="A127" i="28"/>
  <c r="A299" i="28"/>
  <c r="A162" i="28"/>
  <c r="A92" i="28"/>
  <c r="A197" i="28"/>
  <c r="A334" i="28"/>
  <c r="A368" i="28"/>
  <c r="A57" i="28"/>
  <c r="A231" i="28"/>
  <c r="A228" i="21"/>
  <c r="A262" i="21"/>
  <c r="A193" i="21"/>
  <c r="A91" i="19"/>
  <c r="A56" i="19"/>
  <c r="A159" i="21"/>
  <c r="A20" i="19"/>
  <c r="A91" i="25"/>
  <c r="A126" i="19"/>
  <c r="A54" i="21"/>
  <c r="A19" i="25"/>
  <c r="A89" i="21"/>
  <c r="A124" i="21"/>
  <c r="A55" i="25"/>
  <c r="A21" i="21"/>
  <c r="Y89" i="21" l="1"/>
  <c r="U89" i="21"/>
  <c r="Q89" i="21"/>
  <c r="M89" i="21"/>
  <c r="I89" i="21"/>
  <c r="E89" i="21"/>
  <c r="T89" i="21"/>
  <c r="O89" i="21"/>
  <c r="J89" i="21"/>
  <c r="D89" i="21"/>
  <c r="V89" i="21"/>
  <c r="N89" i="21"/>
  <c r="G89" i="21"/>
  <c r="S89" i="21"/>
  <c r="L89" i="21"/>
  <c r="F89" i="21"/>
  <c r="W89" i="21"/>
  <c r="H89" i="21"/>
  <c r="R89" i="21"/>
  <c r="C89" i="21"/>
  <c r="P89" i="21"/>
  <c r="B89" i="21"/>
  <c r="X89" i="21"/>
  <c r="K89" i="21"/>
  <c r="W91" i="25"/>
  <c r="S91" i="25"/>
  <c r="O91" i="25"/>
  <c r="K91" i="25"/>
  <c r="G91" i="25"/>
  <c r="C91" i="25"/>
  <c r="Y91" i="25"/>
  <c r="T91" i="25"/>
  <c r="N91" i="25"/>
  <c r="I91" i="25"/>
  <c r="D91" i="25"/>
  <c r="U91" i="25"/>
  <c r="M91" i="25"/>
  <c r="F91" i="25"/>
  <c r="Q91" i="25"/>
  <c r="H91" i="25"/>
  <c r="V91" i="25"/>
  <c r="J91" i="25"/>
  <c r="R91" i="25"/>
  <c r="E91" i="25"/>
  <c r="X91" i="25"/>
  <c r="P91" i="25"/>
  <c r="L91" i="25"/>
  <c r="B91" i="25"/>
  <c r="X91" i="19"/>
  <c r="T91" i="19"/>
  <c r="P91" i="19"/>
  <c r="L91" i="19"/>
  <c r="H91" i="19"/>
  <c r="D91" i="19"/>
  <c r="U91" i="19"/>
  <c r="O91" i="19"/>
  <c r="J91" i="19"/>
  <c r="E91" i="19"/>
  <c r="V91" i="19"/>
  <c r="N91" i="19"/>
  <c r="G91" i="19"/>
  <c r="S91" i="19"/>
  <c r="K91" i="19"/>
  <c r="B91" i="19"/>
  <c r="Y91" i="19"/>
  <c r="M91" i="19"/>
  <c r="W91" i="19"/>
  <c r="F91" i="19"/>
  <c r="R91" i="19"/>
  <c r="C91" i="19"/>
  <c r="I91" i="19"/>
  <c r="Q91" i="19"/>
  <c r="W231" i="28"/>
  <c r="S231" i="28"/>
  <c r="O231" i="28"/>
  <c r="K231" i="28"/>
  <c r="G231" i="28"/>
  <c r="C231" i="28"/>
  <c r="U231" i="28"/>
  <c r="P231" i="28"/>
  <c r="J231" i="28"/>
  <c r="E231" i="28"/>
  <c r="V231" i="28"/>
  <c r="N231" i="28"/>
  <c r="H231" i="28"/>
  <c r="X231" i="28"/>
  <c r="M231" i="28"/>
  <c r="D231" i="28"/>
  <c r="Q231" i="28"/>
  <c r="B231" i="28"/>
  <c r="Y231" i="28"/>
  <c r="I231" i="28"/>
  <c r="R231" i="28"/>
  <c r="L231" i="28"/>
  <c r="T231" i="28"/>
  <c r="F231" i="28"/>
  <c r="Y197" i="28"/>
  <c r="U197" i="28"/>
  <c r="Q197" i="28"/>
  <c r="M197" i="28"/>
  <c r="I197" i="28"/>
  <c r="E197" i="28"/>
  <c r="X197" i="28"/>
  <c r="S197" i="28"/>
  <c r="N197" i="28"/>
  <c r="H197" i="28"/>
  <c r="C197" i="28"/>
  <c r="R197" i="28"/>
  <c r="K197" i="28"/>
  <c r="D197" i="28"/>
  <c r="V197" i="28"/>
  <c r="L197" i="28"/>
  <c r="B197" i="28"/>
  <c r="T197" i="28"/>
  <c r="G197" i="28"/>
  <c r="W197" i="28"/>
  <c r="F197" i="28"/>
  <c r="P197" i="28"/>
  <c r="O197" i="28"/>
  <c r="J197" i="28"/>
  <c r="Y127" i="28"/>
  <c r="U127" i="28"/>
  <c r="Q127" i="28"/>
  <c r="M127" i="28"/>
  <c r="I127" i="28"/>
  <c r="E127" i="28"/>
  <c r="X127" i="28"/>
  <c r="S127" i="28"/>
  <c r="N127" i="28"/>
  <c r="H127" i="28"/>
  <c r="C127" i="28"/>
  <c r="W127" i="28"/>
  <c r="R127" i="28"/>
  <c r="L127" i="28"/>
  <c r="G127" i="28"/>
  <c r="B127" i="28"/>
  <c r="P127" i="28"/>
  <c r="F127" i="28"/>
  <c r="O127" i="28"/>
  <c r="D127" i="28"/>
  <c r="V127" i="28"/>
  <c r="K127" i="28"/>
  <c r="T127" i="28"/>
  <c r="J127" i="28"/>
  <c r="Y29" i="28"/>
  <c r="U29" i="28"/>
  <c r="Q29" i="28"/>
  <c r="M29" i="28"/>
  <c r="I29" i="28"/>
  <c r="E29" i="28"/>
  <c r="V29" i="28"/>
  <c r="P29" i="28"/>
  <c r="K29" i="28"/>
  <c r="F29" i="28"/>
  <c r="T29" i="28"/>
  <c r="O29" i="28"/>
  <c r="J29" i="28"/>
  <c r="D29" i="28"/>
  <c r="X29" i="28"/>
  <c r="N29" i="28"/>
  <c r="C29" i="28"/>
  <c r="W29" i="28"/>
  <c r="L29" i="28"/>
  <c r="B29" i="28"/>
  <c r="S29" i="28"/>
  <c r="H29" i="28"/>
  <c r="R29" i="28"/>
  <c r="G29" i="28"/>
  <c r="Y21" i="21"/>
  <c r="U21" i="21"/>
  <c r="Q21" i="21"/>
  <c r="M21" i="21"/>
  <c r="I21" i="21"/>
  <c r="E21" i="21"/>
  <c r="T21" i="21"/>
  <c r="O21" i="21"/>
  <c r="J21" i="21"/>
  <c r="D21" i="21"/>
  <c r="S21" i="21"/>
  <c r="L21" i="21"/>
  <c r="F21" i="21"/>
  <c r="X21" i="21"/>
  <c r="R21" i="21"/>
  <c r="K21" i="21"/>
  <c r="C21" i="21"/>
  <c r="V21" i="21"/>
  <c r="G21" i="21"/>
  <c r="P21" i="21"/>
  <c r="B21" i="21"/>
  <c r="N21" i="21"/>
  <c r="W21" i="21"/>
  <c r="H21" i="21"/>
  <c r="Y19" i="25"/>
  <c r="U19" i="25"/>
  <c r="Q19" i="25"/>
  <c r="M19" i="25"/>
  <c r="I19" i="25"/>
  <c r="E19" i="25"/>
  <c r="V19" i="25"/>
  <c r="P19" i="25"/>
  <c r="K19" i="25"/>
  <c r="F19" i="25"/>
  <c r="T19" i="25"/>
  <c r="N19" i="25"/>
  <c r="G19" i="25"/>
  <c r="S19" i="25"/>
  <c r="J19" i="25"/>
  <c r="B19" i="25"/>
  <c r="R19" i="25"/>
  <c r="H19" i="25"/>
  <c r="L19" i="25"/>
  <c r="X19" i="25"/>
  <c r="D19" i="25"/>
  <c r="W19" i="25"/>
  <c r="C19" i="25"/>
  <c r="O19" i="25"/>
  <c r="W20" i="19"/>
  <c r="S20" i="19"/>
  <c r="O20" i="19"/>
  <c r="K20" i="19"/>
  <c r="G20" i="19"/>
  <c r="C20" i="19"/>
  <c r="V20" i="19"/>
  <c r="Q20" i="19"/>
  <c r="L20" i="19"/>
  <c r="F20" i="19"/>
  <c r="X20" i="19"/>
  <c r="P20" i="19"/>
  <c r="I20" i="19"/>
  <c r="B20" i="19"/>
  <c r="U20" i="19"/>
  <c r="M20" i="19"/>
  <c r="D20" i="19"/>
  <c r="N20" i="19"/>
  <c r="Y20" i="19"/>
  <c r="J20" i="19"/>
  <c r="E20" i="19"/>
  <c r="T20" i="19"/>
  <c r="R20" i="19"/>
  <c r="H20" i="19"/>
  <c r="W193" i="21"/>
  <c r="S193" i="21"/>
  <c r="O193" i="21"/>
  <c r="K193" i="21"/>
  <c r="G193" i="21"/>
  <c r="C193" i="21"/>
  <c r="Y193" i="21"/>
  <c r="T193" i="21"/>
  <c r="N193" i="21"/>
  <c r="I193" i="21"/>
  <c r="D193" i="21"/>
  <c r="U193" i="21"/>
  <c r="M193" i="21"/>
  <c r="F193" i="21"/>
  <c r="V193" i="21"/>
  <c r="L193" i="21"/>
  <c r="B193" i="21"/>
  <c r="X193" i="21"/>
  <c r="J193" i="21"/>
  <c r="P193" i="21"/>
  <c r="Q193" i="21"/>
  <c r="E193" i="21"/>
  <c r="R193" i="21"/>
  <c r="H193" i="21"/>
  <c r="Y57" i="28"/>
  <c r="U57" i="28"/>
  <c r="Q57" i="28"/>
  <c r="M57" i="28"/>
  <c r="I57" i="28"/>
  <c r="E57" i="28"/>
  <c r="X57" i="28"/>
  <c r="S57" i="28"/>
  <c r="N57" i="28"/>
  <c r="H57" i="28"/>
  <c r="C57" i="28"/>
  <c r="W57" i="28"/>
  <c r="R57" i="28"/>
  <c r="L57" i="28"/>
  <c r="G57" i="28"/>
  <c r="B57" i="28"/>
  <c r="P57" i="28"/>
  <c r="F57" i="28"/>
  <c r="O57" i="28"/>
  <c r="D57" i="28"/>
  <c r="V57" i="28"/>
  <c r="K57" i="28"/>
  <c r="T57" i="28"/>
  <c r="J57" i="28"/>
  <c r="Y92" i="28"/>
  <c r="U92" i="28"/>
  <c r="Q92" i="28"/>
  <c r="M92" i="28"/>
  <c r="I92" i="28"/>
  <c r="E92" i="28"/>
  <c r="X92" i="28"/>
  <c r="S92" i="28"/>
  <c r="N92" i="28"/>
  <c r="H92" i="28"/>
  <c r="C92" i="28"/>
  <c r="W92" i="28"/>
  <c r="R92" i="28"/>
  <c r="L92" i="28"/>
  <c r="G92" i="28"/>
  <c r="B92" i="28"/>
  <c r="V92" i="28"/>
  <c r="K92" i="28"/>
  <c r="T92" i="28"/>
  <c r="J92" i="28"/>
  <c r="P92" i="28"/>
  <c r="F92" i="28"/>
  <c r="O92" i="28"/>
  <c r="D92" i="28"/>
  <c r="Y265" i="28"/>
  <c r="U265" i="28"/>
  <c r="Q265" i="28"/>
  <c r="M265" i="28"/>
  <c r="I265" i="28"/>
  <c r="E265" i="28"/>
  <c r="X265" i="28"/>
  <c r="S265" i="28"/>
  <c r="N265" i="28"/>
  <c r="H265" i="28"/>
  <c r="C265" i="28"/>
  <c r="W265" i="28"/>
  <c r="R265" i="28"/>
  <c r="L265" i="28"/>
  <c r="G265" i="28"/>
  <c r="B265" i="28"/>
  <c r="V265" i="28"/>
  <c r="K265" i="28"/>
  <c r="T265" i="28"/>
  <c r="J265" i="28"/>
  <c r="P265" i="28"/>
  <c r="F265" i="28"/>
  <c r="O265" i="28"/>
  <c r="D265" i="28"/>
  <c r="W55" i="25"/>
  <c r="S55" i="25"/>
  <c r="O55" i="25"/>
  <c r="K55" i="25"/>
  <c r="G55" i="25"/>
  <c r="C55" i="25"/>
  <c r="V55" i="25"/>
  <c r="Q55" i="25"/>
  <c r="L55" i="25"/>
  <c r="F55" i="25"/>
  <c r="Y55" i="25"/>
  <c r="R55" i="25"/>
  <c r="J55" i="25"/>
  <c r="D55" i="25"/>
  <c r="U55" i="25"/>
  <c r="M55" i="25"/>
  <c r="B55" i="25"/>
  <c r="T55" i="25"/>
  <c r="H55" i="25"/>
  <c r="P55" i="25"/>
  <c r="E55" i="25"/>
  <c r="I55" i="25"/>
  <c r="X55" i="25"/>
  <c r="N55" i="25"/>
  <c r="Y54" i="21"/>
  <c r="U54" i="21"/>
  <c r="Q54" i="21"/>
  <c r="M54" i="21"/>
  <c r="I54" i="21"/>
  <c r="E54" i="21"/>
  <c r="T54" i="21"/>
  <c r="O54" i="21"/>
  <c r="J54" i="21"/>
  <c r="D54" i="21"/>
  <c r="W54" i="21"/>
  <c r="P54" i="21"/>
  <c r="H54" i="21"/>
  <c r="B54" i="21"/>
  <c r="V54" i="21"/>
  <c r="N54" i="21"/>
  <c r="G54" i="21"/>
  <c r="R54" i="21"/>
  <c r="C54" i="21"/>
  <c r="L54" i="21"/>
  <c r="X54" i="21"/>
  <c r="K54" i="21"/>
  <c r="S54" i="21"/>
  <c r="F54" i="21"/>
  <c r="Y159" i="21"/>
  <c r="U159" i="21"/>
  <c r="Q159" i="21"/>
  <c r="M159" i="21"/>
  <c r="I159" i="21"/>
  <c r="E159" i="21"/>
  <c r="W159" i="21"/>
  <c r="R159" i="21"/>
  <c r="L159" i="21"/>
  <c r="G159" i="21"/>
  <c r="B159" i="21"/>
  <c r="V159" i="21"/>
  <c r="O159" i="21"/>
  <c r="H159" i="21"/>
  <c r="S159" i="21"/>
  <c r="J159" i="21"/>
  <c r="P159" i="21"/>
  <c r="D159" i="21"/>
  <c r="T159" i="21"/>
  <c r="C159" i="21"/>
  <c r="X159" i="21"/>
  <c r="N159" i="21"/>
  <c r="K159" i="21"/>
  <c r="F159" i="21"/>
  <c r="Y262" i="21"/>
  <c r="U262" i="21"/>
  <c r="Q262" i="21"/>
  <c r="M262" i="21"/>
  <c r="I262" i="21"/>
  <c r="E262" i="21"/>
  <c r="W262" i="21"/>
  <c r="R262" i="21"/>
  <c r="L262" i="21"/>
  <c r="G262" i="21"/>
  <c r="B262" i="21"/>
  <c r="S262" i="21"/>
  <c r="K262" i="21"/>
  <c r="D262" i="21"/>
  <c r="X262" i="21"/>
  <c r="P262" i="21"/>
  <c r="J262" i="21"/>
  <c r="C262" i="21"/>
  <c r="T262" i="21"/>
  <c r="F262" i="21"/>
  <c r="O262" i="21"/>
  <c r="N262" i="21"/>
  <c r="V262" i="21"/>
  <c r="H262" i="21"/>
  <c r="V368" i="28"/>
  <c r="R368" i="28"/>
  <c r="N368" i="28"/>
  <c r="J368" i="28"/>
  <c r="F368" i="28"/>
  <c r="B368" i="28"/>
  <c r="W368" i="28"/>
  <c r="Q368" i="28"/>
  <c r="L368" i="28"/>
  <c r="G368" i="28"/>
  <c r="U368" i="28"/>
  <c r="P368" i="28"/>
  <c r="K368" i="28"/>
  <c r="E368" i="28"/>
  <c r="S368" i="28"/>
  <c r="H368" i="28"/>
  <c r="Y368" i="28"/>
  <c r="O368" i="28"/>
  <c r="D368" i="28"/>
  <c r="X368" i="28"/>
  <c r="M368" i="28"/>
  <c r="C368" i="28"/>
  <c r="T368" i="28"/>
  <c r="I368" i="28"/>
  <c r="Y162" i="28"/>
  <c r="U162" i="28"/>
  <c r="Q162" i="28"/>
  <c r="M162" i="28"/>
  <c r="I162" i="28"/>
  <c r="E162" i="28"/>
  <c r="X162" i="28"/>
  <c r="S162" i="28"/>
  <c r="N162" i="28"/>
  <c r="H162" i="28"/>
  <c r="C162" i="28"/>
  <c r="W162" i="28"/>
  <c r="R162" i="28"/>
  <c r="L162" i="28"/>
  <c r="G162" i="28"/>
  <c r="B162" i="28"/>
  <c r="V162" i="28"/>
  <c r="K162" i="28"/>
  <c r="T162" i="28"/>
  <c r="J162" i="28"/>
  <c r="P162" i="28"/>
  <c r="F162" i="28"/>
  <c r="O162" i="28"/>
  <c r="D162" i="28"/>
  <c r="W126" i="25"/>
  <c r="S126" i="25"/>
  <c r="O126" i="25"/>
  <c r="K126" i="25"/>
  <c r="G126" i="25"/>
  <c r="C126" i="25"/>
  <c r="Y126" i="25"/>
  <c r="T126" i="25"/>
  <c r="N126" i="25"/>
  <c r="I126" i="25"/>
  <c r="D126" i="25"/>
  <c r="R126" i="25"/>
  <c r="L126" i="25"/>
  <c r="E126" i="25"/>
  <c r="Q126" i="25"/>
  <c r="H126" i="25"/>
  <c r="V126" i="25"/>
  <c r="J126" i="25"/>
  <c r="U126" i="25"/>
  <c r="F126" i="25"/>
  <c r="M126" i="25"/>
  <c r="B126" i="25"/>
  <c r="X126" i="25"/>
  <c r="P126" i="25"/>
  <c r="Y124" i="21"/>
  <c r="U124" i="21"/>
  <c r="Q124" i="21"/>
  <c r="M124" i="21"/>
  <c r="I124" i="21"/>
  <c r="E124" i="21"/>
  <c r="T124" i="21"/>
  <c r="O124" i="21"/>
  <c r="J124" i="21"/>
  <c r="D124" i="21"/>
  <c r="S124" i="21"/>
  <c r="L124" i="21"/>
  <c r="F124" i="21"/>
  <c r="X124" i="21"/>
  <c r="R124" i="21"/>
  <c r="K124" i="21"/>
  <c r="C124" i="21"/>
  <c r="N124" i="21"/>
  <c r="W124" i="21"/>
  <c r="H124" i="21"/>
  <c r="V124" i="21"/>
  <c r="G124" i="21"/>
  <c r="P124" i="21"/>
  <c r="B124" i="21"/>
  <c r="W126" i="19"/>
  <c r="S126" i="19"/>
  <c r="O126" i="19"/>
  <c r="K126" i="19"/>
  <c r="G126" i="19"/>
  <c r="C126" i="19"/>
  <c r="X126" i="19"/>
  <c r="R126" i="19"/>
  <c r="M126" i="19"/>
  <c r="H126" i="19"/>
  <c r="B126" i="19"/>
  <c r="U126" i="19"/>
  <c r="N126" i="19"/>
  <c r="F126" i="19"/>
  <c r="Q126" i="19"/>
  <c r="I126" i="19"/>
  <c r="P126" i="19"/>
  <c r="D126" i="19"/>
  <c r="L126" i="19"/>
  <c r="T126" i="19"/>
  <c r="J126" i="19"/>
  <c r="V126" i="19"/>
  <c r="E126" i="19"/>
  <c r="Y126" i="19"/>
  <c r="W56" i="19"/>
  <c r="S56" i="19"/>
  <c r="O56" i="19"/>
  <c r="K56" i="19"/>
  <c r="G56" i="19"/>
  <c r="C56" i="19"/>
  <c r="Y56" i="19"/>
  <c r="T56" i="19"/>
  <c r="N56" i="19"/>
  <c r="I56" i="19"/>
  <c r="D56" i="19"/>
  <c r="R56" i="19"/>
  <c r="L56" i="19"/>
  <c r="E56" i="19"/>
  <c r="Q56" i="19"/>
  <c r="H56" i="19"/>
  <c r="P56" i="19"/>
  <c r="B56" i="19"/>
  <c r="X56" i="19"/>
  <c r="M56" i="19"/>
  <c r="U56" i="19"/>
  <c r="J56" i="19"/>
  <c r="F56" i="19"/>
  <c r="V56" i="19"/>
  <c r="Y228" i="21"/>
  <c r="U228" i="21"/>
  <c r="Q228" i="21"/>
  <c r="M228" i="21"/>
  <c r="I228" i="21"/>
  <c r="E228" i="21"/>
  <c r="W228" i="21"/>
  <c r="R228" i="21"/>
  <c r="L228" i="21"/>
  <c r="G228" i="21"/>
  <c r="B228" i="21"/>
  <c r="T228" i="21"/>
  <c r="N228" i="21"/>
  <c r="F228" i="21"/>
  <c r="S228" i="21"/>
  <c r="K228" i="21"/>
  <c r="D228" i="21"/>
  <c r="O228" i="21"/>
  <c r="X228" i="21"/>
  <c r="J228" i="21"/>
  <c r="V228" i="21"/>
  <c r="H228" i="21"/>
  <c r="C228" i="21"/>
  <c r="P228" i="21"/>
  <c r="Y334" i="28"/>
  <c r="U334" i="28"/>
  <c r="Q334" i="28"/>
  <c r="M334" i="28"/>
  <c r="I334" i="28"/>
  <c r="E334" i="28"/>
  <c r="X334" i="28"/>
  <c r="S334" i="28"/>
  <c r="N334" i="28"/>
  <c r="H334" i="28"/>
  <c r="C334" i="28"/>
  <c r="W334" i="28"/>
  <c r="R334" i="28"/>
  <c r="L334" i="28"/>
  <c r="G334" i="28"/>
  <c r="B334" i="28"/>
  <c r="V334" i="28"/>
  <c r="P334" i="28"/>
  <c r="K334" i="28"/>
  <c r="F334" i="28"/>
  <c r="O334" i="28"/>
  <c r="J334" i="28"/>
  <c r="D334" i="28"/>
  <c r="T334" i="28"/>
  <c r="Y299" i="28"/>
  <c r="U299" i="28"/>
  <c r="Q299" i="28"/>
  <c r="M299" i="28"/>
  <c r="I299" i="28"/>
  <c r="E299" i="28"/>
  <c r="X299" i="28"/>
  <c r="S299" i="28"/>
  <c r="N299" i="28"/>
  <c r="H299" i="28"/>
  <c r="C299" i="28"/>
  <c r="W299" i="28"/>
  <c r="R299" i="28"/>
  <c r="L299" i="28"/>
  <c r="G299" i="28"/>
  <c r="B299" i="28"/>
  <c r="V299" i="28"/>
  <c r="P299" i="28"/>
  <c r="K299" i="28"/>
  <c r="F299" i="28"/>
  <c r="J299" i="28"/>
  <c r="D299" i="28"/>
  <c r="T299" i="28"/>
  <c r="O299" i="28"/>
  <c r="Y297" i="21"/>
  <c r="U297" i="21"/>
  <c r="Q297" i="21"/>
  <c r="M297" i="21"/>
  <c r="I297" i="21"/>
  <c r="E297" i="21"/>
  <c r="W297" i="21"/>
  <c r="R297" i="21"/>
  <c r="L297" i="21"/>
  <c r="G297" i="21"/>
  <c r="B297" i="21"/>
  <c r="X297" i="21"/>
  <c r="P297" i="21"/>
  <c r="J297" i="21"/>
  <c r="C297" i="21"/>
  <c r="V297" i="21"/>
  <c r="O297" i="21"/>
  <c r="H297" i="21"/>
  <c r="K297" i="21"/>
  <c r="T297" i="21"/>
  <c r="F297" i="21"/>
  <c r="S297" i="21"/>
  <c r="D297" i="21"/>
  <c r="N297" i="21"/>
  <c r="A30" i="28"/>
  <c r="A332" i="21"/>
  <c r="A298" i="21"/>
  <c r="A127" i="25"/>
  <c r="A232" i="28"/>
  <c r="A266" i="28"/>
  <c r="A93" i="28"/>
  <c r="A403" i="28"/>
  <c r="A369" i="28"/>
  <c r="A300" i="28"/>
  <c r="A128" i="28"/>
  <c r="A58" i="28"/>
  <c r="A335" i="28"/>
  <c r="A198" i="28"/>
  <c r="A163" i="28"/>
  <c r="A263" i="21"/>
  <c r="A229" i="21"/>
  <c r="A194" i="21"/>
  <c r="A92" i="19"/>
  <c r="A57" i="19"/>
  <c r="A55" i="21"/>
  <c r="A92" i="25"/>
  <c r="A56" i="25"/>
  <c r="A21" i="19"/>
  <c r="A22" i="21"/>
  <c r="A125" i="21"/>
  <c r="A90" i="21"/>
  <c r="A20" i="25"/>
  <c r="A127" i="19"/>
  <c r="A160" i="21"/>
  <c r="W194" i="21" l="1"/>
  <c r="S194" i="21"/>
  <c r="O194" i="21"/>
  <c r="K194" i="21"/>
  <c r="G194" i="21"/>
  <c r="C194" i="21"/>
  <c r="V194" i="21"/>
  <c r="Q194" i="21"/>
  <c r="L194" i="21"/>
  <c r="F194" i="21"/>
  <c r="Y194" i="21"/>
  <c r="R194" i="21"/>
  <c r="J194" i="21"/>
  <c r="D194" i="21"/>
  <c r="P194" i="21"/>
  <c r="H194" i="21"/>
  <c r="X194" i="21"/>
  <c r="M194" i="21"/>
  <c r="U194" i="21"/>
  <c r="E194" i="21"/>
  <c r="N194" i="21"/>
  <c r="I194" i="21"/>
  <c r="B194" i="21"/>
  <c r="T194" i="21"/>
  <c r="Y300" i="28"/>
  <c r="U300" i="28"/>
  <c r="Q300" i="28"/>
  <c r="M300" i="28"/>
  <c r="I300" i="28"/>
  <c r="E300" i="28"/>
  <c r="V300" i="28"/>
  <c r="P300" i="28"/>
  <c r="K300" i="28"/>
  <c r="F300" i="28"/>
  <c r="T300" i="28"/>
  <c r="O300" i="28"/>
  <c r="J300" i="28"/>
  <c r="D300" i="28"/>
  <c r="X300" i="28"/>
  <c r="S300" i="28"/>
  <c r="N300" i="28"/>
  <c r="H300" i="28"/>
  <c r="C300" i="28"/>
  <c r="G300" i="28"/>
  <c r="W300" i="28"/>
  <c r="B300" i="28"/>
  <c r="R300" i="28"/>
  <c r="L300" i="28"/>
  <c r="W127" i="19"/>
  <c r="S127" i="19"/>
  <c r="O127" i="19"/>
  <c r="K127" i="19"/>
  <c r="G127" i="19"/>
  <c r="C127" i="19"/>
  <c r="U127" i="19"/>
  <c r="P127" i="19"/>
  <c r="J127" i="19"/>
  <c r="E127" i="19"/>
  <c r="Y127" i="19"/>
  <c r="R127" i="19"/>
  <c r="L127" i="19"/>
  <c r="D127" i="19"/>
  <c r="V127" i="19"/>
  <c r="M127" i="19"/>
  <c r="B127" i="19"/>
  <c r="Q127" i="19"/>
  <c r="F127" i="19"/>
  <c r="X127" i="19"/>
  <c r="H127" i="19"/>
  <c r="N127" i="19"/>
  <c r="I127" i="19"/>
  <c r="T127" i="19"/>
  <c r="Y20" i="25"/>
  <c r="U20" i="25"/>
  <c r="Q20" i="25"/>
  <c r="M20" i="25"/>
  <c r="I20" i="25"/>
  <c r="E20" i="25"/>
  <c r="X20" i="25"/>
  <c r="S20" i="25"/>
  <c r="N20" i="25"/>
  <c r="H20" i="25"/>
  <c r="C20" i="25"/>
  <c r="R20" i="25"/>
  <c r="K20" i="25"/>
  <c r="D20" i="25"/>
  <c r="W20" i="25"/>
  <c r="O20" i="25"/>
  <c r="F20" i="25"/>
  <c r="V20" i="25"/>
  <c r="L20" i="25"/>
  <c r="B20" i="25"/>
  <c r="G20" i="25"/>
  <c r="T20" i="25"/>
  <c r="P20" i="25"/>
  <c r="J20" i="25"/>
  <c r="W57" i="19"/>
  <c r="S57" i="19"/>
  <c r="O57" i="19"/>
  <c r="K57" i="19"/>
  <c r="G57" i="19"/>
  <c r="C57" i="19"/>
  <c r="V57" i="19"/>
  <c r="Q57" i="19"/>
  <c r="L57" i="19"/>
  <c r="F57" i="19"/>
  <c r="X57" i="19"/>
  <c r="P57" i="19"/>
  <c r="I57" i="19"/>
  <c r="B57" i="19"/>
  <c r="U57" i="19"/>
  <c r="M57" i="19"/>
  <c r="D57" i="19"/>
  <c r="R57" i="19"/>
  <c r="E57" i="19"/>
  <c r="N57" i="19"/>
  <c r="T57" i="19"/>
  <c r="J57" i="19"/>
  <c r="H57" i="19"/>
  <c r="Y57" i="19"/>
  <c r="Y263" i="21"/>
  <c r="U263" i="21"/>
  <c r="Q263" i="21"/>
  <c r="M263" i="21"/>
  <c r="I263" i="21"/>
  <c r="E263" i="21"/>
  <c r="T263" i="21"/>
  <c r="O263" i="21"/>
  <c r="J263" i="21"/>
  <c r="D263" i="21"/>
  <c r="W263" i="21"/>
  <c r="P263" i="21"/>
  <c r="H263" i="21"/>
  <c r="B263" i="21"/>
  <c r="V263" i="21"/>
  <c r="N263" i="21"/>
  <c r="G263" i="21"/>
  <c r="X263" i="21"/>
  <c r="K263" i="21"/>
  <c r="S263" i="21"/>
  <c r="F263" i="21"/>
  <c r="R263" i="21"/>
  <c r="C263" i="21"/>
  <c r="L263" i="21"/>
  <c r="Y58" i="28"/>
  <c r="U58" i="28"/>
  <c r="Q58" i="28"/>
  <c r="M58" i="28"/>
  <c r="I58" i="28"/>
  <c r="E58" i="28"/>
  <c r="V58" i="28"/>
  <c r="P58" i="28"/>
  <c r="K58" i="28"/>
  <c r="F58" i="28"/>
  <c r="T58" i="28"/>
  <c r="O58" i="28"/>
  <c r="J58" i="28"/>
  <c r="D58" i="28"/>
  <c r="X58" i="28"/>
  <c r="N58" i="28"/>
  <c r="C58" i="28"/>
  <c r="W58" i="28"/>
  <c r="L58" i="28"/>
  <c r="B58" i="28"/>
  <c r="S58" i="28"/>
  <c r="H58" i="28"/>
  <c r="R58" i="28"/>
  <c r="G58" i="28"/>
  <c r="Y160" i="21"/>
  <c r="U160" i="21"/>
  <c r="Q160" i="21"/>
  <c r="M160" i="21"/>
  <c r="I160" i="21"/>
  <c r="E160" i="21"/>
  <c r="T160" i="21"/>
  <c r="O160" i="21"/>
  <c r="J160" i="21"/>
  <c r="D160" i="21"/>
  <c r="S160" i="21"/>
  <c r="L160" i="21"/>
  <c r="F160" i="21"/>
  <c r="W160" i="21"/>
  <c r="N160" i="21"/>
  <c r="C160" i="21"/>
  <c r="R160" i="21"/>
  <c r="G160" i="21"/>
  <c r="K160" i="21"/>
  <c r="V160" i="21"/>
  <c r="X160" i="21"/>
  <c r="P160" i="21"/>
  <c r="H160" i="21"/>
  <c r="B160" i="21"/>
  <c r="W92" i="25"/>
  <c r="S92" i="25"/>
  <c r="O92" i="25"/>
  <c r="K92" i="25"/>
  <c r="G92" i="25"/>
  <c r="C92" i="25"/>
  <c r="V92" i="25"/>
  <c r="Q92" i="25"/>
  <c r="L92" i="25"/>
  <c r="F92" i="25"/>
  <c r="Y92" i="25"/>
  <c r="R92" i="25"/>
  <c r="J92" i="25"/>
  <c r="D92" i="25"/>
  <c r="U92" i="25"/>
  <c r="M92" i="25"/>
  <c r="B92" i="25"/>
  <c r="X92" i="25"/>
  <c r="I92" i="25"/>
  <c r="T92" i="25"/>
  <c r="H92" i="25"/>
  <c r="P92" i="25"/>
  <c r="N92" i="25"/>
  <c r="E92" i="25"/>
  <c r="Y198" i="28"/>
  <c r="U198" i="28"/>
  <c r="Q198" i="28"/>
  <c r="M198" i="28"/>
  <c r="I198" i="28"/>
  <c r="E198" i="28"/>
  <c r="V198" i="28"/>
  <c r="P198" i="28"/>
  <c r="K198" i="28"/>
  <c r="F198" i="28"/>
  <c r="W198" i="28"/>
  <c r="O198" i="28"/>
  <c r="H198" i="28"/>
  <c r="B198" i="28"/>
  <c r="R198" i="28"/>
  <c r="G198" i="28"/>
  <c r="T198" i="28"/>
  <c r="J198" i="28"/>
  <c r="N198" i="28"/>
  <c r="S198" i="28"/>
  <c r="X198" i="28"/>
  <c r="L198" i="28"/>
  <c r="D198" i="28"/>
  <c r="C198" i="28"/>
  <c r="Y266" i="28"/>
  <c r="U266" i="28"/>
  <c r="Q266" i="28"/>
  <c r="M266" i="28"/>
  <c r="I266" i="28"/>
  <c r="E266" i="28"/>
  <c r="V266" i="28"/>
  <c r="P266" i="28"/>
  <c r="K266" i="28"/>
  <c r="F266" i="28"/>
  <c r="T266" i="28"/>
  <c r="O266" i="28"/>
  <c r="J266" i="28"/>
  <c r="D266" i="28"/>
  <c r="S266" i="28"/>
  <c r="H266" i="28"/>
  <c r="R266" i="28"/>
  <c r="G266" i="28"/>
  <c r="X266" i="28"/>
  <c r="N266" i="28"/>
  <c r="C266" i="28"/>
  <c r="W266" i="28"/>
  <c r="L266" i="28"/>
  <c r="B266" i="28"/>
  <c r="Y332" i="21"/>
  <c r="U332" i="21"/>
  <c r="Q332" i="21"/>
  <c r="M332" i="21"/>
  <c r="I332" i="21"/>
  <c r="E332" i="21"/>
  <c r="T332" i="21"/>
  <c r="O332" i="21"/>
  <c r="J332" i="21"/>
  <c r="D332" i="21"/>
  <c r="S332" i="21"/>
  <c r="L332" i="21"/>
  <c r="F332" i="21"/>
  <c r="X332" i="21"/>
  <c r="R332" i="21"/>
  <c r="K332" i="21"/>
  <c r="C332" i="21"/>
  <c r="V332" i="21"/>
  <c r="G332" i="21"/>
  <c r="P332" i="21"/>
  <c r="B332" i="21"/>
  <c r="N332" i="21"/>
  <c r="W332" i="21"/>
  <c r="H332" i="21"/>
  <c r="Y22" i="21"/>
  <c r="U22" i="21"/>
  <c r="Q22" i="21"/>
  <c r="M22" i="21"/>
  <c r="I22" i="21"/>
  <c r="E22" i="21"/>
  <c r="W22" i="21"/>
  <c r="R22" i="21"/>
  <c r="L22" i="21"/>
  <c r="G22" i="21"/>
  <c r="B22" i="21"/>
  <c r="X22" i="21"/>
  <c r="P22" i="21"/>
  <c r="J22" i="21"/>
  <c r="C22" i="21"/>
  <c r="V22" i="21"/>
  <c r="O22" i="21"/>
  <c r="H22" i="21"/>
  <c r="K22" i="21"/>
  <c r="T22" i="21"/>
  <c r="F22" i="21"/>
  <c r="S22" i="21"/>
  <c r="D22" i="21"/>
  <c r="N22" i="21"/>
  <c r="Y55" i="21"/>
  <c r="U55" i="21"/>
  <c r="Q55" i="21"/>
  <c r="M55" i="21"/>
  <c r="I55" i="21"/>
  <c r="E55" i="21"/>
  <c r="W55" i="21"/>
  <c r="R55" i="21"/>
  <c r="L55" i="21"/>
  <c r="G55" i="21"/>
  <c r="B55" i="21"/>
  <c r="T55" i="21"/>
  <c r="N55" i="21"/>
  <c r="F55" i="21"/>
  <c r="S55" i="21"/>
  <c r="K55" i="21"/>
  <c r="D55" i="21"/>
  <c r="V55" i="21"/>
  <c r="H55" i="21"/>
  <c r="P55" i="21"/>
  <c r="C55" i="21"/>
  <c r="O55" i="21"/>
  <c r="J55" i="21"/>
  <c r="X55" i="21"/>
  <c r="Y229" i="21"/>
  <c r="U229" i="21"/>
  <c r="Q229" i="21"/>
  <c r="M229" i="21"/>
  <c r="I229" i="21"/>
  <c r="E229" i="21"/>
  <c r="T229" i="21"/>
  <c r="O229" i="21"/>
  <c r="J229" i="21"/>
  <c r="D229" i="21"/>
  <c r="X229" i="21"/>
  <c r="R229" i="21"/>
  <c r="K229" i="21"/>
  <c r="C229" i="21"/>
  <c r="W229" i="21"/>
  <c r="P229" i="21"/>
  <c r="H229" i="21"/>
  <c r="B229" i="21"/>
  <c r="S229" i="21"/>
  <c r="F229" i="21"/>
  <c r="N229" i="21"/>
  <c r="L229" i="21"/>
  <c r="V229" i="21"/>
  <c r="G229" i="21"/>
  <c r="Y335" i="28"/>
  <c r="U335" i="28"/>
  <c r="Q335" i="28"/>
  <c r="M335" i="28"/>
  <c r="I335" i="28"/>
  <c r="E335" i="28"/>
  <c r="V335" i="28"/>
  <c r="P335" i="28"/>
  <c r="K335" i="28"/>
  <c r="F335" i="28"/>
  <c r="T335" i="28"/>
  <c r="O335" i="28"/>
  <c r="J335" i="28"/>
  <c r="D335" i="28"/>
  <c r="X335" i="28"/>
  <c r="S335" i="28"/>
  <c r="N335" i="28"/>
  <c r="H335" i="28"/>
  <c r="C335" i="28"/>
  <c r="L335" i="28"/>
  <c r="G335" i="28"/>
  <c r="W335" i="28"/>
  <c r="B335" i="28"/>
  <c r="R335" i="28"/>
  <c r="V369" i="28"/>
  <c r="R369" i="28"/>
  <c r="N369" i="28"/>
  <c r="J369" i="28"/>
  <c r="F369" i="28"/>
  <c r="B369" i="28"/>
  <c r="Y369" i="28"/>
  <c r="T369" i="28"/>
  <c r="O369" i="28"/>
  <c r="I369" i="28"/>
  <c r="D369" i="28"/>
  <c r="X369" i="28"/>
  <c r="S369" i="28"/>
  <c r="M369" i="28"/>
  <c r="H369" i="28"/>
  <c r="C369" i="28"/>
  <c r="P369" i="28"/>
  <c r="E369" i="28"/>
  <c r="W369" i="28"/>
  <c r="L369" i="28"/>
  <c r="U369" i="28"/>
  <c r="K369" i="28"/>
  <c r="Q369" i="28"/>
  <c r="G369" i="28"/>
  <c r="W232" i="28"/>
  <c r="S232" i="28"/>
  <c r="O232" i="28"/>
  <c r="K232" i="28"/>
  <c r="G232" i="28"/>
  <c r="C232" i="28"/>
  <c r="X232" i="28"/>
  <c r="R232" i="28"/>
  <c r="M232" i="28"/>
  <c r="H232" i="28"/>
  <c r="B232" i="28"/>
  <c r="T232" i="28"/>
  <c r="L232" i="28"/>
  <c r="E232" i="28"/>
  <c r="Q232" i="28"/>
  <c r="I232" i="28"/>
  <c r="P232" i="28"/>
  <c r="D232" i="28"/>
  <c r="U232" i="28"/>
  <c r="N232" i="28"/>
  <c r="J232" i="28"/>
  <c r="V232" i="28"/>
  <c r="F232" i="28"/>
  <c r="Y232" i="28"/>
  <c r="Y30" i="28"/>
  <c r="U30" i="28"/>
  <c r="Q30" i="28"/>
  <c r="M30" i="28"/>
  <c r="I30" i="28"/>
  <c r="E30" i="28"/>
  <c r="X30" i="28"/>
  <c r="S30" i="28"/>
  <c r="N30" i="28"/>
  <c r="H30" i="28"/>
  <c r="C30" i="28"/>
  <c r="W30" i="28"/>
  <c r="R30" i="28"/>
  <c r="L30" i="28"/>
  <c r="G30" i="28"/>
  <c r="B30" i="28"/>
  <c r="V30" i="28"/>
  <c r="K30" i="28"/>
  <c r="T30" i="28"/>
  <c r="J30" i="28"/>
  <c r="P30" i="28"/>
  <c r="F30" i="28"/>
  <c r="O30" i="28"/>
  <c r="D30" i="28"/>
  <c r="W21" i="19"/>
  <c r="S21" i="19"/>
  <c r="O21" i="19"/>
  <c r="K21" i="19"/>
  <c r="G21" i="19"/>
  <c r="C21" i="19"/>
  <c r="Y21" i="19"/>
  <c r="T21" i="19"/>
  <c r="N21" i="19"/>
  <c r="I21" i="19"/>
  <c r="D21" i="19"/>
  <c r="U21" i="19"/>
  <c r="M21" i="19"/>
  <c r="F21" i="19"/>
  <c r="Q21" i="19"/>
  <c r="H21" i="19"/>
  <c r="P21" i="19"/>
  <c r="B21" i="19"/>
  <c r="X21" i="19"/>
  <c r="L21" i="19"/>
  <c r="E21" i="19"/>
  <c r="V21" i="19"/>
  <c r="R21" i="19"/>
  <c r="J21" i="19"/>
  <c r="V403" i="28"/>
  <c r="R403" i="28"/>
  <c r="N403" i="28"/>
  <c r="J403" i="28"/>
  <c r="F403" i="28"/>
  <c r="B403" i="28"/>
  <c r="Y403" i="28"/>
  <c r="T403" i="28"/>
  <c r="O403" i="28"/>
  <c r="I403" i="28"/>
  <c r="D403" i="28"/>
  <c r="X403" i="28"/>
  <c r="S403" i="28"/>
  <c r="M403" i="28"/>
  <c r="H403" i="28"/>
  <c r="C403" i="28"/>
  <c r="U403" i="28"/>
  <c r="K403" i="28"/>
  <c r="Q403" i="28"/>
  <c r="G403" i="28"/>
  <c r="P403" i="28"/>
  <c r="E403" i="28"/>
  <c r="W403" i="28"/>
  <c r="L403" i="28"/>
  <c r="W127" i="25"/>
  <c r="S127" i="25"/>
  <c r="O127" i="25"/>
  <c r="K127" i="25"/>
  <c r="G127" i="25"/>
  <c r="C127" i="25"/>
  <c r="V127" i="25"/>
  <c r="Q127" i="25"/>
  <c r="L127" i="25"/>
  <c r="F127" i="25"/>
  <c r="X127" i="25"/>
  <c r="P127" i="25"/>
  <c r="I127" i="25"/>
  <c r="B127" i="25"/>
  <c r="U127" i="25"/>
  <c r="M127" i="25"/>
  <c r="D127" i="25"/>
  <c r="Y127" i="25"/>
  <c r="J127" i="25"/>
  <c r="T127" i="25"/>
  <c r="H127" i="25"/>
  <c r="N127" i="25"/>
  <c r="E127" i="25"/>
  <c r="R127" i="25"/>
  <c r="Y90" i="21"/>
  <c r="U90" i="21"/>
  <c r="Q90" i="21"/>
  <c r="M90" i="21"/>
  <c r="I90" i="21"/>
  <c r="E90" i="21"/>
  <c r="W90" i="21"/>
  <c r="R90" i="21"/>
  <c r="L90" i="21"/>
  <c r="G90" i="21"/>
  <c r="B90" i="21"/>
  <c r="S90" i="21"/>
  <c r="K90" i="21"/>
  <c r="D90" i="21"/>
  <c r="X90" i="21"/>
  <c r="P90" i="21"/>
  <c r="J90" i="21"/>
  <c r="C90" i="21"/>
  <c r="N90" i="21"/>
  <c r="V90" i="21"/>
  <c r="H90" i="21"/>
  <c r="T90" i="21"/>
  <c r="F90" i="21"/>
  <c r="O90" i="21"/>
  <c r="W56" i="25"/>
  <c r="S56" i="25"/>
  <c r="O56" i="25"/>
  <c r="K56" i="25"/>
  <c r="G56" i="25"/>
  <c r="C56" i="25"/>
  <c r="Y56" i="25"/>
  <c r="T56" i="25"/>
  <c r="N56" i="25"/>
  <c r="I56" i="25"/>
  <c r="D56" i="25"/>
  <c r="V56" i="25"/>
  <c r="P56" i="25"/>
  <c r="H56" i="25"/>
  <c r="Q56" i="25"/>
  <c r="F56" i="25"/>
  <c r="U56" i="25"/>
  <c r="J56" i="25"/>
  <c r="R56" i="25"/>
  <c r="E56" i="25"/>
  <c r="L56" i="25"/>
  <c r="B56" i="25"/>
  <c r="X56" i="25"/>
  <c r="M56" i="25"/>
  <c r="X92" i="19"/>
  <c r="T92" i="19"/>
  <c r="P92" i="19"/>
  <c r="L92" i="19"/>
  <c r="H92" i="19"/>
  <c r="D92" i="19"/>
  <c r="W92" i="19"/>
  <c r="R92" i="19"/>
  <c r="M92" i="19"/>
  <c r="G92" i="19"/>
  <c r="B92" i="19"/>
  <c r="S92" i="19"/>
  <c r="K92" i="19"/>
  <c r="E92" i="19"/>
  <c r="Y92" i="19"/>
  <c r="O92" i="19"/>
  <c r="F92" i="19"/>
  <c r="N92" i="19"/>
  <c r="Q92" i="19"/>
  <c r="J92" i="19"/>
  <c r="U92" i="19"/>
  <c r="I92" i="19"/>
  <c r="C92" i="19"/>
  <c r="V92" i="19"/>
  <c r="Y163" i="28"/>
  <c r="U163" i="28"/>
  <c r="Q163" i="28"/>
  <c r="M163" i="28"/>
  <c r="I163" i="28"/>
  <c r="E163" i="28"/>
  <c r="V163" i="28"/>
  <c r="P163" i="28"/>
  <c r="K163" i="28"/>
  <c r="F163" i="28"/>
  <c r="T163" i="28"/>
  <c r="O163" i="28"/>
  <c r="J163" i="28"/>
  <c r="D163" i="28"/>
  <c r="S163" i="28"/>
  <c r="H163" i="28"/>
  <c r="R163" i="28"/>
  <c r="G163" i="28"/>
  <c r="X163" i="28"/>
  <c r="N163" i="28"/>
  <c r="C163" i="28"/>
  <c r="W163" i="28"/>
  <c r="L163" i="28"/>
  <c r="B163" i="28"/>
  <c r="Y128" i="28"/>
  <c r="U128" i="28"/>
  <c r="Q128" i="28"/>
  <c r="M128" i="28"/>
  <c r="I128" i="28"/>
  <c r="E128" i="28"/>
  <c r="V128" i="28"/>
  <c r="P128" i="28"/>
  <c r="K128" i="28"/>
  <c r="F128" i="28"/>
  <c r="T128" i="28"/>
  <c r="O128" i="28"/>
  <c r="J128" i="28"/>
  <c r="D128" i="28"/>
  <c r="X128" i="28"/>
  <c r="N128" i="28"/>
  <c r="C128" i="28"/>
  <c r="W128" i="28"/>
  <c r="L128" i="28"/>
  <c r="B128" i="28"/>
  <c r="S128" i="28"/>
  <c r="H128" i="28"/>
  <c r="R128" i="28"/>
  <c r="G128" i="28"/>
  <c r="Y93" i="28"/>
  <c r="U93" i="28"/>
  <c r="Q93" i="28"/>
  <c r="M93" i="28"/>
  <c r="I93" i="28"/>
  <c r="E93" i="28"/>
  <c r="V93" i="28"/>
  <c r="P93" i="28"/>
  <c r="K93" i="28"/>
  <c r="F93" i="28"/>
  <c r="T93" i="28"/>
  <c r="O93" i="28"/>
  <c r="J93" i="28"/>
  <c r="D93" i="28"/>
  <c r="S93" i="28"/>
  <c r="H93" i="28"/>
  <c r="R93" i="28"/>
  <c r="G93" i="28"/>
  <c r="X93" i="28"/>
  <c r="N93" i="28"/>
  <c r="C93" i="28"/>
  <c r="W93" i="28"/>
  <c r="L93" i="28"/>
  <c r="B93" i="28"/>
  <c r="Y298" i="21"/>
  <c r="U298" i="21"/>
  <c r="Q298" i="21"/>
  <c r="M298" i="21"/>
  <c r="I298" i="21"/>
  <c r="E298" i="21"/>
  <c r="T298" i="21"/>
  <c r="O298" i="21"/>
  <c r="J298" i="21"/>
  <c r="D298" i="21"/>
  <c r="V298" i="21"/>
  <c r="N298" i="21"/>
  <c r="G298" i="21"/>
  <c r="S298" i="21"/>
  <c r="L298" i="21"/>
  <c r="F298" i="21"/>
  <c r="P298" i="21"/>
  <c r="B298" i="21"/>
  <c r="X298" i="21"/>
  <c r="K298" i="21"/>
  <c r="W298" i="21"/>
  <c r="H298" i="21"/>
  <c r="R298" i="21"/>
  <c r="C298" i="21"/>
  <c r="Y125" i="21"/>
  <c r="U125" i="21"/>
  <c r="Q125" i="21"/>
  <c r="M125" i="21"/>
  <c r="I125" i="21"/>
  <c r="E125" i="21"/>
  <c r="W125" i="21"/>
  <c r="R125" i="21"/>
  <c r="L125" i="21"/>
  <c r="G125" i="21"/>
  <c r="B125" i="21"/>
  <c r="X125" i="21"/>
  <c r="P125" i="21"/>
  <c r="J125" i="21"/>
  <c r="C125" i="21"/>
  <c r="V125" i="21"/>
  <c r="O125" i="21"/>
  <c r="H125" i="21"/>
  <c r="S125" i="21"/>
  <c r="D125" i="21"/>
  <c r="N125" i="21"/>
  <c r="K125" i="21"/>
  <c r="T125" i="21"/>
  <c r="F125" i="21"/>
  <c r="A31" i="28"/>
  <c r="A299" i="21"/>
  <c r="A367" i="21"/>
  <c r="A333" i="21"/>
  <c r="A128" i="25"/>
  <c r="A59" i="28"/>
  <c r="A301" i="28"/>
  <c r="A438" i="28"/>
  <c r="A404" i="28"/>
  <c r="A164" i="28"/>
  <c r="A336" i="28"/>
  <c r="A233" i="28"/>
  <c r="A199" i="28"/>
  <c r="A129" i="28"/>
  <c r="A267" i="28"/>
  <c r="A370" i="28"/>
  <c r="A94" i="28"/>
  <c r="A264" i="21"/>
  <c r="A230" i="21"/>
  <c r="A195" i="21"/>
  <c r="A93" i="19"/>
  <c r="A58" i="19"/>
  <c r="A22" i="19"/>
  <c r="A91" i="21"/>
  <c r="A56" i="21"/>
  <c r="A126" i="21"/>
  <c r="A161" i="21"/>
  <c r="A128" i="19"/>
  <c r="A21" i="25"/>
  <c r="A23" i="21"/>
  <c r="A57" i="25"/>
  <c r="A93" i="25"/>
  <c r="Y23" i="21" l="1"/>
  <c r="U23" i="21"/>
  <c r="Q23" i="21"/>
  <c r="M23" i="21"/>
  <c r="I23" i="21"/>
  <c r="E23" i="21"/>
  <c r="T23" i="21"/>
  <c r="O23" i="21"/>
  <c r="J23" i="21"/>
  <c r="D23" i="21"/>
  <c r="V23" i="21"/>
  <c r="N23" i="21"/>
  <c r="G23" i="21"/>
  <c r="S23" i="21"/>
  <c r="L23" i="21"/>
  <c r="F23" i="21"/>
  <c r="P23" i="21"/>
  <c r="B23" i="21"/>
  <c r="X23" i="21"/>
  <c r="K23" i="21"/>
  <c r="W23" i="21"/>
  <c r="H23" i="21"/>
  <c r="R23" i="21"/>
  <c r="C23" i="21"/>
  <c r="Y126" i="21"/>
  <c r="U126" i="21"/>
  <c r="Q126" i="21"/>
  <c r="M126" i="21"/>
  <c r="I126" i="21"/>
  <c r="E126" i="21"/>
  <c r="T126" i="21"/>
  <c r="O126" i="21"/>
  <c r="J126" i="21"/>
  <c r="D126" i="21"/>
  <c r="V126" i="21"/>
  <c r="N126" i="21"/>
  <c r="G126" i="21"/>
  <c r="S126" i="21"/>
  <c r="L126" i="21"/>
  <c r="F126" i="21"/>
  <c r="W126" i="21"/>
  <c r="H126" i="21"/>
  <c r="R126" i="21"/>
  <c r="C126" i="21"/>
  <c r="P126" i="21"/>
  <c r="B126" i="21"/>
  <c r="X126" i="21"/>
  <c r="K126" i="21"/>
  <c r="W58" i="19"/>
  <c r="S58" i="19"/>
  <c r="O58" i="19"/>
  <c r="K58" i="19"/>
  <c r="G58" i="19"/>
  <c r="C58" i="19"/>
  <c r="Y58" i="19"/>
  <c r="T58" i="19"/>
  <c r="N58" i="19"/>
  <c r="I58" i="19"/>
  <c r="D58" i="19"/>
  <c r="U58" i="19"/>
  <c r="M58" i="19"/>
  <c r="F58" i="19"/>
  <c r="Q58" i="19"/>
  <c r="H58" i="19"/>
  <c r="R58" i="19"/>
  <c r="E58" i="19"/>
  <c r="P58" i="19"/>
  <c r="B58" i="19"/>
  <c r="V58" i="19"/>
  <c r="L58" i="19"/>
  <c r="J58" i="19"/>
  <c r="X58" i="19"/>
  <c r="Y264" i="21"/>
  <c r="U264" i="21"/>
  <c r="Q264" i="21"/>
  <c r="M264" i="21"/>
  <c r="I264" i="21"/>
  <c r="E264" i="21"/>
  <c r="W264" i="21"/>
  <c r="R264" i="21"/>
  <c r="L264" i="21"/>
  <c r="G264" i="21"/>
  <c r="B264" i="21"/>
  <c r="T264" i="21"/>
  <c r="N264" i="21"/>
  <c r="F264" i="21"/>
  <c r="S264" i="21"/>
  <c r="K264" i="21"/>
  <c r="D264" i="21"/>
  <c r="O264" i="21"/>
  <c r="X264" i="21"/>
  <c r="J264" i="21"/>
  <c r="V264" i="21"/>
  <c r="H264" i="21"/>
  <c r="P264" i="21"/>
  <c r="C264" i="21"/>
  <c r="Y129" i="28"/>
  <c r="U129" i="28"/>
  <c r="Q129" i="28"/>
  <c r="M129" i="28"/>
  <c r="I129" i="28"/>
  <c r="E129" i="28"/>
  <c r="X129" i="28"/>
  <c r="S129" i="28"/>
  <c r="N129" i="28"/>
  <c r="H129" i="28"/>
  <c r="C129" i="28"/>
  <c r="W129" i="28"/>
  <c r="R129" i="28"/>
  <c r="L129" i="28"/>
  <c r="G129" i="28"/>
  <c r="B129" i="28"/>
  <c r="V129" i="28"/>
  <c r="K129" i="28"/>
  <c r="T129" i="28"/>
  <c r="J129" i="28"/>
  <c r="P129" i="28"/>
  <c r="F129" i="28"/>
  <c r="O129" i="28"/>
  <c r="D129" i="28"/>
  <c r="Y164" i="28"/>
  <c r="U164" i="28"/>
  <c r="Q164" i="28"/>
  <c r="M164" i="28"/>
  <c r="I164" i="28"/>
  <c r="E164" i="28"/>
  <c r="X164" i="28"/>
  <c r="S164" i="28"/>
  <c r="N164" i="28"/>
  <c r="H164" i="28"/>
  <c r="C164" i="28"/>
  <c r="W164" i="28"/>
  <c r="R164" i="28"/>
  <c r="L164" i="28"/>
  <c r="G164" i="28"/>
  <c r="B164" i="28"/>
  <c r="P164" i="28"/>
  <c r="F164" i="28"/>
  <c r="O164" i="28"/>
  <c r="D164" i="28"/>
  <c r="V164" i="28"/>
  <c r="K164" i="28"/>
  <c r="T164" i="28"/>
  <c r="J164" i="28"/>
  <c r="Y59" i="28"/>
  <c r="U59" i="28"/>
  <c r="Q59" i="28"/>
  <c r="M59" i="28"/>
  <c r="I59" i="28"/>
  <c r="E59" i="28"/>
  <c r="X59" i="28"/>
  <c r="S59" i="28"/>
  <c r="N59" i="28"/>
  <c r="H59" i="28"/>
  <c r="C59" i="28"/>
  <c r="W59" i="28"/>
  <c r="R59" i="28"/>
  <c r="L59" i="28"/>
  <c r="G59" i="28"/>
  <c r="B59" i="28"/>
  <c r="V59" i="28"/>
  <c r="K59" i="28"/>
  <c r="T59" i="28"/>
  <c r="J59" i="28"/>
  <c r="P59" i="28"/>
  <c r="F59" i="28"/>
  <c r="O59" i="28"/>
  <c r="D59" i="28"/>
  <c r="Y299" i="21"/>
  <c r="U299" i="21"/>
  <c r="Q299" i="21"/>
  <c r="M299" i="21"/>
  <c r="I299" i="21"/>
  <c r="E299" i="21"/>
  <c r="W299" i="21"/>
  <c r="R299" i="21"/>
  <c r="L299" i="21"/>
  <c r="G299" i="21"/>
  <c r="B299" i="21"/>
  <c r="S299" i="21"/>
  <c r="K299" i="21"/>
  <c r="D299" i="21"/>
  <c r="X299" i="21"/>
  <c r="P299" i="21"/>
  <c r="J299" i="21"/>
  <c r="C299" i="21"/>
  <c r="T299" i="21"/>
  <c r="F299" i="21"/>
  <c r="O299" i="21"/>
  <c r="N299" i="21"/>
  <c r="V299" i="21"/>
  <c r="H299" i="21"/>
  <c r="Y21" i="25"/>
  <c r="U21" i="25"/>
  <c r="Q21" i="25"/>
  <c r="M21" i="25"/>
  <c r="I21" i="25"/>
  <c r="E21" i="25"/>
  <c r="V21" i="25"/>
  <c r="P21" i="25"/>
  <c r="K21" i="25"/>
  <c r="F21" i="25"/>
  <c r="W21" i="25"/>
  <c r="O21" i="25"/>
  <c r="H21" i="25"/>
  <c r="B21" i="25"/>
  <c r="S21" i="25"/>
  <c r="J21" i="25"/>
  <c r="R21" i="25"/>
  <c r="G21" i="25"/>
  <c r="T21" i="25"/>
  <c r="C21" i="25"/>
  <c r="N21" i="25"/>
  <c r="L21" i="25"/>
  <c r="X21" i="25"/>
  <c r="D21" i="25"/>
  <c r="W93" i="25"/>
  <c r="S93" i="25"/>
  <c r="O93" i="25"/>
  <c r="K93" i="25"/>
  <c r="G93" i="25"/>
  <c r="C93" i="25"/>
  <c r="Y93" i="25"/>
  <c r="T93" i="25"/>
  <c r="N93" i="25"/>
  <c r="I93" i="25"/>
  <c r="D93" i="25"/>
  <c r="V93" i="25"/>
  <c r="P93" i="25"/>
  <c r="H93" i="25"/>
  <c r="Q93" i="25"/>
  <c r="F93" i="25"/>
  <c r="X93" i="25"/>
  <c r="L93" i="25"/>
  <c r="U93" i="25"/>
  <c r="J93" i="25"/>
  <c r="B93" i="25"/>
  <c r="R93" i="25"/>
  <c r="M93" i="25"/>
  <c r="E93" i="25"/>
  <c r="W128" i="19"/>
  <c r="S128" i="19"/>
  <c r="O128" i="19"/>
  <c r="K128" i="19"/>
  <c r="G128" i="19"/>
  <c r="C128" i="19"/>
  <c r="X128" i="19"/>
  <c r="R128" i="19"/>
  <c r="M128" i="19"/>
  <c r="H128" i="19"/>
  <c r="B128" i="19"/>
  <c r="V128" i="19"/>
  <c r="P128" i="19"/>
  <c r="I128" i="19"/>
  <c r="Q128" i="19"/>
  <c r="F128" i="19"/>
  <c r="T128" i="19"/>
  <c r="E128" i="19"/>
  <c r="N128" i="19"/>
  <c r="L128" i="19"/>
  <c r="J128" i="19"/>
  <c r="U128" i="19"/>
  <c r="D128" i="19"/>
  <c r="Y128" i="19"/>
  <c r="Y91" i="21"/>
  <c r="U91" i="21"/>
  <c r="Q91" i="21"/>
  <c r="M91" i="21"/>
  <c r="I91" i="21"/>
  <c r="E91" i="21"/>
  <c r="T91" i="21"/>
  <c r="O91" i="21"/>
  <c r="J91" i="21"/>
  <c r="D91" i="21"/>
  <c r="W91" i="21"/>
  <c r="P91" i="21"/>
  <c r="H91" i="21"/>
  <c r="B91" i="21"/>
  <c r="V91" i="21"/>
  <c r="N91" i="21"/>
  <c r="G91" i="21"/>
  <c r="R91" i="21"/>
  <c r="C91" i="21"/>
  <c r="L91" i="21"/>
  <c r="X91" i="21"/>
  <c r="K91" i="21"/>
  <c r="F91" i="21"/>
  <c r="S91" i="21"/>
  <c r="W195" i="21"/>
  <c r="S195" i="21"/>
  <c r="O195" i="21"/>
  <c r="K195" i="21"/>
  <c r="G195" i="21"/>
  <c r="C195" i="21"/>
  <c r="Y195" i="21"/>
  <c r="T195" i="21"/>
  <c r="N195" i="21"/>
  <c r="I195" i="21"/>
  <c r="D195" i="21"/>
  <c r="V195" i="21"/>
  <c r="P195" i="21"/>
  <c r="H195" i="21"/>
  <c r="U195" i="21"/>
  <c r="L195" i="21"/>
  <c r="B195" i="21"/>
  <c r="M195" i="21"/>
  <c r="Q195" i="21"/>
  <c r="J195" i="21"/>
  <c r="R195" i="21"/>
  <c r="F195" i="21"/>
  <c r="X195" i="21"/>
  <c r="E195" i="21"/>
  <c r="V370" i="28"/>
  <c r="R370" i="28"/>
  <c r="N370" i="28"/>
  <c r="J370" i="28"/>
  <c r="F370" i="28"/>
  <c r="B370" i="28"/>
  <c r="W370" i="28"/>
  <c r="Q370" i="28"/>
  <c r="L370" i="28"/>
  <c r="G370" i="28"/>
  <c r="U370" i="28"/>
  <c r="P370" i="28"/>
  <c r="K370" i="28"/>
  <c r="E370" i="28"/>
  <c r="X370" i="28"/>
  <c r="M370" i="28"/>
  <c r="C370" i="28"/>
  <c r="T370" i="28"/>
  <c r="I370" i="28"/>
  <c r="S370" i="28"/>
  <c r="H370" i="28"/>
  <c r="O370" i="28"/>
  <c r="D370" i="28"/>
  <c r="Y370" i="28"/>
  <c r="W233" i="28"/>
  <c r="S233" i="28"/>
  <c r="O233" i="28"/>
  <c r="K233" i="28"/>
  <c r="G233" i="28"/>
  <c r="C233" i="28"/>
  <c r="U233" i="28"/>
  <c r="P233" i="28"/>
  <c r="J233" i="28"/>
  <c r="E233" i="28"/>
  <c r="X233" i="28"/>
  <c r="Q233" i="28"/>
  <c r="I233" i="28"/>
  <c r="B233" i="28"/>
  <c r="V233" i="28"/>
  <c r="M233" i="28"/>
  <c r="D233" i="28"/>
  <c r="R233" i="28"/>
  <c r="F233" i="28"/>
  <c r="L233" i="28"/>
  <c r="N233" i="28"/>
  <c r="H233" i="28"/>
  <c r="Y233" i="28"/>
  <c r="T233" i="28"/>
  <c r="V438" i="28"/>
  <c r="R438" i="28"/>
  <c r="N438" i="28"/>
  <c r="J438" i="28"/>
  <c r="F438" i="28"/>
  <c r="B438" i="28"/>
  <c r="W438" i="28"/>
  <c r="Q438" i="28"/>
  <c r="L438" i="28"/>
  <c r="G438" i="28"/>
  <c r="U438" i="28"/>
  <c r="P438" i="28"/>
  <c r="K438" i="28"/>
  <c r="E438" i="28"/>
  <c r="X438" i="28"/>
  <c r="M438" i="28"/>
  <c r="C438" i="28"/>
  <c r="T438" i="28"/>
  <c r="I438" i="28"/>
  <c r="S438" i="28"/>
  <c r="H438" i="28"/>
  <c r="Y438" i="28"/>
  <c r="O438" i="28"/>
  <c r="D438" i="28"/>
  <c r="Y333" i="21"/>
  <c r="U333" i="21"/>
  <c r="Q333" i="21"/>
  <c r="M333" i="21"/>
  <c r="I333" i="21"/>
  <c r="E333" i="21"/>
  <c r="W333" i="21"/>
  <c r="R333" i="21"/>
  <c r="L333" i="21"/>
  <c r="G333" i="21"/>
  <c r="B333" i="21"/>
  <c r="X333" i="21"/>
  <c r="P333" i="21"/>
  <c r="J333" i="21"/>
  <c r="C333" i="21"/>
  <c r="V333" i="21"/>
  <c r="O333" i="21"/>
  <c r="H333" i="21"/>
  <c r="K333" i="21"/>
  <c r="T333" i="21"/>
  <c r="F333" i="21"/>
  <c r="S333" i="21"/>
  <c r="D333" i="21"/>
  <c r="N333" i="21"/>
  <c r="W57" i="25"/>
  <c r="S57" i="25"/>
  <c r="O57" i="25"/>
  <c r="K57" i="25"/>
  <c r="G57" i="25"/>
  <c r="C57" i="25"/>
  <c r="V57" i="25"/>
  <c r="Q57" i="25"/>
  <c r="L57" i="25"/>
  <c r="F57" i="25"/>
  <c r="T57" i="25"/>
  <c r="M57" i="25"/>
  <c r="E57" i="25"/>
  <c r="U57" i="25"/>
  <c r="J57" i="25"/>
  <c r="B57" i="25"/>
  <c r="X57" i="25"/>
  <c r="I57" i="25"/>
  <c r="R57" i="25"/>
  <c r="H57" i="25"/>
  <c r="N57" i="25"/>
  <c r="D57" i="25"/>
  <c r="Y57" i="25"/>
  <c r="P57" i="25"/>
  <c r="Y161" i="21"/>
  <c r="U161" i="21"/>
  <c r="Q161" i="21"/>
  <c r="M161" i="21"/>
  <c r="I161" i="21"/>
  <c r="E161" i="21"/>
  <c r="W161" i="21"/>
  <c r="R161" i="21"/>
  <c r="L161" i="21"/>
  <c r="G161" i="21"/>
  <c r="B161" i="21"/>
  <c r="X161" i="21"/>
  <c r="P161" i="21"/>
  <c r="J161" i="21"/>
  <c r="C161" i="21"/>
  <c r="S161" i="21"/>
  <c r="H161" i="21"/>
  <c r="T161" i="21"/>
  <c r="F161" i="21"/>
  <c r="V161" i="21"/>
  <c r="D161" i="21"/>
  <c r="O161" i="21"/>
  <c r="K161" i="21"/>
  <c r="N161" i="21"/>
  <c r="W22" i="19"/>
  <c r="S22" i="19"/>
  <c r="O22" i="19"/>
  <c r="K22" i="19"/>
  <c r="G22" i="19"/>
  <c r="C22" i="19"/>
  <c r="V22" i="19"/>
  <c r="Q22" i="19"/>
  <c r="L22" i="19"/>
  <c r="F22" i="19"/>
  <c r="Y22" i="19"/>
  <c r="R22" i="19"/>
  <c r="J22" i="19"/>
  <c r="D22" i="19"/>
  <c r="U22" i="19"/>
  <c r="M22" i="19"/>
  <c r="B22" i="19"/>
  <c r="P22" i="19"/>
  <c r="E22" i="19"/>
  <c r="N22" i="19"/>
  <c r="H22" i="19"/>
  <c r="X22" i="19"/>
  <c r="T22" i="19"/>
  <c r="I22" i="19"/>
  <c r="Y230" i="21"/>
  <c r="U230" i="21"/>
  <c r="Q230" i="21"/>
  <c r="M230" i="21"/>
  <c r="I230" i="21"/>
  <c r="E230" i="21"/>
  <c r="W230" i="21"/>
  <c r="R230" i="21"/>
  <c r="L230" i="21"/>
  <c r="G230" i="21"/>
  <c r="B230" i="21"/>
  <c r="V230" i="21"/>
  <c r="O230" i="21"/>
  <c r="H230" i="21"/>
  <c r="T230" i="21"/>
  <c r="N230" i="21"/>
  <c r="F230" i="21"/>
  <c r="X230" i="21"/>
  <c r="J230" i="21"/>
  <c r="S230" i="21"/>
  <c r="D230" i="21"/>
  <c r="P230" i="21"/>
  <c r="C230" i="21"/>
  <c r="K230" i="21"/>
  <c r="Y267" i="28"/>
  <c r="U267" i="28"/>
  <c r="Q267" i="28"/>
  <c r="M267" i="28"/>
  <c r="I267" i="28"/>
  <c r="E267" i="28"/>
  <c r="X267" i="28"/>
  <c r="S267" i="28"/>
  <c r="N267" i="28"/>
  <c r="H267" i="28"/>
  <c r="C267" i="28"/>
  <c r="W267" i="28"/>
  <c r="R267" i="28"/>
  <c r="L267" i="28"/>
  <c r="G267" i="28"/>
  <c r="B267" i="28"/>
  <c r="P267" i="28"/>
  <c r="F267" i="28"/>
  <c r="O267" i="28"/>
  <c r="D267" i="28"/>
  <c r="V267" i="28"/>
  <c r="K267" i="28"/>
  <c r="T267" i="28"/>
  <c r="J267" i="28"/>
  <c r="Y336" i="28"/>
  <c r="U336" i="28"/>
  <c r="Q336" i="28"/>
  <c r="M336" i="28"/>
  <c r="I336" i="28"/>
  <c r="E336" i="28"/>
  <c r="X336" i="28"/>
  <c r="S336" i="28"/>
  <c r="N336" i="28"/>
  <c r="H336" i="28"/>
  <c r="C336" i="28"/>
  <c r="W336" i="28"/>
  <c r="R336" i="28"/>
  <c r="L336" i="28"/>
  <c r="G336" i="28"/>
  <c r="B336" i="28"/>
  <c r="V336" i="28"/>
  <c r="P336" i="28"/>
  <c r="K336" i="28"/>
  <c r="F336" i="28"/>
  <c r="J336" i="28"/>
  <c r="D336" i="28"/>
  <c r="T336" i="28"/>
  <c r="O336" i="28"/>
  <c r="Y301" i="28"/>
  <c r="U301" i="28"/>
  <c r="Q301" i="28"/>
  <c r="M301" i="28"/>
  <c r="I301" i="28"/>
  <c r="E301" i="28"/>
  <c r="X301" i="28"/>
  <c r="S301" i="28"/>
  <c r="N301" i="28"/>
  <c r="H301" i="28"/>
  <c r="C301" i="28"/>
  <c r="W301" i="28"/>
  <c r="R301" i="28"/>
  <c r="L301" i="28"/>
  <c r="G301" i="28"/>
  <c r="B301" i="28"/>
  <c r="V301" i="28"/>
  <c r="P301" i="28"/>
  <c r="K301" i="28"/>
  <c r="F301" i="28"/>
  <c r="D301" i="28"/>
  <c r="T301" i="28"/>
  <c r="O301" i="28"/>
  <c r="J301" i="28"/>
  <c r="Y367" i="21"/>
  <c r="U367" i="21"/>
  <c r="Q367" i="21"/>
  <c r="M367" i="21"/>
  <c r="I367" i="21"/>
  <c r="E367" i="21"/>
  <c r="W367" i="21"/>
  <c r="R367" i="21"/>
  <c r="L367" i="21"/>
  <c r="G367" i="21"/>
  <c r="B367" i="21"/>
  <c r="V367" i="21"/>
  <c r="O367" i="21"/>
  <c r="H367" i="21"/>
  <c r="T367" i="21"/>
  <c r="N367" i="21"/>
  <c r="F367" i="21"/>
  <c r="P367" i="21"/>
  <c r="C367" i="21"/>
  <c r="K367" i="21"/>
  <c r="X367" i="21"/>
  <c r="J367" i="21"/>
  <c r="S367" i="21"/>
  <c r="D367" i="21"/>
  <c r="Y56" i="21"/>
  <c r="U56" i="21"/>
  <c r="Q56" i="21"/>
  <c r="M56" i="21"/>
  <c r="I56" i="21"/>
  <c r="E56" i="21"/>
  <c r="T56" i="21"/>
  <c r="O56" i="21"/>
  <c r="J56" i="21"/>
  <c r="D56" i="21"/>
  <c r="X56" i="21"/>
  <c r="R56" i="21"/>
  <c r="K56" i="21"/>
  <c r="C56" i="21"/>
  <c r="W56" i="21"/>
  <c r="P56" i="21"/>
  <c r="H56" i="21"/>
  <c r="B56" i="21"/>
  <c r="L56" i="21"/>
  <c r="V56" i="21"/>
  <c r="G56" i="21"/>
  <c r="S56" i="21"/>
  <c r="F56" i="21"/>
  <c r="N56" i="21"/>
  <c r="X93" i="19"/>
  <c r="T93" i="19"/>
  <c r="P93" i="19"/>
  <c r="L93" i="19"/>
  <c r="H93" i="19"/>
  <c r="D93" i="19"/>
  <c r="U93" i="19"/>
  <c r="O93" i="19"/>
  <c r="J93" i="19"/>
  <c r="E93" i="19"/>
  <c r="W93" i="19"/>
  <c r="Q93" i="19"/>
  <c r="I93" i="19"/>
  <c r="B93" i="19"/>
  <c r="S93" i="19"/>
  <c r="K93" i="19"/>
  <c r="N93" i="19"/>
  <c r="C93" i="19"/>
  <c r="Y93" i="19"/>
  <c r="G93" i="19"/>
  <c r="V93" i="19"/>
  <c r="F93" i="19"/>
  <c r="R93" i="19"/>
  <c r="M93" i="19"/>
  <c r="Y94" i="28"/>
  <c r="U94" i="28"/>
  <c r="Q94" i="28"/>
  <c r="M94" i="28"/>
  <c r="I94" i="28"/>
  <c r="E94" i="28"/>
  <c r="X94" i="28"/>
  <c r="S94" i="28"/>
  <c r="N94" i="28"/>
  <c r="H94" i="28"/>
  <c r="C94" i="28"/>
  <c r="W94" i="28"/>
  <c r="R94" i="28"/>
  <c r="L94" i="28"/>
  <c r="G94" i="28"/>
  <c r="B94" i="28"/>
  <c r="P94" i="28"/>
  <c r="F94" i="28"/>
  <c r="O94" i="28"/>
  <c r="D94" i="28"/>
  <c r="V94" i="28"/>
  <c r="K94" i="28"/>
  <c r="T94" i="28"/>
  <c r="J94" i="28"/>
  <c r="Y199" i="28"/>
  <c r="U199" i="28"/>
  <c r="Q199" i="28"/>
  <c r="M199" i="28"/>
  <c r="I199" i="28"/>
  <c r="E199" i="28"/>
  <c r="X199" i="28"/>
  <c r="S199" i="28"/>
  <c r="N199" i="28"/>
  <c r="H199" i="28"/>
  <c r="C199" i="28"/>
  <c r="T199" i="28"/>
  <c r="L199" i="28"/>
  <c r="F199" i="28"/>
  <c r="V199" i="28"/>
  <c r="K199" i="28"/>
  <c r="B199" i="28"/>
  <c r="W199" i="28"/>
  <c r="J199" i="28"/>
  <c r="G199" i="28"/>
  <c r="P199" i="28"/>
  <c r="D199" i="28"/>
  <c r="R199" i="28"/>
  <c r="O199" i="28"/>
  <c r="V404" i="28"/>
  <c r="R404" i="28"/>
  <c r="N404" i="28"/>
  <c r="J404" i="28"/>
  <c r="F404" i="28"/>
  <c r="B404" i="28"/>
  <c r="W404" i="28"/>
  <c r="Q404" i="28"/>
  <c r="L404" i="28"/>
  <c r="G404" i="28"/>
  <c r="U404" i="28"/>
  <c r="P404" i="28"/>
  <c r="K404" i="28"/>
  <c r="E404" i="28"/>
  <c r="S404" i="28"/>
  <c r="H404" i="28"/>
  <c r="Y404" i="28"/>
  <c r="O404" i="28"/>
  <c r="D404" i="28"/>
  <c r="X404" i="28"/>
  <c r="M404" i="28"/>
  <c r="C404" i="28"/>
  <c r="T404" i="28"/>
  <c r="I404" i="28"/>
  <c r="W128" i="25"/>
  <c r="S128" i="25"/>
  <c r="O128" i="25"/>
  <c r="K128" i="25"/>
  <c r="G128" i="25"/>
  <c r="C128" i="25"/>
  <c r="Y128" i="25"/>
  <c r="T128" i="25"/>
  <c r="N128" i="25"/>
  <c r="I128" i="25"/>
  <c r="D128" i="25"/>
  <c r="U128" i="25"/>
  <c r="M128" i="25"/>
  <c r="F128" i="25"/>
  <c r="Q128" i="25"/>
  <c r="H128" i="25"/>
  <c r="X128" i="25"/>
  <c r="L128" i="25"/>
  <c r="V128" i="25"/>
  <c r="J128" i="25"/>
  <c r="P128" i="25"/>
  <c r="E128" i="25"/>
  <c r="B128" i="25"/>
  <c r="R128" i="25"/>
  <c r="Y31" i="28"/>
  <c r="U31" i="28"/>
  <c r="Q31" i="28"/>
  <c r="M31" i="28"/>
  <c r="I31" i="28"/>
  <c r="E31" i="28"/>
  <c r="V31" i="28"/>
  <c r="P31" i="28"/>
  <c r="K31" i="28"/>
  <c r="F31" i="28"/>
  <c r="T31" i="28"/>
  <c r="O31" i="28"/>
  <c r="J31" i="28"/>
  <c r="D31" i="28"/>
  <c r="S31" i="28"/>
  <c r="H31" i="28"/>
  <c r="R31" i="28"/>
  <c r="G31" i="28"/>
  <c r="X31" i="28"/>
  <c r="N31" i="28"/>
  <c r="C31" i="28"/>
  <c r="W31" i="28"/>
  <c r="L31" i="28"/>
  <c r="B31" i="28"/>
  <c r="A32" i="28"/>
  <c r="A334" i="21"/>
  <c r="A300" i="21"/>
  <c r="A402" i="21"/>
  <c r="A368" i="21"/>
  <c r="A129" i="25"/>
  <c r="A95" i="28"/>
  <c r="A268" i="28"/>
  <c r="A200" i="28"/>
  <c r="A405" i="28"/>
  <c r="A302" i="28"/>
  <c r="A60" i="28"/>
  <c r="A439" i="28"/>
  <c r="A371" i="28"/>
  <c r="A130" i="28"/>
  <c r="A234" i="28"/>
  <c r="A337" i="28"/>
  <c r="A165" i="28"/>
  <c r="A231" i="21"/>
  <c r="A265" i="21"/>
  <c r="A196" i="21"/>
  <c r="A94" i="19"/>
  <c r="A59" i="19"/>
  <c r="A22" i="25"/>
  <c r="A94" i="25"/>
  <c r="A24" i="21"/>
  <c r="A92" i="21"/>
  <c r="A23" i="19"/>
  <c r="A162" i="21"/>
  <c r="A57" i="21"/>
  <c r="A58" i="25"/>
  <c r="A129" i="19"/>
  <c r="A127" i="21"/>
  <c r="W129" i="19" l="1"/>
  <c r="S129" i="19"/>
  <c r="O129" i="19"/>
  <c r="K129" i="19"/>
  <c r="G129" i="19"/>
  <c r="C129" i="19"/>
  <c r="U129" i="19"/>
  <c r="P129" i="19"/>
  <c r="J129" i="19"/>
  <c r="E129" i="19"/>
  <c r="T129" i="19"/>
  <c r="M129" i="19"/>
  <c r="F129" i="19"/>
  <c r="V129" i="19"/>
  <c r="L129" i="19"/>
  <c r="B129" i="19"/>
  <c r="R129" i="19"/>
  <c r="H129" i="19"/>
  <c r="Y129" i="19"/>
  <c r="I129" i="19"/>
  <c r="N129" i="19"/>
  <c r="D129" i="19"/>
  <c r="X129" i="19"/>
  <c r="Q129" i="19"/>
  <c r="W23" i="19"/>
  <c r="S23" i="19"/>
  <c r="O23" i="19"/>
  <c r="K23" i="19"/>
  <c r="G23" i="19"/>
  <c r="C23" i="19"/>
  <c r="Y23" i="19"/>
  <c r="T23" i="19"/>
  <c r="N23" i="19"/>
  <c r="I23" i="19"/>
  <c r="D23" i="19"/>
  <c r="V23" i="19"/>
  <c r="P23" i="19"/>
  <c r="H23" i="19"/>
  <c r="Q23" i="19"/>
  <c r="F23" i="19"/>
  <c r="R23" i="19"/>
  <c r="E23" i="19"/>
  <c r="M23" i="19"/>
  <c r="B23" i="19"/>
  <c r="J23" i="19"/>
  <c r="X23" i="19"/>
  <c r="U23" i="19"/>
  <c r="L23" i="19"/>
  <c r="Y22" i="25"/>
  <c r="U22" i="25"/>
  <c r="Q22" i="25"/>
  <c r="M22" i="25"/>
  <c r="I22" i="25"/>
  <c r="E22" i="25"/>
  <c r="X22" i="25"/>
  <c r="S22" i="25"/>
  <c r="N22" i="25"/>
  <c r="H22" i="25"/>
  <c r="C22" i="25"/>
  <c r="T22" i="25"/>
  <c r="L22" i="25"/>
  <c r="F22" i="25"/>
  <c r="W22" i="25"/>
  <c r="O22" i="25"/>
  <c r="D22" i="25"/>
  <c r="V22" i="25"/>
  <c r="K22" i="25"/>
  <c r="B22" i="25"/>
  <c r="P22" i="25"/>
  <c r="J22" i="25"/>
  <c r="G22" i="25"/>
  <c r="R22" i="25"/>
  <c r="Y265" i="21"/>
  <c r="U265" i="21"/>
  <c r="Q265" i="21"/>
  <c r="M265" i="21"/>
  <c r="I265" i="21"/>
  <c r="E265" i="21"/>
  <c r="T265" i="21"/>
  <c r="O265" i="21"/>
  <c r="J265" i="21"/>
  <c r="D265" i="21"/>
  <c r="X265" i="21"/>
  <c r="R265" i="21"/>
  <c r="K265" i="21"/>
  <c r="C265" i="21"/>
  <c r="W265" i="21"/>
  <c r="P265" i="21"/>
  <c r="H265" i="21"/>
  <c r="B265" i="21"/>
  <c r="S265" i="21"/>
  <c r="F265" i="21"/>
  <c r="N265" i="21"/>
  <c r="L265" i="21"/>
  <c r="G265" i="21"/>
  <c r="V265" i="21"/>
  <c r="W234" i="28"/>
  <c r="S234" i="28"/>
  <c r="O234" i="28"/>
  <c r="K234" i="28"/>
  <c r="G234" i="28"/>
  <c r="C234" i="28"/>
  <c r="X234" i="28"/>
  <c r="R234" i="28"/>
  <c r="M234" i="28"/>
  <c r="H234" i="28"/>
  <c r="B234" i="28"/>
  <c r="U234" i="28"/>
  <c r="N234" i="28"/>
  <c r="F234" i="28"/>
  <c r="Q234" i="28"/>
  <c r="I234" i="28"/>
  <c r="T234" i="28"/>
  <c r="E234" i="28"/>
  <c r="V234" i="28"/>
  <c r="D234" i="28"/>
  <c r="L234" i="28"/>
  <c r="J234" i="28"/>
  <c r="P234" i="28"/>
  <c r="Y234" i="28"/>
  <c r="Y60" i="28"/>
  <c r="U60" i="28"/>
  <c r="Q60" i="28"/>
  <c r="M60" i="28"/>
  <c r="I60" i="28"/>
  <c r="E60" i="28"/>
  <c r="V60" i="28"/>
  <c r="P60" i="28"/>
  <c r="K60" i="28"/>
  <c r="F60" i="28"/>
  <c r="T60" i="28"/>
  <c r="O60" i="28"/>
  <c r="J60" i="28"/>
  <c r="D60" i="28"/>
  <c r="S60" i="28"/>
  <c r="H60" i="28"/>
  <c r="R60" i="28"/>
  <c r="G60" i="28"/>
  <c r="X60" i="28"/>
  <c r="N60" i="28"/>
  <c r="C60" i="28"/>
  <c r="W60" i="28"/>
  <c r="L60" i="28"/>
  <c r="B60" i="28"/>
  <c r="Y268" i="28"/>
  <c r="U268" i="28"/>
  <c r="Q268" i="28"/>
  <c r="M268" i="28"/>
  <c r="I268" i="28"/>
  <c r="E268" i="28"/>
  <c r="V268" i="28"/>
  <c r="P268" i="28"/>
  <c r="K268" i="28"/>
  <c r="F268" i="28"/>
  <c r="T268" i="28"/>
  <c r="O268" i="28"/>
  <c r="J268" i="28"/>
  <c r="D268" i="28"/>
  <c r="X268" i="28"/>
  <c r="N268" i="28"/>
  <c r="C268" i="28"/>
  <c r="W268" i="28"/>
  <c r="L268" i="28"/>
  <c r="B268" i="28"/>
  <c r="S268" i="28"/>
  <c r="H268" i="28"/>
  <c r="R268" i="28"/>
  <c r="G268" i="28"/>
  <c r="Y402" i="21"/>
  <c r="U402" i="21"/>
  <c r="Q402" i="21"/>
  <c r="M402" i="21"/>
  <c r="I402" i="21"/>
  <c r="E402" i="21"/>
  <c r="T402" i="21"/>
  <c r="O402" i="21"/>
  <c r="J402" i="21"/>
  <c r="D402" i="21"/>
  <c r="X402" i="21"/>
  <c r="R402" i="21"/>
  <c r="K402" i="21"/>
  <c r="C402" i="21"/>
  <c r="W402" i="21"/>
  <c r="P402" i="21"/>
  <c r="H402" i="21"/>
  <c r="B402" i="21"/>
  <c r="L402" i="21"/>
  <c r="V402" i="21"/>
  <c r="G402" i="21"/>
  <c r="S402" i="21"/>
  <c r="F402" i="21"/>
  <c r="N402" i="21"/>
  <c r="W58" i="25"/>
  <c r="S58" i="25"/>
  <c r="O58" i="25"/>
  <c r="K58" i="25"/>
  <c r="G58" i="25"/>
  <c r="C58" i="25"/>
  <c r="Y58" i="25"/>
  <c r="T58" i="25"/>
  <c r="N58" i="25"/>
  <c r="I58" i="25"/>
  <c r="D58" i="25"/>
  <c r="X58" i="25"/>
  <c r="Q58" i="25"/>
  <c r="J58" i="25"/>
  <c r="B58" i="25"/>
  <c r="P58" i="25"/>
  <c r="F58" i="25"/>
  <c r="V58" i="25"/>
  <c r="L58" i="25"/>
  <c r="U58" i="25"/>
  <c r="H58" i="25"/>
  <c r="M58" i="25"/>
  <c r="E58" i="25"/>
  <c r="R58" i="25"/>
  <c r="Y92" i="21"/>
  <c r="U92" i="21"/>
  <c r="Q92" i="21"/>
  <c r="M92" i="21"/>
  <c r="I92" i="21"/>
  <c r="E92" i="21"/>
  <c r="W92" i="21"/>
  <c r="R92" i="21"/>
  <c r="L92" i="21"/>
  <c r="G92" i="21"/>
  <c r="B92" i="21"/>
  <c r="T92" i="21"/>
  <c r="N92" i="21"/>
  <c r="F92" i="21"/>
  <c r="S92" i="21"/>
  <c r="K92" i="21"/>
  <c r="D92" i="21"/>
  <c r="V92" i="21"/>
  <c r="H92" i="21"/>
  <c r="P92" i="21"/>
  <c r="C92" i="21"/>
  <c r="O92" i="21"/>
  <c r="X92" i="21"/>
  <c r="J92" i="21"/>
  <c r="W59" i="19"/>
  <c r="S59" i="19"/>
  <c r="O59" i="19"/>
  <c r="K59" i="19"/>
  <c r="G59" i="19"/>
  <c r="C59" i="19"/>
  <c r="V59" i="19"/>
  <c r="Q59" i="19"/>
  <c r="L59" i="19"/>
  <c r="F59" i="19"/>
  <c r="Y59" i="19"/>
  <c r="R59" i="19"/>
  <c r="J59" i="19"/>
  <c r="D59" i="19"/>
  <c r="U59" i="19"/>
  <c r="M59" i="19"/>
  <c r="B59" i="19"/>
  <c r="T59" i="19"/>
  <c r="H59" i="19"/>
  <c r="P59" i="19"/>
  <c r="E59" i="19"/>
  <c r="X59" i="19"/>
  <c r="N59" i="19"/>
  <c r="I59" i="19"/>
  <c r="Y231" i="21"/>
  <c r="U231" i="21"/>
  <c r="Q231" i="21"/>
  <c r="M231" i="21"/>
  <c r="I231" i="21"/>
  <c r="E231" i="21"/>
  <c r="T231" i="21"/>
  <c r="O231" i="21"/>
  <c r="J231" i="21"/>
  <c r="D231" i="21"/>
  <c r="S231" i="21"/>
  <c r="L231" i="21"/>
  <c r="F231" i="21"/>
  <c r="X231" i="21"/>
  <c r="R231" i="21"/>
  <c r="K231" i="21"/>
  <c r="C231" i="21"/>
  <c r="N231" i="21"/>
  <c r="W231" i="21"/>
  <c r="H231" i="21"/>
  <c r="V231" i="21"/>
  <c r="G231" i="21"/>
  <c r="P231" i="21"/>
  <c r="B231" i="21"/>
  <c r="Y130" i="28"/>
  <c r="U130" i="28"/>
  <c r="Q130" i="28"/>
  <c r="M130" i="28"/>
  <c r="I130" i="28"/>
  <c r="E130" i="28"/>
  <c r="V130" i="28"/>
  <c r="P130" i="28"/>
  <c r="K130" i="28"/>
  <c r="F130" i="28"/>
  <c r="T130" i="28"/>
  <c r="O130" i="28"/>
  <c r="J130" i="28"/>
  <c r="D130" i="28"/>
  <c r="S130" i="28"/>
  <c r="H130" i="28"/>
  <c r="R130" i="28"/>
  <c r="G130" i="28"/>
  <c r="X130" i="28"/>
  <c r="N130" i="28"/>
  <c r="C130" i="28"/>
  <c r="W130" i="28"/>
  <c r="L130" i="28"/>
  <c r="B130" i="28"/>
  <c r="Y302" i="28"/>
  <c r="U302" i="28"/>
  <c r="Q302" i="28"/>
  <c r="M302" i="28"/>
  <c r="I302" i="28"/>
  <c r="E302" i="28"/>
  <c r="V302" i="28"/>
  <c r="P302" i="28"/>
  <c r="K302" i="28"/>
  <c r="F302" i="28"/>
  <c r="T302" i="28"/>
  <c r="O302" i="28"/>
  <c r="J302" i="28"/>
  <c r="D302" i="28"/>
  <c r="X302" i="28"/>
  <c r="S302" i="28"/>
  <c r="N302" i="28"/>
  <c r="H302" i="28"/>
  <c r="C302" i="28"/>
  <c r="W302" i="28"/>
  <c r="B302" i="28"/>
  <c r="R302" i="28"/>
  <c r="L302" i="28"/>
  <c r="G302" i="28"/>
  <c r="Y95" i="28"/>
  <c r="U95" i="28"/>
  <c r="Q95" i="28"/>
  <c r="M95" i="28"/>
  <c r="I95" i="28"/>
  <c r="E95" i="28"/>
  <c r="V95" i="28"/>
  <c r="P95" i="28"/>
  <c r="K95" i="28"/>
  <c r="F95" i="28"/>
  <c r="T95" i="28"/>
  <c r="O95" i="28"/>
  <c r="J95" i="28"/>
  <c r="D95" i="28"/>
  <c r="X95" i="28"/>
  <c r="N95" i="28"/>
  <c r="C95" i="28"/>
  <c r="W95" i="28"/>
  <c r="L95" i="28"/>
  <c r="B95" i="28"/>
  <c r="S95" i="28"/>
  <c r="H95" i="28"/>
  <c r="R95" i="28"/>
  <c r="G95" i="28"/>
  <c r="Y300" i="21"/>
  <c r="U300" i="21"/>
  <c r="Q300" i="21"/>
  <c r="M300" i="21"/>
  <c r="I300" i="21"/>
  <c r="E300" i="21"/>
  <c r="T300" i="21"/>
  <c r="O300" i="21"/>
  <c r="J300" i="21"/>
  <c r="D300" i="21"/>
  <c r="W300" i="21"/>
  <c r="P300" i="21"/>
  <c r="H300" i="21"/>
  <c r="B300" i="21"/>
  <c r="V300" i="21"/>
  <c r="N300" i="21"/>
  <c r="G300" i="21"/>
  <c r="X300" i="21"/>
  <c r="K300" i="21"/>
  <c r="S300" i="21"/>
  <c r="F300" i="21"/>
  <c r="R300" i="21"/>
  <c r="C300" i="21"/>
  <c r="L300" i="21"/>
  <c r="Y127" i="21"/>
  <c r="U127" i="21"/>
  <c r="Q127" i="21"/>
  <c r="M127" i="21"/>
  <c r="I127" i="21"/>
  <c r="E127" i="21"/>
  <c r="W127" i="21"/>
  <c r="R127" i="21"/>
  <c r="L127" i="21"/>
  <c r="G127" i="21"/>
  <c r="B127" i="21"/>
  <c r="S127" i="21"/>
  <c r="K127" i="21"/>
  <c r="D127" i="21"/>
  <c r="X127" i="21"/>
  <c r="P127" i="21"/>
  <c r="J127" i="21"/>
  <c r="C127" i="21"/>
  <c r="N127" i="21"/>
  <c r="V127" i="21"/>
  <c r="H127" i="21"/>
  <c r="T127" i="21"/>
  <c r="F127" i="21"/>
  <c r="O127" i="21"/>
  <c r="Y162" i="21"/>
  <c r="U162" i="21"/>
  <c r="Q162" i="21"/>
  <c r="M162" i="21"/>
  <c r="I162" i="21"/>
  <c r="E162" i="21"/>
  <c r="T162" i="21"/>
  <c r="O162" i="21"/>
  <c r="J162" i="21"/>
  <c r="D162" i="21"/>
  <c r="V162" i="21"/>
  <c r="N162" i="21"/>
  <c r="G162" i="21"/>
  <c r="W162" i="21"/>
  <c r="L162" i="21"/>
  <c r="C162" i="21"/>
  <c r="S162" i="21"/>
  <c r="H162" i="21"/>
  <c r="P162" i="21"/>
  <c r="R162" i="21"/>
  <c r="F162" i="21"/>
  <c r="X162" i="21"/>
  <c r="K162" i="21"/>
  <c r="B162" i="21"/>
  <c r="W94" i="25"/>
  <c r="S94" i="25"/>
  <c r="O94" i="25"/>
  <c r="K94" i="25"/>
  <c r="G94" i="25"/>
  <c r="C94" i="25"/>
  <c r="V94" i="25"/>
  <c r="Q94" i="25"/>
  <c r="L94" i="25"/>
  <c r="F94" i="25"/>
  <c r="T94" i="25"/>
  <c r="M94" i="25"/>
  <c r="E94" i="25"/>
  <c r="U94" i="25"/>
  <c r="J94" i="25"/>
  <c r="B94" i="25"/>
  <c r="Y94" i="25"/>
  <c r="N94" i="25"/>
  <c r="X94" i="25"/>
  <c r="I94" i="25"/>
  <c r="D94" i="25"/>
  <c r="R94" i="25"/>
  <c r="P94" i="25"/>
  <c r="H94" i="25"/>
  <c r="W196" i="21"/>
  <c r="S196" i="21"/>
  <c r="O196" i="21"/>
  <c r="K196" i="21"/>
  <c r="G196" i="21"/>
  <c r="C196" i="21"/>
  <c r="V196" i="21"/>
  <c r="Q196" i="21"/>
  <c r="L196" i="21"/>
  <c r="F196" i="21"/>
  <c r="T196" i="21"/>
  <c r="M196" i="21"/>
  <c r="E196" i="21"/>
  <c r="Y196" i="21"/>
  <c r="P196" i="21"/>
  <c r="H196" i="21"/>
  <c r="N196" i="21"/>
  <c r="B196" i="21"/>
  <c r="X196" i="21"/>
  <c r="I196" i="21"/>
  <c r="J196" i="21"/>
  <c r="U196" i="21"/>
  <c r="R196" i="21"/>
  <c r="D196" i="21"/>
  <c r="Y337" i="28"/>
  <c r="U337" i="28"/>
  <c r="Q337" i="28"/>
  <c r="M337" i="28"/>
  <c r="I337" i="28"/>
  <c r="E337" i="28"/>
  <c r="V337" i="28"/>
  <c r="P337" i="28"/>
  <c r="K337" i="28"/>
  <c r="F337" i="28"/>
  <c r="T337" i="28"/>
  <c r="O337" i="28"/>
  <c r="J337" i="28"/>
  <c r="D337" i="28"/>
  <c r="X337" i="28"/>
  <c r="S337" i="28"/>
  <c r="N337" i="28"/>
  <c r="H337" i="28"/>
  <c r="C337" i="28"/>
  <c r="G337" i="28"/>
  <c r="W337" i="28"/>
  <c r="B337" i="28"/>
  <c r="R337" i="28"/>
  <c r="L337" i="28"/>
  <c r="V439" i="28"/>
  <c r="R439" i="28"/>
  <c r="N439" i="28"/>
  <c r="J439" i="28"/>
  <c r="F439" i="28"/>
  <c r="B439" i="28"/>
  <c r="Y439" i="28"/>
  <c r="T439" i="28"/>
  <c r="O439" i="28"/>
  <c r="I439" i="28"/>
  <c r="D439" i="28"/>
  <c r="X439" i="28"/>
  <c r="S439" i="28"/>
  <c r="M439" i="28"/>
  <c r="H439" i="28"/>
  <c r="C439" i="28"/>
  <c r="U439" i="28"/>
  <c r="K439" i="28"/>
  <c r="Q439" i="28"/>
  <c r="G439" i="28"/>
  <c r="P439" i="28"/>
  <c r="E439" i="28"/>
  <c r="W439" i="28"/>
  <c r="L439" i="28"/>
  <c r="Y200" i="28"/>
  <c r="U200" i="28"/>
  <c r="Q200" i="28"/>
  <c r="M200" i="28"/>
  <c r="I200" i="28"/>
  <c r="E200" i="28"/>
  <c r="V200" i="28"/>
  <c r="P200" i="28"/>
  <c r="K200" i="28"/>
  <c r="F200" i="28"/>
  <c r="X200" i="28"/>
  <c r="R200" i="28"/>
  <c r="J200" i="28"/>
  <c r="C200" i="28"/>
  <c r="O200" i="28"/>
  <c r="G200" i="28"/>
  <c r="W200" i="28"/>
  <c r="L200" i="28"/>
  <c r="S200" i="28"/>
  <c r="B200" i="28"/>
  <c r="N200" i="28"/>
  <c r="D200" i="28"/>
  <c r="H200" i="28"/>
  <c r="T200" i="28"/>
  <c r="Y368" i="21"/>
  <c r="U368" i="21"/>
  <c r="Q368" i="21"/>
  <c r="M368" i="21"/>
  <c r="I368" i="21"/>
  <c r="E368" i="21"/>
  <c r="T368" i="21"/>
  <c r="O368" i="21"/>
  <c r="J368" i="21"/>
  <c r="D368" i="21"/>
  <c r="S368" i="21"/>
  <c r="L368" i="21"/>
  <c r="F368" i="21"/>
  <c r="X368" i="21"/>
  <c r="R368" i="21"/>
  <c r="K368" i="21"/>
  <c r="C368" i="21"/>
  <c r="V368" i="21"/>
  <c r="G368" i="21"/>
  <c r="P368" i="21"/>
  <c r="B368" i="21"/>
  <c r="N368" i="21"/>
  <c r="H368" i="21"/>
  <c r="W368" i="21"/>
  <c r="Y32" i="28"/>
  <c r="U32" i="28"/>
  <c r="Q32" i="28"/>
  <c r="M32" i="28"/>
  <c r="I32" i="28"/>
  <c r="E32" i="28"/>
  <c r="X32" i="28"/>
  <c r="S32" i="28"/>
  <c r="N32" i="28"/>
  <c r="H32" i="28"/>
  <c r="C32" i="28"/>
  <c r="W32" i="28"/>
  <c r="R32" i="28"/>
  <c r="L32" i="28"/>
  <c r="G32" i="28"/>
  <c r="B32" i="28"/>
  <c r="P32" i="28"/>
  <c r="F32" i="28"/>
  <c r="O32" i="28"/>
  <c r="D32" i="28"/>
  <c r="V32" i="28"/>
  <c r="K32" i="28"/>
  <c r="T32" i="28"/>
  <c r="J32" i="28"/>
  <c r="Y57" i="21"/>
  <c r="U57" i="21"/>
  <c r="Q57" i="21"/>
  <c r="M57" i="21"/>
  <c r="I57" i="21"/>
  <c r="E57" i="21"/>
  <c r="W57" i="21"/>
  <c r="R57" i="21"/>
  <c r="L57" i="21"/>
  <c r="G57" i="21"/>
  <c r="B57" i="21"/>
  <c r="V57" i="21"/>
  <c r="O57" i="21"/>
  <c r="H57" i="21"/>
  <c r="T57" i="21"/>
  <c r="N57" i="21"/>
  <c r="F57" i="21"/>
  <c r="P57" i="21"/>
  <c r="C57" i="21"/>
  <c r="K57" i="21"/>
  <c r="X57" i="21"/>
  <c r="J57" i="21"/>
  <c r="S57" i="21"/>
  <c r="D57" i="21"/>
  <c r="Y24" i="21"/>
  <c r="U24" i="21"/>
  <c r="Q24" i="21"/>
  <c r="M24" i="21"/>
  <c r="I24" i="21"/>
  <c r="E24" i="21"/>
  <c r="W24" i="21"/>
  <c r="R24" i="21"/>
  <c r="L24" i="21"/>
  <c r="G24" i="21"/>
  <c r="B24" i="21"/>
  <c r="S24" i="21"/>
  <c r="K24" i="21"/>
  <c r="D24" i="21"/>
  <c r="X24" i="21"/>
  <c r="P24" i="21"/>
  <c r="J24" i="21"/>
  <c r="C24" i="21"/>
  <c r="T24" i="21"/>
  <c r="F24" i="21"/>
  <c r="O24" i="21"/>
  <c r="N24" i="21"/>
  <c r="H24" i="21"/>
  <c r="V24" i="21"/>
  <c r="X94" i="19"/>
  <c r="T94" i="19"/>
  <c r="P94" i="19"/>
  <c r="L94" i="19"/>
  <c r="H94" i="19"/>
  <c r="D94" i="19"/>
  <c r="W94" i="19"/>
  <c r="R94" i="19"/>
  <c r="M94" i="19"/>
  <c r="G94" i="19"/>
  <c r="B94" i="19"/>
  <c r="U94" i="19"/>
  <c r="N94" i="19"/>
  <c r="F94" i="19"/>
  <c r="Y94" i="19"/>
  <c r="O94" i="19"/>
  <c r="E94" i="19"/>
  <c r="Q94" i="19"/>
  <c r="C94" i="19"/>
  <c r="S94" i="19"/>
  <c r="K94" i="19"/>
  <c r="I94" i="19"/>
  <c r="V94" i="19"/>
  <c r="J94" i="19"/>
  <c r="Y165" i="28"/>
  <c r="U165" i="28"/>
  <c r="Q165" i="28"/>
  <c r="M165" i="28"/>
  <c r="I165" i="28"/>
  <c r="E165" i="28"/>
  <c r="V165" i="28"/>
  <c r="P165" i="28"/>
  <c r="K165" i="28"/>
  <c r="F165" i="28"/>
  <c r="T165" i="28"/>
  <c r="O165" i="28"/>
  <c r="J165" i="28"/>
  <c r="D165" i="28"/>
  <c r="X165" i="28"/>
  <c r="N165" i="28"/>
  <c r="C165" i="28"/>
  <c r="W165" i="28"/>
  <c r="L165" i="28"/>
  <c r="B165" i="28"/>
  <c r="S165" i="28"/>
  <c r="H165" i="28"/>
  <c r="R165" i="28"/>
  <c r="G165" i="28"/>
  <c r="V371" i="28"/>
  <c r="R371" i="28"/>
  <c r="N371" i="28"/>
  <c r="J371" i="28"/>
  <c r="F371" i="28"/>
  <c r="B371" i="28"/>
  <c r="Y371" i="28"/>
  <c r="T371" i="28"/>
  <c r="O371" i="28"/>
  <c r="I371" i="28"/>
  <c r="D371" i="28"/>
  <c r="X371" i="28"/>
  <c r="S371" i="28"/>
  <c r="M371" i="28"/>
  <c r="H371" i="28"/>
  <c r="C371" i="28"/>
  <c r="U371" i="28"/>
  <c r="K371" i="28"/>
  <c r="Q371" i="28"/>
  <c r="G371" i="28"/>
  <c r="P371" i="28"/>
  <c r="E371" i="28"/>
  <c r="W371" i="28"/>
  <c r="L371" i="28"/>
  <c r="V405" i="28"/>
  <c r="R405" i="28"/>
  <c r="N405" i="28"/>
  <c r="J405" i="28"/>
  <c r="F405" i="28"/>
  <c r="B405" i="28"/>
  <c r="Y405" i="28"/>
  <c r="T405" i="28"/>
  <c r="O405" i="28"/>
  <c r="I405" i="28"/>
  <c r="D405" i="28"/>
  <c r="X405" i="28"/>
  <c r="S405" i="28"/>
  <c r="M405" i="28"/>
  <c r="H405" i="28"/>
  <c r="C405" i="28"/>
  <c r="P405" i="28"/>
  <c r="E405" i="28"/>
  <c r="W405" i="28"/>
  <c r="L405" i="28"/>
  <c r="U405" i="28"/>
  <c r="K405" i="28"/>
  <c r="Q405" i="28"/>
  <c r="G405" i="28"/>
  <c r="A130" i="25"/>
  <c r="W129" i="25"/>
  <c r="S129" i="25"/>
  <c r="O129" i="25"/>
  <c r="K129" i="25"/>
  <c r="G129" i="25"/>
  <c r="C129" i="25"/>
  <c r="V129" i="25"/>
  <c r="Q129" i="25"/>
  <c r="L129" i="25"/>
  <c r="F129" i="25"/>
  <c r="Y129" i="25"/>
  <c r="R129" i="25"/>
  <c r="J129" i="25"/>
  <c r="D129" i="25"/>
  <c r="U129" i="25"/>
  <c r="M129" i="25"/>
  <c r="B129" i="25"/>
  <c r="N129" i="25"/>
  <c r="X129" i="25"/>
  <c r="I129" i="25"/>
  <c r="P129" i="25"/>
  <c r="H129" i="25"/>
  <c r="E129" i="25"/>
  <c r="T129" i="25"/>
  <c r="Y334" i="21"/>
  <c r="U334" i="21"/>
  <c r="Q334" i="21"/>
  <c r="M334" i="21"/>
  <c r="I334" i="21"/>
  <c r="E334" i="21"/>
  <c r="T334" i="21"/>
  <c r="O334" i="21"/>
  <c r="J334" i="21"/>
  <c r="D334" i="21"/>
  <c r="V334" i="21"/>
  <c r="N334" i="21"/>
  <c r="G334" i="21"/>
  <c r="S334" i="21"/>
  <c r="L334" i="21"/>
  <c r="F334" i="21"/>
  <c r="P334" i="21"/>
  <c r="B334" i="21"/>
  <c r="X334" i="21"/>
  <c r="K334" i="21"/>
  <c r="W334" i="21"/>
  <c r="H334" i="21"/>
  <c r="R334" i="21"/>
  <c r="C334" i="21"/>
  <c r="A33" i="28"/>
  <c r="A369" i="21"/>
  <c r="A403" i="21"/>
  <c r="A301" i="21"/>
  <c r="A335" i="21"/>
  <c r="A61" i="28"/>
  <c r="A338" i="28"/>
  <c r="A131" i="28"/>
  <c r="A269" i="28"/>
  <c r="A235" i="28"/>
  <c r="A372" i="28"/>
  <c r="A201" i="28"/>
  <c r="A166" i="28"/>
  <c r="A440" i="28"/>
  <c r="A303" i="28"/>
  <c r="A406" i="28"/>
  <c r="A96" i="28"/>
  <c r="A266" i="21"/>
  <c r="A232" i="21"/>
  <c r="A197" i="21"/>
  <c r="A95" i="19"/>
  <c r="A60" i="19"/>
  <c r="A128" i="21"/>
  <c r="A59" i="25"/>
  <c r="A58" i="21"/>
  <c r="A95" i="25"/>
  <c r="A130" i="19"/>
  <c r="A93" i="21"/>
  <c r="A25" i="21"/>
  <c r="A23" i="25"/>
  <c r="A163" i="21"/>
  <c r="A24" i="19"/>
  <c r="W130" i="19" l="1"/>
  <c r="S130" i="19"/>
  <c r="O130" i="19"/>
  <c r="K130" i="19"/>
  <c r="G130" i="19"/>
  <c r="C130" i="19"/>
  <c r="X130" i="19"/>
  <c r="R130" i="19"/>
  <c r="M130" i="19"/>
  <c r="H130" i="19"/>
  <c r="B130" i="19"/>
  <c r="Y130" i="19"/>
  <c r="Q130" i="19"/>
  <c r="J130" i="19"/>
  <c r="D130" i="19"/>
  <c r="P130" i="19"/>
  <c r="F130" i="19"/>
  <c r="U130" i="19"/>
  <c r="I130" i="19"/>
  <c r="T130" i="19"/>
  <c r="L130" i="19"/>
  <c r="E130" i="19"/>
  <c r="N130" i="19"/>
  <c r="V130" i="19"/>
  <c r="Y232" i="21"/>
  <c r="U232" i="21"/>
  <c r="Q232" i="21"/>
  <c r="M232" i="21"/>
  <c r="I232" i="21"/>
  <c r="E232" i="21"/>
  <c r="W232" i="21"/>
  <c r="R232" i="21"/>
  <c r="L232" i="21"/>
  <c r="G232" i="21"/>
  <c r="B232" i="21"/>
  <c r="X232" i="21"/>
  <c r="P232" i="21"/>
  <c r="J232" i="21"/>
  <c r="C232" i="21"/>
  <c r="V232" i="21"/>
  <c r="O232" i="21"/>
  <c r="H232" i="21"/>
  <c r="S232" i="21"/>
  <c r="D232" i="21"/>
  <c r="N232" i="21"/>
  <c r="K232" i="21"/>
  <c r="T232" i="21"/>
  <c r="F232" i="21"/>
  <c r="V372" i="28"/>
  <c r="R372" i="28"/>
  <c r="N372" i="28"/>
  <c r="J372" i="28"/>
  <c r="F372" i="28"/>
  <c r="B372" i="28"/>
  <c r="W372" i="28"/>
  <c r="Q372" i="28"/>
  <c r="L372" i="28"/>
  <c r="G372" i="28"/>
  <c r="U372" i="28"/>
  <c r="P372" i="28"/>
  <c r="K372" i="28"/>
  <c r="E372" i="28"/>
  <c r="S372" i="28"/>
  <c r="H372" i="28"/>
  <c r="Y372" i="28"/>
  <c r="O372" i="28"/>
  <c r="D372" i="28"/>
  <c r="X372" i="28"/>
  <c r="M372" i="28"/>
  <c r="C372" i="28"/>
  <c r="I372" i="28"/>
  <c r="T372" i="28"/>
  <c r="Y338" i="28"/>
  <c r="U338" i="28"/>
  <c r="Q338" i="28"/>
  <c r="M338" i="28"/>
  <c r="I338" i="28"/>
  <c r="E338" i="28"/>
  <c r="X338" i="28"/>
  <c r="S338" i="28"/>
  <c r="N338" i="28"/>
  <c r="H338" i="28"/>
  <c r="C338" i="28"/>
  <c r="W338" i="28"/>
  <c r="R338" i="28"/>
  <c r="L338" i="28"/>
  <c r="G338" i="28"/>
  <c r="B338" i="28"/>
  <c r="V338" i="28"/>
  <c r="P338" i="28"/>
  <c r="K338" i="28"/>
  <c r="F338" i="28"/>
  <c r="D338" i="28"/>
  <c r="T338" i="28"/>
  <c r="O338" i="28"/>
  <c r="J338" i="28"/>
  <c r="Y301" i="21"/>
  <c r="U301" i="21"/>
  <c r="Q301" i="21"/>
  <c r="M301" i="21"/>
  <c r="I301" i="21"/>
  <c r="E301" i="21"/>
  <c r="W301" i="21"/>
  <c r="R301" i="21"/>
  <c r="L301" i="21"/>
  <c r="G301" i="21"/>
  <c r="B301" i="21"/>
  <c r="T301" i="21"/>
  <c r="N301" i="21"/>
  <c r="F301" i="21"/>
  <c r="S301" i="21"/>
  <c r="K301" i="21"/>
  <c r="D301" i="21"/>
  <c r="O301" i="21"/>
  <c r="X301" i="21"/>
  <c r="J301" i="21"/>
  <c r="V301" i="21"/>
  <c r="H301" i="21"/>
  <c r="C301" i="21"/>
  <c r="P301" i="21"/>
  <c r="W24" i="19"/>
  <c r="S24" i="19"/>
  <c r="O24" i="19"/>
  <c r="K24" i="19"/>
  <c r="G24" i="19"/>
  <c r="C24" i="19"/>
  <c r="V24" i="19"/>
  <c r="Q24" i="19"/>
  <c r="L24" i="19"/>
  <c r="F24" i="19"/>
  <c r="T24" i="19"/>
  <c r="M24" i="19"/>
  <c r="E24" i="19"/>
  <c r="U24" i="19"/>
  <c r="J24" i="19"/>
  <c r="B24" i="19"/>
  <c r="R24" i="19"/>
  <c r="H24" i="19"/>
  <c r="P24" i="19"/>
  <c r="D24" i="19"/>
  <c r="I24" i="19"/>
  <c r="Y24" i="19"/>
  <c r="X24" i="19"/>
  <c r="N24" i="19"/>
  <c r="Y93" i="21"/>
  <c r="U93" i="21"/>
  <c r="Q93" i="21"/>
  <c r="M93" i="21"/>
  <c r="I93" i="21"/>
  <c r="E93" i="21"/>
  <c r="T93" i="21"/>
  <c r="O93" i="21"/>
  <c r="J93" i="21"/>
  <c r="D93" i="21"/>
  <c r="X93" i="21"/>
  <c r="R93" i="21"/>
  <c r="K93" i="21"/>
  <c r="C93" i="21"/>
  <c r="W93" i="21"/>
  <c r="P93" i="21"/>
  <c r="H93" i="21"/>
  <c r="B93" i="21"/>
  <c r="L93" i="21"/>
  <c r="V93" i="21"/>
  <c r="G93" i="21"/>
  <c r="S93" i="21"/>
  <c r="F93" i="21"/>
  <c r="N93" i="21"/>
  <c r="W59" i="25"/>
  <c r="S59" i="25"/>
  <c r="O59" i="25"/>
  <c r="K59" i="25"/>
  <c r="G59" i="25"/>
  <c r="C59" i="25"/>
  <c r="V59" i="25"/>
  <c r="Q59" i="25"/>
  <c r="L59" i="25"/>
  <c r="F59" i="25"/>
  <c r="U59" i="25"/>
  <c r="N59" i="25"/>
  <c r="H59" i="25"/>
  <c r="T59" i="25"/>
  <c r="J59" i="25"/>
  <c r="B59" i="25"/>
  <c r="Y59" i="25"/>
  <c r="M59" i="25"/>
  <c r="X59" i="25"/>
  <c r="I59" i="25"/>
  <c r="P59" i="25"/>
  <c r="E59" i="25"/>
  <c r="D59" i="25"/>
  <c r="R59" i="25"/>
  <c r="V406" i="28"/>
  <c r="R406" i="28"/>
  <c r="N406" i="28"/>
  <c r="J406" i="28"/>
  <c r="F406" i="28"/>
  <c r="B406" i="28"/>
  <c r="W406" i="28"/>
  <c r="Q406" i="28"/>
  <c r="L406" i="28"/>
  <c r="G406" i="28"/>
  <c r="U406" i="28"/>
  <c r="P406" i="28"/>
  <c r="K406" i="28"/>
  <c r="E406" i="28"/>
  <c r="X406" i="28"/>
  <c r="M406" i="28"/>
  <c r="C406" i="28"/>
  <c r="T406" i="28"/>
  <c r="I406" i="28"/>
  <c r="S406" i="28"/>
  <c r="H406" i="28"/>
  <c r="O406" i="28"/>
  <c r="D406" i="28"/>
  <c r="Y406" i="28"/>
  <c r="Y201" i="28"/>
  <c r="U201" i="28"/>
  <c r="Q201" i="28"/>
  <c r="M201" i="28"/>
  <c r="I201" i="28"/>
  <c r="E201" i="28"/>
  <c r="X201" i="28"/>
  <c r="S201" i="28"/>
  <c r="N201" i="28"/>
  <c r="H201" i="28"/>
  <c r="C201" i="28"/>
  <c r="V201" i="28"/>
  <c r="O201" i="28"/>
  <c r="G201" i="28"/>
  <c r="T201" i="28"/>
  <c r="K201" i="28"/>
  <c r="B201" i="28"/>
  <c r="L201" i="28"/>
  <c r="J201" i="28"/>
  <c r="P201" i="28"/>
  <c r="F201" i="28"/>
  <c r="W201" i="28"/>
  <c r="D201" i="28"/>
  <c r="R201" i="28"/>
  <c r="Y131" i="28"/>
  <c r="U131" i="28"/>
  <c r="Q131" i="28"/>
  <c r="M131" i="28"/>
  <c r="I131" i="28"/>
  <c r="E131" i="28"/>
  <c r="X131" i="28"/>
  <c r="S131" i="28"/>
  <c r="N131" i="28"/>
  <c r="H131" i="28"/>
  <c r="C131" i="28"/>
  <c r="W131" i="28"/>
  <c r="R131" i="28"/>
  <c r="L131" i="28"/>
  <c r="G131" i="28"/>
  <c r="B131" i="28"/>
  <c r="P131" i="28"/>
  <c r="F131" i="28"/>
  <c r="O131" i="28"/>
  <c r="D131" i="28"/>
  <c r="V131" i="28"/>
  <c r="K131" i="28"/>
  <c r="T131" i="28"/>
  <c r="J131" i="28"/>
  <c r="Y335" i="21"/>
  <c r="U335" i="21"/>
  <c r="Q335" i="21"/>
  <c r="M335" i="21"/>
  <c r="I335" i="21"/>
  <c r="E335" i="21"/>
  <c r="W335" i="21"/>
  <c r="R335" i="21"/>
  <c r="L335" i="21"/>
  <c r="G335" i="21"/>
  <c r="B335" i="21"/>
  <c r="S335" i="21"/>
  <c r="K335" i="21"/>
  <c r="D335" i="21"/>
  <c r="X335" i="21"/>
  <c r="P335" i="21"/>
  <c r="J335" i="21"/>
  <c r="C335" i="21"/>
  <c r="T335" i="21"/>
  <c r="F335" i="21"/>
  <c r="O335" i="21"/>
  <c r="N335" i="21"/>
  <c r="V335" i="21"/>
  <c r="H335" i="21"/>
  <c r="Y33" i="28"/>
  <c r="U33" i="28"/>
  <c r="Q33" i="28"/>
  <c r="M33" i="28"/>
  <c r="I33" i="28"/>
  <c r="E33" i="28"/>
  <c r="V33" i="28"/>
  <c r="P33" i="28"/>
  <c r="K33" i="28"/>
  <c r="F33" i="28"/>
  <c r="T33" i="28"/>
  <c r="O33" i="28"/>
  <c r="J33" i="28"/>
  <c r="D33" i="28"/>
  <c r="X33" i="28"/>
  <c r="N33" i="28"/>
  <c r="C33" i="28"/>
  <c r="W33" i="28"/>
  <c r="L33" i="28"/>
  <c r="B33" i="28"/>
  <c r="S33" i="28"/>
  <c r="H33" i="28"/>
  <c r="R33" i="28"/>
  <c r="G33" i="28"/>
  <c r="Y163" i="21"/>
  <c r="U163" i="21"/>
  <c r="Q163" i="21"/>
  <c r="M163" i="21"/>
  <c r="I163" i="21"/>
  <c r="E163" i="21"/>
  <c r="W163" i="21"/>
  <c r="R163" i="21"/>
  <c r="L163" i="21"/>
  <c r="G163" i="21"/>
  <c r="B163" i="21"/>
  <c r="S163" i="21"/>
  <c r="K163" i="21"/>
  <c r="D163" i="21"/>
  <c r="P163" i="21"/>
  <c r="H163" i="21"/>
  <c r="V163" i="21"/>
  <c r="J163" i="21"/>
  <c r="X163" i="21"/>
  <c r="F163" i="21"/>
  <c r="O163" i="21"/>
  <c r="N163" i="21"/>
  <c r="T163" i="21"/>
  <c r="C163" i="21"/>
  <c r="Y128" i="21"/>
  <c r="U128" i="21"/>
  <c r="Q128" i="21"/>
  <c r="M128" i="21"/>
  <c r="I128" i="21"/>
  <c r="E128" i="21"/>
  <c r="T128" i="21"/>
  <c r="O128" i="21"/>
  <c r="J128" i="21"/>
  <c r="D128" i="21"/>
  <c r="W128" i="21"/>
  <c r="P128" i="21"/>
  <c r="H128" i="21"/>
  <c r="B128" i="21"/>
  <c r="V128" i="21"/>
  <c r="N128" i="21"/>
  <c r="G128" i="21"/>
  <c r="R128" i="21"/>
  <c r="C128" i="21"/>
  <c r="L128" i="21"/>
  <c r="X128" i="21"/>
  <c r="K128" i="21"/>
  <c r="S128" i="21"/>
  <c r="F128" i="21"/>
  <c r="Y303" i="28"/>
  <c r="U303" i="28"/>
  <c r="Q303" i="28"/>
  <c r="M303" i="28"/>
  <c r="I303" i="28"/>
  <c r="E303" i="28"/>
  <c r="X303" i="28"/>
  <c r="S303" i="28"/>
  <c r="N303" i="28"/>
  <c r="H303" i="28"/>
  <c r="C303" i="28"/>
  <c r="W303" i="28"/>
  <c r="R303" i="28"/>
  <c r="L303" i="28"/>
  <c r="G303" i="28"/>
  <c r="B303" i="28"/>
  <c r="V303" i="28"/>
  <c r="P303" i="28"/>
  <c r="K303" i="28"/>
  <c r="F303" i="28"/>
  <c r="T303" i="28"/>
  <c r="O303" i="28"/>
  <c r="J303" i="28"/>
  <c r="D303" i="28"/>
  <c r="W130" i="25"/>
  <c r="S130" i="25"/>
  <c r="O130" i="25"/>
  <c r="K130" i="25"/>
  <c r="G130" i="25"/>
  <c r="C130" i="25"/>
  <c r="Y130" i="25"/>
  <c r="T130" i="25"/>
  <c r="N130" i="25"/>
  <c r="I130" i="25"/>
  <c r="D130" i="25"/>
  <c r="V130" i="25"/>
  <c r="P130" i="25"/>
  <c r="H130" i="25"/>
  <c r="Q130" i="25"/>
  <c r="F130" i="25"/>
  <c r="M130" i="25"/>
  <c r="B130" i="25"/>
  <c r="X130" i="25"/>
  <c r="L130" i="25"/>
  <c r="R130" i="25"/>
  <c r="J130" i="25"/>
  <c r="E130" i="25"/>
  <c r="U130" i="25"/>
  <c r="Y23" i="25"/>
  <c r="U23" i="25"/>
  <c r="Q23" i="25"/>
  <c r="M23" i="25"/>
  <c r="I23" i="25"/>
  <c r="E23" i="25"/>
  <c r="V23" i="25"/>
  <c r="P23" i="25"/>
  <c r="K23" i="25"/>
  <c r="F23" i="25"/>
  <c r="X23" i="25"/>
  <c r="R23" i="25"/>
  <c r="J23" i="25"/>
  <c r="C23" i="25"/>
  <c r="S23" i="25"/>
  <c r="H23" i="25"/>
  <c r="O23" i="25"/>
  <c r="G23" i="25"/>
  <c r="L23" i="25"/>
  <c r="W23" i="25"/>
  <c r="D23" i="25"/>
  <c r="T23" i="25"/>
  <c r="B23" i="25"/>
  <c r="N23" i="25"/>
  <c r="W95" i="25"/>
  <c r="S95" i="25"/>
  <c r="O95" i="25"/>
  <c r="K95" i="25"/>
  <c r="G95" i="25"/>
  <c r="C95" i="25"/>
  <c r="Y95" i="25"/>
  <c r="T95" i="25"/>
  <c r="N95" i="25"/>
  <c r="I95" i="25"/>
  <c r="D95" i="25"/>
  <c r="X95" i="25"/>
  <c r="Q95" i="25"/>
  <c r="J95" i="25"/>
  <c r="B95" i="25"/>
  <c r="P95" i="25"/>
  <c r="F95" i="25"/>
  <c r="M95" i="25"/>
  <c r="V95" i="25"/>
  <c r="L95" i="25"/>
  <c r="E95" i="25"/>
  <c r="U95" i="25"/>
  <c r="R95" i="25"/>
  <c r="H95" i="25"/>
  <c r="W60" i="19"/>
  <c r="S60" i="19"/>
  <c r="O60" i="19"/>
  <c r="K60" i="19"/>
  <c r="G60" i="19"/>
  <c r="C60" i="19"/>
  <c r="Y60" i="19"/>
  <c r="T60" i="19"/>
  <c r="N60" i="19"/>
  <c r="I60" i="19"/>
  <c r="D60" i="19"/>
  <c r="V60" i="19"/>
  <c r="P60" i="19"/>
  <c r="H60" i="19"/>
  <c r="Q60" i="19"/>
  <c r="F60" i="19"/>
  <c r="U60" i="19"/>
  <c r="J60" i="19"/>
  <c r="R60" i="19"/>
  <c r="E60" i="19"/>
  <c r="X60" i="19"/>
  <c r="M60" i="19"/>
  <c r="L60" i="19"/>
  <c r="B60" i="19"/>
  <c r="Y266" i="21"/>
  <c r="U266" i="21"/>
  <c r="Q266" i="21"/>
  <c r="M266" i="21"/>
  <c r="I266" i="21"/>
  <c r="E266" i="21"/>
  <c r="W266" i="21"/>
  <c r="R266" i="21"/>
  <c r="L266" i="21"/>
  <c r="G266" i="21"/>
  <c r="B266" i="21"/>
  <c r="V266" i="21"/>
  <c r="O266" i="21"/>
  <c r="H266" i="21"/>
  <c r="T266" i="21"/>
  <c r="N266" i="21"/>
  <c r="F266" i="21"/>
  <c r="X266" i="21"/>
  <c r="J266" i="21"/>
  <c r="S266" i="21"/>
  <c r="D266" i="21"/>
  <c r="P266" i="21"/>
  <c r="C266" i="21"/>
  <c r="K266" i="21"/>
  <c r="V440" i="28"/>
  <c r="R440" i="28"/>
  <c r="N440" i="28"/>
  <c r="J440" i="28"/>
  <c r="F440" i="28"/>
  <c r="B440" i="28"/>
  <c r="W440" i="28"/>
  <c r="Q440" i="28"/>
  <c r="L440" i="28"/>
  <c r="G440" i="28"/>
  <c r="U440" i="28"/>
  <c r="P440" i="28"/>
  <c r="K440" i="28"/>
  <c r="E440" i="28"/>
  <c r="S440" i="28"/>
  <c r="H440" i="28"/>
  <c r="Y440" i="28"/>
  <c r="O440" i="28"/>
  <c r="D440" i="28"/>
  <c r="X440" i="28"/>
  <c r="M440" i="28"/>
  <c r="C440" i="28"/>
  <c r="T440" i="28"/>
  <c r="I440" i="28"/>
  <c r="W235" i="28"/>
  <c r="S235" i="28"/>
  <c r="O235" i="28"/>
  <c r="K235" i="28"/>
  <c r="G235" i="28"/>
  <c r="C235" i="28"/>
  <c r="U235" i="28"/>
  <c r="P235" i="28"/>
  <c r="J235" i="28"/>
  <c r="E235" i="28"/>
  <c r="Y235" i="28"/>
  <c r="R235" i="28"/>
  <c r="L235" i="28"/>
  <c r="D235" i="28"/>
  <c r="V235" i="28"/>
  <c r="M235" i="28"/>
  <c r="B235" i="28"/>
  <c r="T235" i="28"/>
  <c r="H235" i="28"/>
  <c r="N235" i="28"/>
  <c r="I235" i="28"/>
  <c r="F235" i="28"/>
  <c r="X235" i="28"/>
  <c r="Q235" i="28"/>
  <c r="Y61" i="28"/>
  <c r="U61" i="28"/>
  <c r="Q61" i="28"/>
  <c r="M61" i="28"/>
  <c r="I61" i="28"/>
  <c r="E61" i="28"/>
  <c r="X61" i="28"/>
  <c r="S61" i="28"/>
  <c r="N61" i="28"/>
  <c r="H61" i="28"/>
  <c r="C61" i="28"/>
  <c r="W61" i="28"/>
  <c r="R61" i="28"/>
  <c r="L61" i="28"/>
  <c r="G61" i="28"/>
  <c r="B61" i="28"/>
  <c r="P61" i="28"/>
  <c r="F61" i="28"/>
  <c r="O61" i="28"/>
  <c r="D61" i="28"/>
  <c r="V61" i="28"/>
  <c r="K61" i="28"/>
  <c r="T61" i="28"/>
  <c r="J61" i="28"/>
  <c r="Y403" i="21"/>
  <c r="U403" i="21"/>
  <c r="Q403" i="21"/>
  <c r="M403" i="21"/>
  <c r="I403" i="21"/>
  <c r="E403" i="21"/>
  <c r="W403" i="21"/>
  <c r="R403" i="21"/>
  <c r="L403" i="21"/>
  <c r="G403" i="21"/>
  <c r="B403" i="21"/>
  <c r="V403" i="21"/>
  <c r="O403" i="21"/>
  <c r="H403" i="21"/>
  <c r="T403" i="21"/>
  <c r="N403" i="21"/>
  <c r="F403" i="21"/>
  <c r="P403" i="21"/>
  <c r="C403" i="21"/>
  <c r="K403" i="21"/>
  <c r="X403" i="21"/>
  <c r="J403" i="21"/>
  <c r="D403" i="21"/>
  <c r="S403" i="21"/>
  <c r="Y25" i="21"/>
  <c r="U25" i="21"/>
  <c r="Q25" i="21"/>
  <c r="M25" i="21"/>
  <c r="I25" i="21"/>
  <c r="E25" i="21"/>
  <c r="T25" i="21"/>
  <c r="O25" i="21"/>
  <c r="J25" i="21"/>
  <c r="D25" i="21"/>
  <c r="W25" i="21"/>
  <c r="P25" i="21"/>
  <c r="H25" i="21"/>
  <c r="B25" i="21"/>
  <c r="V25" i="21"/>
  <c r="N25" i="21"/>
  <c r="G25" i="21"/>
  <c r="X25" i="21"/>
  <c r="K25" i="21"/>
  <c r="S25" i="21"/>
  <c r="F25" i="21"/>
  <c r="R25" i="21"/>
  <c r="C25" i="21"/>
  <c r="L25" i="21"/>
  <c r="Y58" i="21"/>
  <c r="U58" i="21"/>
  <c r="Q58" i="21"/>
  <c r="M58" i="21"/>
  <c r="I58" i="21"/>
  <c r="E58" i="21"/>
  <c r="T58" i="21"/>
  <c r="O58" i="21"/>
  <c r="J58" i="21"/>
  <c r="D58" i="21"/>
  <c r="S58" i="21"/>
  <c r="L58" i="21"/>
  <c r="F58" i="21"/>
  <c r="X58" i="21"/>
  <c r="R58" i="21"/>
  <c r="K58" i="21"/>
  <c r="C58" i="21"/>
  <c r="V58" i="21"/>
  <c r="G58" i="21"/>
  <c r="P58" i="21"/>
  <c r="B58" i="21"/>
  <c r="N58" i="21"/>
  <c r="W58" i="21"/>
  <c r="H58" i="21"/>
  <c r="X95" i="19"/>
  <c r="T95" i="19"/>
  <c r="P95" i="19"/>
  <c r="L95" i="19"/>
  <c r="H95" i="19"/>
  <c r="D95" i="19"/>
  <c r="U95" i="19"/>
  <c r="O95" i="19"/>
  <c r="J95" i="19"/>
  <c r="E95" i="19"/>
  <c r="Y95" i="19"/>
  <c r="R95" i="19"/>
  <c r="K95" i="19"/>
  <c r="C95" i="19"/>
  <c r="S95" i="19"/>
  <c r="I95" i="19"/>
  <c r="Q95" i="19"/>
  <c r="F95" i="19"/>
  <c r="M95" i="19"/>
  <c r="W95" i="19"/>
  <c r="G95" i="19"/>
  <c r="N95" i="19"/>
  <c r="B95" i="19"/>
  <c r="V95" i="19"/>
  <c r="Y96" i="28"/>
  <c r="U96" i="28"/>
  <c r="Q96" i="28"/>
  <c r="M96" i="28"/>
  <c r="I96" i="28"/>
  <c r="E96" i="28"/>
  <c r="X96" i="28"/>
  <c r="S96" i="28"/>
  <c r="N96" i="28"/>
  <c r="H96" i="28"/>
  <c r="C96" i="28"/>
  <c r="W96" i="28"/>
  <c r="R96" i="28"/>
  <c r="L96" i="28"/>
  <c r="G96" i="28"/>
  <c r="B96" i="28"/>
  <c r="V96" i="28"/>
  <c r="K96" i="28"/>
  <c r="T96" i="28"/>
  <c r="J96" i="28"/>
  <c r="P96" i="28"/>
  <c r="F96" i="28"/>
  <c r="O96" i="28"/>
  <c r="D96" i="28"/>
  <c r="Y166" i="28"/>
  <c r="U166" i="28"/>
  <c r="Q166" i="28"/>
  <c r="M166" i="28"/>
  <c r="I166" i="28"/>
  <c r="E166" i="28"/>
  <c r="X166" i="28"/>
  <c r="S166" i="28"/>
  <c r="N166" i="28"/>
  <c r="H166" i="28"/>
  <c r="C166" i="28"/>
  <c r="W166" i="28"/>
  <c r="R166" i="28"/>
  <c r="L166" i="28"/>
  <c r="G166" i="28"/>
  <c r="B166" i="28"/>
  <c r="V166" i="28"/>
  <c r="K166" i="28"/>
  <c r="T166" i="28"/>
  <c r="J166" i="28"/>
  <c r="P166" i="28"/>
  <c r="F166" i="28"/>
  <c r="O166" i="28"/>
  <c r="D166" i="28"/>
  <c r="Y269" i="28"/>
  <c r="U269" i="28"/>
  <c r="Q269" i="28"/>
  <c r="M269" i="28"/>
  <c r="I269" i="28"/>
  <c r="E269" i="28"/>
  <c r="X269" i="28"/>
  <c r="S269" i="28"/>
  <c r="N269" i="28"/>
  <c r="H269" i="28"/>
  <c r="C269" i="28"/>
  <c r="W269" i="28"/>
  <c r="R269" i="28"/>
  <c r="L269" i="28"/>
  <c r="G269" i="28"/>
  <c r="B269" i="28"/>
  <c r="V269" i="28"/>
  <c r="K269" i="28"/>
  <c r="T269" i="28"/>
  <c r="J269" i="28"/>
  <c r="P269" i="28"/>
  <c r="F269" i="28"/>
  <c r="O269" i="28"/>
  <c r="D269" i="28"/>
  <c r="A131" i="25"/>
  <c r="Y369" i="21"/>
  <c r="U369" i="21"/>
  <c r="Q369" i="21"/>
  <c r="M369" i="21"/>
  <c r="I369" i="21"/>
  <c r="E369" i="21"/>
  <c r="W369" i="21"/>
  <c r="R369" i="21"/>
  <c r="L369" i="21"/>
  <c r="G369" i="21"/>
  <c r="B369" i="21"/>
  <c r="X369" i="21"/>
  <c r="P369" i="21"/>
  <c r="J369" i="21"/>
  <c r="C369" i="21"/>
  <c r="V369" i="21"/>
  <c r="O369" i="21"/>
  <c r="H369" i="21"/>
  <c r="K369" i="21"/>
  <c r="T369" i="21"/>
  <c r="F369" i="21"/>
  <c r="S369" i="21"/>
  <c r="D369" i="21"/>
  <c r="N369" i="21"/>
  <c r="W197" i="21"/>
  <c r="S197" i="21"/>
  <c r="O197" i="21"/>
  <c r="K197" i="21"/>
  <c r="G197" i="21"/>
  <c r="C197" i="21"/>
  <c r="Y197" i="21"/>
  <c r="T197" i="21"/>
  <c r="N197" i="21"/>
  <c r="I197" i="21"/>
  <c r="D197" i="21"/>
  <c r="X197" i="21"/>
  <c r="Q197" i="21"/>
  <c r="J197" i="21"/>
  <c r="B197" i="21"/>
  <c r="U197" i="21"/>
  <c r="L197" i="21"/>
  <c r="P197" i="21"/>
  <c r="E197" i="21"/>
  <c r="R197" i="21"/>
  <c r="H197" i="21"/>
  <c r="V197" i="21"/>
  <c r="F197" i="21"/>
  <c r="M197" i="21"/>
  <c r="A34" i="28"/>
  <c r="A336" i="21"/>
  <c r="A302" i="21"/>
  <c r="A404" i="21"/>
  <c r="A370" i="21"/>
  <c r="A304" i="28"/>
  <c r="A407" i="28"/>
  <c r="A167" i="28"/>
  <c r="A270" i="28"/>
  <c r="A132" i="28"/>
  <c r="A339" i="28"/>
  <c r="A97" i="28"/>
  <c r="A373" i="28"/>
  <c r="A236" i="28"/>
  <c r="A441" i="28"/>
  <c r="A202" i="28"/>
  <c r="A62" i="28"/>
  <c r="A233" i="21"/>
  <c r="A267" i="21"/>
  <c r="A198" i="21"/>
  <c r="A96" i="19"/>
  <c r="A61" i="19"/>
  <c r="A59" i="21"/>
  <c r="A129" i="21"/>
  <c r="A25" i="19"/>
  <c r="A26" i="21"/>
  <c r="A131" i="19"/>
  <c r="A60" i="25"/>
  <c r="A24" i="25"/>
  <c r="A164" i="21"/>
  <c r="A94" i="21"/>
  <c r="A96" i="25"/>
  <c r="W60" i="25" l="1"/>
  <c r="S60" i="25"/>
  <c r="O60" i="25"/>
  <c r="K60" i="25"/>
  <c r="G60" i="25"/>
  <c r="C60" i="25"/>
  <c r="Y60" i="25"/>
  <c r="T60" i="25"/>
  <c r="N60" i="25"/>
  <c r="I60" i="25"/>
  <c r="D60" i="25"/>
  <c r="R60" i="25"/>
  <c r="L60" i="25"/>
  <c r="E60" i="25"/>
  <c r="X60" i="25"/>
  <c r="P60" i="25"/>
  <c r="F60" i="25"/>
  <c r="M60" i="25"/>
  <c r="V60" i="25"/>
  <c r="J60" i="25"/>
  <c r="Q60" i="25"/>
  <c r="H60" i="25"/>
  <c r="B60" i="25"/>
  <c r="U60" i="25"/>
  <c r="W198" i="21"/>
  <c r="S198" i="21"/>
  <c r="O198" i="21"/>
  <c r="K198" i="21"/>
  <c r="G198" i="21"/>
  <c r="C198" i="21"/>
  <c r="V198" i="21"/>
  <c r="Q198" i="21"/>
  <c r="L198" i="21"/>
  <c r="F198" i="21"/>
  <c r="U198" i="21"/>
  <c r="N198" i="21"/>
  <c r="H198" i="21"/>
  <c r="Y198" i="21"/>
  <c r="P198" i="21"/>
  <c r="E198" i="21"/>
  <c r="R198" i="21"/>
  <c r="D198" i="21"/>
  <c r="J198" i="21"/>
  <c r="I198" i="21"/>
  <c r="B198" i="21"/>
  <c r="X198" i="21"/>
  <c r="T198" i="21"/>
  <c r="M198" i="21"/>
  <c r="Y97" i="28"/>
  <c r="U97" i="28"/>
  <c r="Q97" i="28"/>
  <c r="M97" i="28"/>
  <c r="I97" i="28"/>
  <c r="E97" i="28"/>
  <c r="V97" i="28"/>
  <c r="P97" i="28"/>
  <c r="K97" i="28"/>
  <c r="F97" i="28"/>
  <c r="T97" i="28"/>
  <c r="O97" i="28"/>
  <c r="J97" i="28"/>
  <c r="D97" i="28"/>
  <c r="S97" i="28"/>
  <c r="H97" i="28"/>
  <c r="R97" i="28"/>
  <c r="G97" i="28"/>
  <c r="X97" i="28"/>
  <c r="N97" i="28"/>
  <c r="C97" i="28"/>
  <c r="W97" i="28"/>
  <c r="L97" i="28"/>
  <c r="B97" i="28"/>
  <c r="Y404" i="21"/>
  <c r="U404" i="21"/>
  <c r="Q404" i="21"/>
  <c r="M404" i="21"/>
  <c r="I404" i="21"/>
  <c r="E404" i="21"/>
  <c r="T404" i="21"/>
  <c r="O404" i="21"/>
  <c r="J404" i="21"/>
  <c r="D404" i="21"/>
  <c r="S404" i="21"/>
  <c r="L404" i="21"/>
  <c r="F404" i="21"/>
  <c r="X404" i="21"/>
  <c r="R404" i="21"/>
  <c r="K404" i="21"/>
  <c r="C404" i="21"/>
  <c r="V404" i="21"/>
  <c r="G404" i="21"/>
  <c r="P404" i="21"/>
  <c r="B404" i="21"/>
  <c r="N404" i="21"/>
  <c r="W404" i="21"/>
  <c r="H404" i="21"/>
  <c r="W131" i="25"/>
  <c r="S131" i="25"/>
  <c r="O131" i="25"/>
  <c r="K131" i="25"/>
  <c r="G131" i="25"/>
  <c r="C131" i="25"/>
  <c r="V131" i="25"/>
  <c r="Q131" i="25"/>
  <c r="L131" i="25"/>
  <c r="F131" i="25"/>
  <c r="T131" i="25"/>
  <c r="M131" i="25"/>
  <c r="E131" i="25"/>
  <c r="U131" i="25"/>
  <c r="J131" i="25"/>
  <c r="B131" i="25"/>
  <c r="P131" i="25"/>
  <c r="D131" i="25"/>
  <c r="Y131" i="25"/>
  <c r="N131" i="25"/>
  <c r="R131" i="25"/>
  <c r="I131" i="25"/>
  <c r="H131" i="25"/>
  <c r="X131" i="25"/>
  <c r="Y164" i="21"/>
  <c r="U164" i="21"/>
  <c r="Q164" i="21"/>
  <c r="M164" i="21"/>
  <c r="I164" i="21"/>
  <c r="E164" i="21"/>
  <c r="T164" i="21"/>
  <c r="O164" i="21"/>
  <c r="J164" i="21"/>
  <c r="D164" i="21"/>
  <c r="W164" i="21"/>
  <c r="P164" i="21"/>
  <c r="H164" i="21"/>
  <c r="B164" i="21"/>
  <c r="V164" i="21"/>
  <c r="L164" i="21"/>
  <c r="C164" i="21"/>
  <c r="X164" i="21"/>
  <c r="K164" i="21"/>
  <c r="R164" i="21"/>
  <c r="N164" i="21"/>
  <c r="S164" i="21"/>
  <c r="G164" i="21"/>
  <c r="F164" i="21"/>
  <c r="Y26" i="21"/>
  <c r="U26" i="21"/>
  <c r="Q26" i="21"/>
  <c r="M26" i="21"/>
  <c r="I26" i="21"/>
  <c r="E26" i="21"/>
  <c r="W26" i="21"/>
  <c r="R26" i="21"/>
  <c r="L26" i="21"/>
  <c r="G26" i="21"/>
  <c r="B26" i="21"/>
  <c r="T26" i="21"/>
  <c r="N26" i="21"/>
  <c r="F26" i="21"/>
  <c r="S26" i="21"/>
  <c r="K26" i="21"/>
  <c r="D26" i="21"/>
  <c r="O26" i="21"/>
  <c r="X26" i="21"/>
  <c r="J26" i="21"/>
  <c r="V26" i="21"/>
  <c r="H26" i="21"/>
  <c r="P26" i="21"/>
  <c r="C26" i="21"/>
  <c r="W61" i="19"/>
  <c r="S61" i="19"/>
  <c r="O61" i="19"/>
  <c r="K61" i="19"/>
  <c r="G61" i="19"/>
  <c r="C61" i="19"/>
  <c r="V61" i="19"/>
  <c r="Q61" i="19"/>
  <c r="L61" i="19"/>
  <c r="F61" i="19"/>
  <c r="T61" i="19"/>
  <c r="M61" i="19"/>
  <c r="E61" i="19"/>
  <c r="U61" i="19"/>
  <c r="J61" i="19"/>
  <c r="B61" i="19"/>
  <c r="X61" i="19"/>
  <c r="I61" i="19"/>
  <c r="R61" i="19"/>
  <c r="H61" i="19"/>
  <c r="Y61" i="19"/>
  <c r="P61" i="19"/>
  <c r="N61" i="19"/>
  <c r="D61" i="19"/>
  <c r="Y233" i="21"/>
  <c r="U233" i="21"/>
  <c r="Q233" i="21"/>
  <c r="M233" i="21"/>
  <c r="I233" i="21"/>
  <c r="E233" i="21"/>
  <c r="T233" i="21"/>
  <c r="O233" i="21"/>
  <c r="J233" i="21"/>
  <c r="D233" i="21"/>
  <c r="V233" i="21"/>
  <c r="N233" i="21"/>
  <c r="G233" i="21"/>
  <c r="S233" i="21"/>
  <c r="L233" i="21"/>
  <c r="F233" i="21"/>
  <c r="W233" i="21"/>
  <c r="H233" i="21"/>
  <c r="R233" i="21"/>
  <c r="C233" i="21"/>
  <c r="P233" i="21"/>
  <c r="B233" i="21"/>
  <c r="X233" i="21"/>
  <c r="K233" i="21"/>
  <c r="W236" i="28"/>
  <c r="S236" i="28"/>
  <c r="O236" i="28"/>
  <c r="K236" i="28"/>
  <c r="G236" i="28"/>
  <c r="C236" i="28"/>
  <c r="X236" i="28"/>
  <c r="R236" i="28"/>
  <c r="M236" i="28"/>
  <c r="H236" i="28"/>
  <c r="B236" i="28"/>
  <c r="V236" i="28"/>
  <c r="P236" i="28"/>
  <c r="I236" i="28"/>
  <c r="Q236" i="28"/>
  <c r="F236" i="28"/>
  <c r="U236" i="28"/>
  <c r="J236" i="28"/>
  <c r="Y236" i="28"/>
  <c r="E236" i="28"/>
  <c r="L236" i="28"/>
  <c r="D236" i="28"/>
  <c r="N236" i="28"/>
  <c r="T236" i="28"/>
  <c r="Y132" i="28"/>
  <c r="U132" i="28"/>
  <c r="Q132" i="28"/>
  <c r="M132" i="28"/>
  <c r="I132" i="28"/>
  <c r="E132" i="28"/>
  <c r="V132" i="28"/>
  <c r="P132" i="28"/>
  <c r="K132" i="28"/>
  <c r="F132" i="28"/>
  <c r="T132" i="28"/>
  <c r="O132" i="28"/>
  <c r="J132" i="28"/>
  <c r="D132" i="28"/>
  <c r="X132" i="28"/>
  <c r="N132" i="28"/>
  <c r="C132" i="28"/>
  <c r="W132" i="28"/>
  <c r="L132" i="28"/>
  <c r="B132" i="28"/>
  <c r="S132" i="28"/>
  <c r="H132" i="28"/>
  <c r="R132" i="28"/>
  <c r="G132" i="28"/>
  <c r="Y304" i="28"/>
  <c r="U304" i="28"/>
  <c r="Q304" i="28"/>
  <c r="M304" i="28"/>
  <c r="I304" i="28"/>
  <c r="E304" i="28"/>
  <c r="V304" i="28"/>
  <c r="P304" i="28"/>
  <c r="K304" i="28"/>
  <c r="F304" i="28"/>
  <c r="T304" i="28"/>
  <c r="O304" i="28"/>
  <c r="J304" i="28"/>
  <c r="D304" i="28"/>
  <c r="X304" i="28"/>
  <c r="S304" i="28"/>
  <c r="N304" i="28"/>
  <c r="H304" i="28"/>
  <c r="C304" i="28"/>
  <c r="R304" i="28"/>
  <c r="L304" i="28"/>
  <c r="G304" i="28"/>
  <c r="W304" i="28"/>
  <c r="B304" i="28"/>
  <c r="Y336" i="21"/>
  <c r="U336" i="21"/>
  <c r="Q336" i="21"/>
  <c r="M336" i="21"/>
  <c r="I336" i="21"/>
  <c r="E336" i="21"/>
  <c r="T336" i="21"/>
  <c r="O336" i="21"/>
  <c r="J336" i="21"/>
  <c r="D336" i="21"/>
  <c r="W336" i="21"/>
  <c r="P336" i="21"/>
  <c r="H336" i="21"/>
  <c r="B336" i="21"/>
  <c r="V336" i="21"/>
  <c r="N336" i="21"/>
  <c r="G336" i="21"/>
  <c r="X336" i="21"/>
  <c r="K336" i="21"/>
  <c r="S336" i="21"/>
  <c r="F336" i="21"/>
  <c r="R336" i="21"/>
  <c r="C336" i="21"/>
  <c r="L336" i="21"/>
  <c r="Y24" i="25"/>
  <c r="U24" i="25"/>
  <c r="Q24" i="25"/>
  <c r="M24" i="25"/>
  <c r="I24" i="25"/>
  <c r="E24" i="25"/>
  <c r="X24" i="25"/>
  <c r="S24" i="25"/>
  <c r="N24" i="25"/>
  <c r="H24" i="25"/>
  <c r="C24" i="25"/>
  <c r="V24" i="25"/>
  <c r="O24" i="25"/>
  <c r="G24" i="25"/>
  <c r="W24" i="25"/>
  <c r="L24" i="25"/>
  <c r="D24" i="25"/>
  <c r="T24" i="25"/>
  <c r="K24" i="25"/>
  <c r="B24" i="25"/>
  <c r="F24" i="25"/>
  <c r="R24" i="25"/>
  <c r="P24" i="25"/>
  <c r="J24" i="25"/>
  <c r="W25" i="19"/>
  <c r="S25" i="19"/>
  <c r="O25" i="19"/>
  <c r="K25" i="19"/>
  <c r="G25" i="19"/>
  <c r="C25" i="19"/>
  <c r="Y25" i="19"/>
  <c r="T25" i="19"/>
  <c r="N25" i="19"/>
  <c r="I25" i="19"/>
  <c r="D25" i="19"/>
  <c r="X25" i="19"/>
  <c r="Q25" i="19"/>
  <c r="J25" i="19"/>
  <c r="B25" i="19"/>
  <c r="P25" i="19"/>
  <c r="F25" i="19"/>
  <c r="U25" i="19"/>
  <c r="H25" i="19"/>
  <c r="R25" i="19"/>
  <c r="E25" i="19"/>
  <c r="L25" i="19"/>
  <c r="V25" i="19"/>
  <c r="M25" i="19"/>
  <c r="X96" i="19"/>
  <c r="T96" i="19"/>
  <c r="P96" i="19"/>
  <c r="L96" i="19"/>
  <c r="H96" i="19"/>
  <c r="D96" i="19"/>
  <c r="W96" i="19"/>
  <c r="R96" i="19"/>
  <c r="M96" i="19"/>
  <c r="G96" i="19"/>
  <c r="B96" i="19"/>
  <c r="V96" i="19"/>
  <c r="O96" i="19"/>
  <c r="I96" i="19"/>
  <c r="Y96" i="19"/>
  <c r="N96" i="19"/>
  <c r="E96" i="19"/>
  <c r="S96" i="19"/>
  <c r="F96" i="19"/>
  <c r="U96" i="19"/>
  <c r="C96" i="19"/>
  <c r="Q96" i="19"/>
  <c r="K96" i="19"/>
  <c r="J96" i="19"/>
  <c r="Y62" i="28"/>
  <c r="U62" i="28"/>
  <c r="Q62" i="28"/>
  <c r="M62" i="28"/>
  <c r="I62" i="28"/>
  <c r="E62" i="28"/>
  <c r="V62" i="28"/>
  <c r="P62" i="28"/>
  <c r="K62" i="28"/>
  <c r="F62" i="28"/>
  <c r="T62" i="28"/>
  <c r="O62" i="28"/>
  <c r="J62" i="28"/>
  <c r="D62" i="28"/>
  <c r="X62" i="28"/>
  <c r="N62" i="28"/>
  <c r="C62" i="28"/>
  <c r="W62" i="28"/>
  <c r="L62" i="28"/>
  <c r="B62" i="28"/>
  <c r="S62" i="28"/>
  <c r="H62" i="28"/>
  <c r="R62" i="28"/>
  <c r="G62" i="28"/>
  <c r="V373" i="28"/>
  <c r="R373" i="28"/>
  <c r="N373" i="28"/>
  <c r="J373" i="28"/>
  <c r="F373" i="28"/>
  <c r="B373" i="28"/>
  <c r="Y373" i="28"/>
  <c r="T373" i="28"/>
  <c r="O373" i="28"/>
  <c r="I373" i="28"/>
  <c r="D373" i="28"/>
  <c r="X373" i="28"/>
  <c r="S373" i="28"/>
  <c r="M373" i="28"/>
  <c r="H373" i="28"/>
  <c r="C373" i="28"/>
  <c r="P373" i="28"/>
  <c r="E373" i="28"/>
  <c r="W373" i="28"/>
  <c r="L373" i="28"/>
  <c r="U373" i="28"/>
  <c r="K373" i="28"/>
  <c r="Q373" i="28"/>
  <c r="G373" i="28"/>
  <c r="Y270" i="28"/>
  <c r="U270" i="28"/>
  <c r="Q270" i="28"/>
  <c r="M270" i="28"/>
  <c r="I270" i="28"/>
  <c r="E270" i="28"/>
  <c r="V270" i="28"/>
  <c r="P270" i="28"/>
  <c r="K270" i="28"/>
  <c r="F270" i="28"/>
  <c r="T270" i="28"/>
  <c r="O270" i="28"/>
  <c r="J270" i="28"/>
  <c r="D270" i="28"/>
  <c r="S270" i="28"/>
  <c r="H270" i="28"/>
  <c r="R270" i="28"/>
  <c r="G270" i="28"/>
  <c r="X270" i="28"/>
  <c r="N270" i="28"/>
  <c r="C270" i="28"/>
  <c r="W270" i="28"/>
  <c r="L270" i="28"/>
  <c r="B270" i="28"/>
  <c r="Y370" i="21"/>
  <c r="U370" i="21"/>
  <c r="Q370" i="21"/>
  <c r="M370" i="21"/>
  <c r="I370" i="21"/>
  <c r="E370" i="21"/>
  <c r="T370" i="21"/>
  <c r="O370" i="21"/>
  <c r="J370" i="21"/>
  <c r="D370" i="21"/>
  <c r="V370" i="21"/>
  <c r="N370" i="21"/>
  <c r="G370" i="21"/>
  <c r="S370" i="21"/>
  <c r="L370" i="21"/>
  <c r="F370" i="21"/>
  <c r="P370" i="21"/>
  <c r="B370" i="21"/>
  <c r="X370" i="21"/>
  <c r="K370" i="21"/>
  <c r="W370" i="21"/>
  <c r="H370" i="21"/>
  <c r="R370" i="21"/>
  <c r="C370" i="21"/>
  <c r="A132" i="25"/>
  <c r="A133" i="25" s="1"/>
  <c r="W96" i="25"/>
  <c r="S96" i="25"/>
  <c r="O96" i="25"/>
  <c r="K96" i="25"/>
  <c r="G96" i="25"/>
  <c r="C96" i="25"/>
  <c r="V96" i="25"/>
  <c r="Q96" i="25"/>
  <c r="L96" i="25"/>
  <c r="F96" i="25"/>
  <c r="U96" i="25"/>
  <c r="N96" i="25"/>
  <c r="H96" i="25"/>
  <c r="T96" i="25"/>
  <c r="J96" i="25"/>
  <c r="B96" i="25"/>
  <c r="P96" i="25"/>
  <c r="D96" i="25"/>
  <c r="Y96" i="25"/>
  <c r="M96" i="25"/>
  <c r="E96" i="25"/>
  <c r="X96" i="25"/>
  <c r="R96" i="25"/>
  <c r="I96" i="25"/>
  <c r="Y129" i="21"/>
  <c r="U129" i="21"/>
  <c r="Q129" i="21"/>
  <c r="M129" i="21"/>
  <c r="I129" i="21"/>
  <c r="E129" i="21"/>
  <c r="W129" i="21"/>
  <c r="R129" i="21"/>
  <c r="L129" i="21"/>
  <c r="G129" i="21"/>
  <c r="B129" i="21"/>
  <c r="T129" i="21"/>
  <c r="N129" i="21"/>
  <c r="F129" i="21"/>
  <c r="S129" i="21"/>
  <c r="K129" i="21"/>
  <c r="D129" i="21"/>
  <c r="V129" i="21"/>
  <c r="H129" i="21"/>
  <c r="P129" i="21"/>
  <c r="C129" i="21"/>
  <c r="O129" i="21"/>
  <c r="J129" i="21"/>
  <c r="X129" i="21"/>
  <c r="Y202" i="28"/>
  <c r="U202" i="28"/>
  <c r="Q202" i="28"/>
  <c r="M202" i="28"/>
  <c r="I202" i="28"/>
  <c r="E202" i="28"/>
  <c r="V202" i="28"/>
  <c r="P202" i="28"/>
  <c r="K202" i="28"/>
  <c r="F202" i="28"/>
  <c r="S202" i="28"/>
  <c r="L202" i="28"/>
  <c r="D202" i="28"/>
  <c r="X202" i="28"/>
  <c r="O202" i="28"/>
  <c r="G202" i="28"/>
  <c r="N202" i="28"/>
  <c r="B202" i="28"/>
  <c r="T202" i="28"/>
  <c r="C202" i="28"/>
  <c r="J202" i="28"/>
  <c r="R202" i="28"/>
  <c r="W202" i="28"/>
  <c r="H202" i="28"/>
  <c r="Y167" i="28"/>
  <c r="U167" i="28"/>
  <c r="Q167" i="28"/>
  <c r="M167" i="28"/>
  <c r="I167" i="28"/>
  <c r="E167" i="28"/>
  <c r="V167" i="28"/>
  <c r="P167" i="28"/>
  <c r="K167" i="28"/>
  <c r="F167" i="28"/>
  <c r="T167" i="28"/>
  <c r="O167" i="28"/>
  <c r="J167" i="28"/>
  <c r="D167" i="28"/>
  <c r="S167" i="28"/>
  <c r="H167" i="28"/>
  <c r="R167" i="28"/>
  <c r="G167" i="28"/>
  <c r="X167" i="28"/>
  <c r="N167" i="28"/>
  <c r="C167" i="28"/>
  <c r="W167" i="28"/>
  <c r="L167" i="28"/>
  <c r="B167" i="28"/>
  <c r="Y34" i="28"/>
  <c r="U34" i="28"/>
  <c r="Q34" i="28"/>
  <c r="M34" i="28"/>
  <c r="I34" i="28"/>
  <c r="E34" i="28"/>
  <c r="X34" i="28"/>
  <c r="S34" i="28"/>
  <c r="N34" i="28"/>
  <c r="H34" i="28"/>
  <c r="C34" i="28"/>
  <c r="W34" i="28"/>
  <c r="R34" i="28"/>
  <c r="L34" i="28"/>
  <c r="G34" i="28"/>
  <c r="B34" i="28"/>
  <c r="V34" i="28"/>
  <c r="K34" i="28"/>
  <c r="T34" i="28"/>
  <c r="J34" i="28"/>
  <c r="P34" i="28"/>
  <c r="F34" i="28"/>
  <c r="O34" i="28"/>
  <c r="D34" i="28"/>
  <c r="Y94" i="21"/>
  <c r="U94" i="21"/>
  <c r="Q94" i="21"/>
  <c r="M94" i="21"/>
  <c r="I94" i="21"/>
  <c r="E94" i="21"/>
  <c r="W94" i="21"/>
  <c r="R94" i="21"/>
  <c r="L94" i="21"/>
  <c r="G94" i="21"/>
  <c r="B94" i="21"/>
  <c r="V94" i="21"/>
  <c r="O94" i="21"/>
  <c r="H94" i="21"/>
  <c r="T94" i="21"/>
  <c r="N94" i="21"/>
  <c r="F94" i="21"/>
  <c r="P94" i="21"/>
  <c r="C94" i="21"/>
  <c r="K94" i="21"/>
  <c r="X94" i="21"/>
  <c r="J94" i="21"/>
  <c r="S94" i="21"/>
  <c r="D94" i="21"/>
  <c r="W131" i="19"/>
  <c r="S131" i="19"/>
  <c r="O131" i="19"/>
  <c r="K131" i="19"/>
  <c r="G131" i="19"/>
  <c r="C131" i="19"/>
  <c r="U131" i="19"/>
  <c r="P131" i="19"/>
  <c r="J131" i="19"/>
  <c r="E131" i="19"/>
  <c r="V131" i="19"/>
  <c r="N131" i="19"/>
  <c r="H131" i="19"/>
  <c r="T131" i="19"/>
  <c r="L131" i="19"/>
  <c r="B131" i="19"/>
  <c r="X131" i="19"/>
  <c r="I131" i="19"/>
  <c r="M131" i="19"/>
  <c r="F131" i="19"/>
  <c r="Y131" i="19"/>
  <c r="D131" i="19"/>
  <c r="R131" i="19"/>
  <c r="Q131" i="19"/>
  <c r="Y59" i="21"/>
  <c r="U59" i="21"/>
  <c r="Q59" i="21"/>
  <c r="M59" i="21"/>
  <c r="I59" i="21"/>
  <c r="E59" i="21"/>
  <c r="W59" i="21"/>
  <c r="R59" i="21"/>
  <c r="L59" i="21"/>
  <c r="G59" i="21"/>
  <c r="B59" i="21"/>
  <c r="X59" i="21"/>
  <c r="P59" i="21"/>
  <c r="J59" i="21"/>
  <c r="C59" i="21"/>
  <c r="V59" i="21"/>
  <c r="O59" i="21"/>
  <c r="H59" i="21"/>
  <c r="K59" i="21"/>
  <c r="T59" i="21"/>
  <c r="F59" i="21"/>
  <c r="S59" i="21"/>
  <c r="D59" i="21"/>
  <c r="N59" i="21"/>
  <c r="Y267" i="21"/>
  <c r="U267" i="21"/>
  <c r="Q267" i="21"/>
  <c r="M267" i="21"/>
  <c r="I267" i="21"/>
  <c r="E267" i="21"/>
  <c r="T267" i="21"/>
  <c r="O267" i="21"/>
  <c r="J267" i="21"/>
  <c r="D267" i="21"/>
  <c r="S267" i="21"/>
  <c r="L267" i="21"/>
  <c r="F267" i="21"/>
  <c r="X267" i="21"/>
  <c r="R267" i="21"/>
  <c r="K267" i="21"/>
  <c r="C267" i="21"/>
  <c r="N267" i="21"/>
  <c r="W267" i="21"/>
  <c r="H267" i="21"/>
  <c r="V267" i="21"/>
  <c r="G267" i="21"/>
  <c r="P267" i="21"/>
  <c r="B267" i="21"/>
  <c r="V441" i="28"/>
  <c r="R441" i="28"/>
  <c r="N441" i="28"/>
  <c r="J441" i="28"/>
  <c r="F441" i="28"/>
  <c r="B441" i="28"/>
  <c r="Y441" i="28"/>
  <c r="T441" i="28"/>
  <c r="O441" i="28"/>
  <c r="I441" i="28"/>
  <c r="D441" i="28"/>
  <c r="X441" i="28"/>
  <c r="S441" i="28"/>
  <c r="M441" i="28"/>
  <c r="H441" i="28"/>
  <c r="C441" i="28"/>
  <c r="P441" i="28"/>
  <c r="E441" i="28"/>
  <c r="W441" i="28"/>
  <c r="L441" i="28"/>
  <c r="U441" i="28"/>
  <c r="K441" i="28"/>
  <c r="Q441" i="28"/>
  <c r="G441" i="28"/>
  <c r="Y339" i="28"/>
  <c r="U339" i="28"/>
  <c r="Q339" i="28"/>
  <c r="M339" i="28"/>
  <c r="I339" i="28"/>
  <c r="E339" i="28"/>
  <c r="V339" i="28"/>
  <c r="P339" i="28"/>
  <c r="K339" i="28"/>
  <c r="F339" i="28"/>
  <c r="T339" i="28"/>
  <c r="O339" i="28"/>
  <c r="J339" i="28"/>
  <c r="D339" i="28"/>
  <c r="X339" i="28"/>
  <c r="S339" i="28"/>
  <c r="N339" i="28"/>
  <c r="H339" i="28"/>
  <c r="C339" i="28"/>
  <c r="W339" i="28"/>
  <c r="B339" i="28"/>
  <c r="R339" i="28"/>
  <c r="L339" i="28"/>
  <c r="G339" i="28"/>
  <c r="V407" i="28"/>
  <c r="R407" i="28"/>
  <c r="N407" i="28"/>
  <c r="J407" i="28"/>
  <c r="F407" i="28"/>
  <c r="B407" i="28"/>
  <c r="Y407" i="28"/>
  <c r="T407" i="28"/>
  <c r="O407" i="28"/>
  <c r="I407" i="28"/>
  <c r="D407" i="28"/>
  <c r="X407" i="28"/>
  <c r="S407" i="28"/>
  <c r="M407" i="28"/>
  <c r="H407" i="28"/>
  <c r="C407" i="28"/>
  <c r="U407" i="28"/>
  <c r="K407" i="28"/>
  <c r="Q407" i="28"/>
  <c r="G407" i="28"/>
  <c r="P407" i="28"/>
  <c r="E407" i="28"/>
  <c r="W407" i="28"/>
  <c r="L407" i="28"/>
  <c r="Y302" i="21"/>
  <c r="U302" i="21"/>
  <c r="Q302" i="21"/>
  <c r="M302" i="21"/>
  <c r="I302" i="21"/>
  <c r="E302" i="21"/>
  <c r="T302" i="21"/>
  <c r="O302" i="21"/>
  <c r="J302" i="21"/>
  <c r="D302" i="21"/>
  <c r="X302" i="21"/>
  <c r="R302" i="21"/>
  <c r="K302" i="21"/>
  <c r="C302" i="21"/>
  <c r="W302" i="21"/>
  <c r="P302" i="21"/>
  <c r="H302" i="21"/>
  <c r="B302" i="21"/>
  <c r="S302" i="21"/>
  <c r="F302" i="21"/>
  <c r="N302" i="21"/>
  <c r="L302" i="21"/>
  <c r="V302" i="21"/>
  <c r="G302" i="21"/>
  <c r="A35" i="28"/>
  <c r="A371" i="21"/>
  <c r="A405" i="21"/>
  <c r="A303" i="21"/>
  <c r="A337" i="21"/>
  <c r="A237" i="28"/>
  <c r="A374" i="28"/>
  <c r="A271" i="28"/>
  <c r="A203" i="28"/>
  <c r="A63" i="28"/>
  <c r="A133" i="28"/>
  <c r="A168" i="28"/>
  <c r="A408" i="28"/>
  <c r="A442" i="28"/>
  <c r="A98" i="28"/>
  <c r="A340" i="28"/>
  <c r="A305" i="28"/>
  <c r="A268" i="21"/>
  <c r="A234" i="21"/>
  <c r="A199" i="21"/>
  <c r="A97" i="19"/>
  <c r="A62" i="19"/>
  <c r="A25" i="25"/>
  <c r="A61" i="25"/>
  <c r="A132" i="19"/>
  <c r="A130" i="21"/>
  <c r="A60" i="21"/>
  <c r="A97" i="25"/>
  <c r="A95" i="21"/>
  <c r="A165" i="21"/>
  <c r="A27" i="21"/>
  <c r="A26" i="19"/>
  <c r="W133" i="25" l="1"/>
  <c r="S133" i="25"/>
  <c r="O133" i="25"/>
  <c r="K133" i="25"/>
  <c r="G133" i="25"/>
  <c r="C133" i="25"/>
  <c r="V133" i="25"/>
  <c r="Q133" i="25"/>
  <c r="L133" i="25"/>
  <c r="F133" i="25"/>
  <c r="U133" i="25"/>
  <c r="N133" i="25"/>
  <c r="H133" i="25"/>
  <c r="T133" i="25"/>
  <c r="J133" i="25"/>
  <c r="B133" i="25"/>
  <c r="R133" i="25"/>
  <c r="E133" i="25"/>
  <c r="P133" i="25"/>
  <c r="D133" i="25"/>
  <c r="X133" i="25"/>
  <c r="M133" i="25"/>
  <c r="I133" i="25"/>
  <c r="Y133" i="25"/>
  <c r="W61" i="25"/>
  <c r="S61" i="25"/>
  <c r="O61" i="25"/>
  <c r="K61" i="25"/>
  <c r="G61" i="25"/>
  <c r="C61" i="25"/>
  <c r="V61" i="25"/>
  <c r="Q61" i="25"/>
  <c r="L61" i="25"/>
  <c r="F61" i="25"/>
  <c r="X61" i="25"/>
  <c r="P61" i="25"/>
  <c r="I61" i="25"/>
  <c r="B61" i="25"/>
  <c r="T61" i="25"/>
  <c r="J61" i="25"/>
  <c r="N61" i="25"/>
  <c r="D61" i="25"/>
  <c r="Y61" i="25"/>
  <c r="M61" i="25"/>
  <c r="R61" i="25"/>
  <c r="H61" i="25"/>
  <c r="E61" i="25"/>
  <c r="U61" i="25"/>
  <c r="W199" i="21"/>
  <c r="S199" i="21"/>
  <c r="O199" i="21"/>
  <c r="K199" i="21"/>
  <c r="G199" i="21"/>
  <c r="C199" i="21"/>
  <c r="Y199" i="21"/>
  <c r="T199" i="21"/>
  <c r="N199" i="21"/>
  <c r="I199" i="21"/>
  <c r="D199" i="21"/>
  <c r="R199" i="21"/>
  <c r="L199" i="21"/>
  <c r="E199" i="21"/>
  <c r="U199" i="21"/>
  <c r="J199" i="21"/>
  <c r="Q199" i="21"/>
  <c r="F199" i="21"/>
  <c r="V199" i="21"/>
  <c r="B199" i="21"/>
  <c r="H199" i="21"/>
  <c r="M199" i="21"/>
  <c r="P199" i="21"/>
  <c r="X199" i="21"/>
  <c r="Y340" i="28"/>
  <c r="U340" i="28"/>
  <c r="Q340" i="28"/>
  <c r="M340" i="28"/>
  <c r="I340" i="28"/>
  <c r="E340" i="28"/>
  <c r="X340" i="28"/>
  <c r="S340" i="28"/>
  <c r="N340" i="28"/>
  <c r="H340" i="28"/>
  <c r="C340" i="28"/>
  <c r="W340" i="28"/>
  <c r="R340" i="28"/>
  <c r="L340" i="28"/>
  <c r="G340" i="28"/>
  <c r="B340" i="28"/>
  <c r="V340" i="28"/>
  <c r="P340" i="28"/>
  <c r="K340" i="28"/>
  <c r="F340" i="28"/>
  <c r="T340" i="28"/>
  <c r="O340" i="28"/>
  <c r="J340" i="28"/>
  <c r="D340" i="28"/>
  <c r="Y168" i="28"/>
  <c r="U168" i="28"/>
  <c r="Q168" i="28"/>
  <c r="M168" i="28"/>
  <c r="I168" i="28"/>
  <c r="E168" i="28"/>
  <c r="X168" i="28"/>
  <c r="S168" i="28"/>
  <c r="N168" i="28"/>
  <c r="H168" i="28"/>
  <c r="C168" i="28"/>
  <c r="W168" i="28"/>
  <c r="R168" i="28"/>
  <c r="L168" i="28"/>
  <c r="G168" i="28"/>
  <c r="B168" i="28"/>
  <c r="P168" i="28"/>
  <c r="F168" i="28"/>
  <c r="O168" i="28"/>
  <c r="D168" i="28"/>
  <c r="V168" i="28"/>
  <c r="K168" i="28"/>
  <c r="T168" i="28"/>
  <c r="J168" i="28"/>
  <c r="Y271" i="28"/>
  <c r="U271" i="28"/>
  <c r="Q271" i="28"/>
  <c r="M271" i="28"/>
  <c r="I271" i="28"/>
  <c r="E271" i="28"/>
  <c r="X271" i="28"/>
  <c r="S271" i="28"/>
  <c r="N271" i="28"/>
  <c r="H271" i="28"/>
  <c r="C271" i="28"/>
  <c r="W271" i="28"/>
  <c r="R271" i="28"/>
  <c r="L271" i="28"/>
  <c r="G271" i="28"/>
  <c r="B271" i="28"/>
  <c r="P271" i="28"/>
  <c r="F271" i="28"/>
  <c r="O271" i="28"/>
  <c r="D271" i="28"/>
  <c r="V271" i="28"/>
  <c r="K271" i="28"/>
  <c r="T271" i="28"/>
  <c r="J271" i="28"/>
  <c r="Y303" i="21"/>
  <c r="U303" i="21"/>
  <c r="Q303" i="21"/>
  <c r="M303" i="21"/>
  <c r="I303" i="21"/>
  <c r="E303" i="21"/>
  <c r="W303" i="21"/>
  <c r="R303" i="21"/>
  <c r="L303" i="21"/>
  <c r="G303" i="21"/>
  <c r="B303" i="21"/>
  <c r="V303" i="21"/>
  <c r="O303" i="21"/>
  <c r="H303" i="21"/>
  <c r="T303" i="21"/>
  <c r="N303" i="21"/>
  <c r="F303" i="21"/>
  <c r="X303" i="21"/>
  <c r="J303" i="21"/>
  <c r="S303" i="21"/>
  <c r="D303" i="21"/>
  <c r="P303" i="21"/>
  <c r="C303" i="21"/>
  <c r="K303" i="21"/>
  <c r="Y35" i="28"/>
  <c r="U35" i="28"/>
  <c r="Q35" i="28"/>
  <c r="M35" i="28"/>
  <c r="I35" i="28"/>
  <c r="E35" i="28"/>
  <c r="V35" i="28"/>
  <c r="P35" i="28"/>
  <c r="K35" i="28"/>
  <c r="F35" i="28"/>
  <c r="T35" i="28"/>
  <c r="O35" i="28"/>
  <c r="J35" i="28"/>
  <c r="D35" i="28"/>
  <c r="S35" i="28"/>
  <c r="H35" i="28"/>
  <c r="R35" i="28"/>
  <c r="G35" i="28"/>
  <c r="X35" i="28"/>
  <c r="N35" i="28"/>
  <c r="C35" i="28"/>
  <c r="W35" i="28"/>
  <c r="L35" i="28"/>
  <c r="B35" i="28"/>
  <c r="Y60" i="21"/>
  <c r="U60" i="21"/>
  <c r="Q60" i="21"/>
  <c r="M60" i="21"/>
  <c r="I60" i="21"/>
  <c r="E60" i="21"/>
  <c r="T60" i="21"/>
  <c r="O60" i="21"/>
  <c r="J60" i="21"/>
  <c r="D60" i="21"/>
  <c r="V60" i="21"/>
  <c r="N60" i="21"/>
  <c r="G60" i="21"/>
  <c r="S60" i="21"/>
  <c r="L60" i="21"/>
  <c r="F60" i="21"/>
  <c r="P60" i="21"/>
  <c r="B60" i="21"/>
  <c r="X60" i="21"/>
  <c r="K60" i="21"/>
  <c r="W60" i="21"/>
  <c r="H60" i="21"/>
  <c r="C60" i="21"/>
  <c r="R60" i="21"/>
  <c r="Y25" i="25"/>
  <c r="U25" i="25"/>
  <c r="Q25" i="25"/>
  <c r="M25" i="25"/>
  <c r="I25" i="25"/>
  <c r="E25" i="25"/>
  <c r="V25" i="25"/>
  <c r="P25" i="25"/>
  <c r="K25" i="25"/>
  <c r="F25" i="25"/>
  <c r="S25" i="25"/>
  <c r="L25" i="25"/>
  <c r="D25" i="25"/>
  <c r="R25" i="25"/>
  <c r="H25" i="25"/>
  <c r="X25" i="25"/>
  <c r="O25" i="25"/>
  <c r="G25" i="25"/>
  <c r="T25" i="25"/>
  <c r="B25" i="25"/>
  <c r="N25" i="25"/>
  <c r="J25" i="25"/>
  <c r="W25" i="25"/>
  <c r="C25" i="25"/>
  <c r="Y234" i="21"/>
  <c r="U234" i="21"/>
  <c r="Q234" i="21"/>
  <c r="M234" i="21"/>
  <c r="I234" i="21"/>
  <c r="E234" i="21"/>
  <c r="W234" i="21"/>
  <c r="R234" i="21"/>
  <c r="L234" i="21"/>
  <c r="G234" i="21"/>
  <c r="B234" i="21"/>
  <c r="S234" i="21"/>
  <c r="K234" i="21"/>
  <c r="D234" i="21"/>
  <c r="X234" i="21"/>
  <c r="P234" i="21"/>
  <c r="J234" i="21"/>
  <c r="C234" i="21"/>
  <c r="N234" i="21"/>
  <c r="V234" i="21"/>
  <c r="H234" i="21"/>
  <c r="T234" i="21"/>
  <c r="F234" i="21"/>
  <c r="O234" i="21"/>
  <c r="Y98" i="28"/>
  <c r="U98" i="28"/>
  <c r="Q98" i="28"/>
  <c r="M98" i="28"/>
  <c r="I98" i="28"/>
  <c r="E98" i="28"/>
  <c r="X98" i="28"/>
  <c r="S98" i="28"/>
  <c r="N98" i="28"/>
  <c r="H98" i="28"/>
  <c r="C98" i="28"/>
  <c r="W98" i="28"/>
  <c r="R98" i="28"/>
  <c r="L98" i="28"/>
  <c r="G98" i="28"/>
  <c r="B98" i="28"/>
  <c r="P98" i="28"/>
  <c r="F98" i="28"/>
  <c r="O98" i="28"/>
  <c r="D98" i="28"/>
  <c r="V98" i="28"/>
  <c r="K98" i="28"/>
  <c r="T98" i="28"/>
  <c r="J98" i="28"/>
  <c r="Y133" i="28"/>
  <c r="U133" i="28"/>
  <c r="Q133" i="28"/>
  <c r="M133" i="28"/>
  <c r="I133" i="28"/>
  <c r="E133" i="28"/>
  <c r="X133" i="28"/>
  <c r="S133" i="28"/>
  <c r="N133" i="28"/>
  <c r="H133" i="28"/>
  <c r="C133" i="28"/>
  <c r="W133" i="28"/>
  <c r="R133" i="28"/>
  <c r="L133" i="28"/>
  <c r="G133" i="28"/>
  <c r="B133" i="28"/>
  <c r="V133" i="28"/>
  <c r="K133" i="28"/>
  <c r="T133" i="28"/>
  <c r="J133" i="28"/>
  <c r="P133" i="28"/>
  <c r="F133" i="28"/>
  <c r="O133" i="28"/>
  <c r="D133" i="28"/>
  <c r="V374" i="28"/>
  <c r="R374" i="28"/>
  <c r="N374" i="28"/>
  <c r="J374" i="28"/>
  <c r="F374" i="28"/>
  <c r="B374" i="28"/>
  <c r="W374" i="28"/>
  <c r="Q374" i="28"/>
  <c r="L374" i="28"/>
  <c r="G374" i="28"/>
  <c r="U374" i="28"/>
  <c r="P374" i="28"/>
  <c r="K374" i="28"/>
  <c r="E374" i="28"/>
  <c r="X374" i="28"/>
  <c r="M374" i="28"/>
  <c r="C374" i="28"/>
  <c r="T374" i="28"/>
  <c r="I374" i="28"/>
  <c r="S374" i="28"/>
  <c r="H374" i="28"/>
  <c r="D374" i="28"/>
  <c r="Y374" i="28"/>
  <c r="O374" i="28"/>
  <c r="Y405" i="21"/>
  <c r="U405" i="21"/>
  <c r="Q405" i="21"/>
  <c r="M405" i="21"/>
  <c r="I405" i="21"/>
  <c r="E405" i="21"/>
  <c r="W405" i="21"/>
  <c r="R405" i="21"/>
  <c r="L405" i="21"/>
  <c r="G405" i="21"/>
  <c r="B405" i="21"/>
  <c r="X405" i="21"/>
  <c r="P405" i="21"/>
  <c r="J405" i="21"/>
  <c r="C405" i="21"/>
  <c r="V405" i="21"/>
  <c r="O405" i="21"/>
  <c r="H405" i="21"/>
  <c r="K405" i="21"/>
  <c r="T405" i="21"/>
  <c r="F405" i="21"/>
  <c r="S405" i="21"/>
  <c r="D405" i="21"/>
  <c r="N405" i="21"/>
  <c r="Y165" i="21"/>
  <c r="U165" i="21"/>
  <c r="Q165" i="21"/>
  <c r="M165" i="21"/>
  <c r="I165" i="21"/>
  <c r="E165" i="21"/>
  <c r="W165" i="21"/>
  <c r="R165" i="21"/>
  <c r="L165" i="21"/>
  <c r="G165" i="21"/>
  <c r="B165" i="21"/>
  <c r="T165" i="21"/>
  <c r="N165" i="21"/>
  <c r="F165" i="21"/>
  <c r="P165" i="21"/>
  <c r="H165" i="21"/>
  <c r="X165" i="21"/>
  <c r="K165" i="21"/>
  <c r="J165" i="21"/>
  <c r="O165" i="21"/>
  <c r="V165" i="21"/>
  <c r="S165" i="21"/>
  <c r="C165" i="21"/>
  <c r="D165" i="21"/>
  <c r="Y130" i="21"/>
  <c r="U130" i="21"/>
  <c r="Q130" i="21"/>
  <c r="M130" i="21"/>
  <c r="I130" i="21"/>
  <c r="E130" i="21"/>
  <c r="T130" i="21"/>
  <c r="O130" i="21"/>
  <c r="J130" i="21"/>
  <c r="D130" i="21"/>
  <c r="X130" i="21"/>
  <c r="R130" i="21"/>
  <c r="K130" i="21"/>
  <c r="C130" i="21"/>
  <c r="W130" i="21"/>
  <c r="P130" i="21"/>
  <c r="H130" i="21"/>
  <c r="B130" i="21"/>
  <c r="L130" i="21"/>
  <c r="V130" i="21"/>
  <c r="G130" i="21"/>
  <c r="S130" i="21"/>
  <c r="F130" i="21"/>
  <c r="N130" i="21"/>
  <c r="W62" i="19"/>
  <c r="S62" i="19"/>
  <c r="O62" i="19"/>
  <c r="K62" i="19"/>
  <c r="G62" i="19"/>
  <c r="C62" i="19"/>
  <c r="Y62" i="19"/>
  <c r="T62" i="19"/>
  <c r="N62" i="19"/>
  <c r="I62" i="19"/>
  <c r="D62" i="19"/>
  <c r="X62" i="19"/>
  <c r="Q62" i="19"/>
  <c r="J62" i="19"/>
  <c r="B62" i="19"/>
  <c r="P62" i="19"/>
  <c r="F62" i="19"/>
  <c r="V62" i="19"/>
  <c r="L62" i="19"/>
  <c r="U62" i="19"/>
  <c r="H62" i="19"/>
  <c r="R62" i="19"/>
  <c r="M62" i="19"/>
  <c r="E62" i="19"/>
  <c r="Y268" i="21"/>
  <c r="U268" i="21"/>
  <c r="Q268" i="21"/>
  <c r="M268" i="21"/>
  <c r="I268" i="21"/>
  <c r="E268" i="21"/>
  <c r="W268" i="21"/>
  <c r="R268" i="21"/>
  <c r="L268" i="21"/>
  <c r="G268" i="21"/>
  <c r="B268" i="21"/>
  <c r="X268" i="21"/>
  <c r="P268" i="21"/>
  <c r="J268" i="21"/>
  <c r="C268" i="21"/>
  <c r="V268" i="21"/>
  <c r="O268" i="21"/>
  <c r="H268" i="21"/>
  <c r="S268" i="21"/>
  <c r="D268" i="21"/>
  <c r="N268" i="21"/>
  <c r="K268" i="21"/>
  <c r="T268" i="21"/>
  <c r="F268" i="21"/>
  <c r="V442" i="28"/>
  <c r="R442" i="28"/>
  <c r="N442" i="28"/>
  <c r="J442" i="28"/>
  <c r="F442" i="28"/>
  <c r="B442" i="28"/>
  <c r="W442" i="28"/>
  <c r="Q442" i="28"/>
  <c r="L442" i="28"/>
  <c r="G442" i="28"/>
  <c r="U442" i="28"/>
  <c r="P442" i="28"/>
  <c r="K442" i="28"/>
  <c r="E442" i="28"/>
  <c r="X442" i="28"/>
  <c r="M442" i="28"/>
  <c r="C442" i="28"/>
  <c r="T442" i="28"/>
  <c r="I442" i="28"/>
  <c r="S442" i="28"/>
  <c r="H442" i="28"/>
  <c r="O442" i="28"/>
  <c r="D442" i="28"/>
  <c r="Y442" i="28"/>
  <c r="Y63" i="28"/>
  <c r="U63" i="28"/>
  <c r="Q63" i="28"/>
  <c r="M63" i="28"/>
  <c r="I63" i="28"/>
  <c r="E63" i="28"/>
  <c r="X63" i="28"/>
  <c r="S63" i="28"/>
  <c r="N63" i="28"/>
  <c r="H63" i="28"/>
  <c r="C63" i="28"/>
  <c r="W63" i="28"/>
  <c r="R63" i="28"/>
  <c r="L63" i="28"/>
  <c r="G63" i="28"/>
  <c r="B63" i="28"/>
  <c r="V63" i="28"/>
  <c r="K63" i="28"/>
  <c r="T63" i="28"/>
  <c r="J63" i="28"/>
  <c r="P63" i="28"/>
  <c r="F63" i="28"/>
  <c r="O63" i="28"/>
  <c r="D63" i="28"/>
  <c r="W237" i="28"/>
  <c r="S237" i="28"/>
  <c r="O237" i="28"/>
  <c r="K237" i="28"/>
  <c r="G237" i="28"/>
  <c r="C237" i="28"/>
  <c r="U237" i="28"/>
  <c r="P237" i="28"/>
  <c r="J237" i="28"/>
  <c r="E237" i="28"/>
  <c r="T237" i="28"/>
  <c r="M237" i="28"/>
  <c r="F237" i="28"/>
  <c r="V237" i="28"/>
  <c r="L237" i="28"/>
  <c r="B237" i="28"/>
  <c r="X237" i="28"/>
  <c r="I237" i="28"/>
  <c r="Q237" i="28"/>
  <c r="H237" i="28"/>
  <c r="Y237" i="28"/>
  <c r="D237" i="28"/>
  <c r="R237" i="28"/>
  <c r="N237" i="28"/>
  <c r="Y371" i="21"/>
  <c r="U371" i="21"/>
  <c r="Q371" i="21"/>
  <c r="M371" i="21"/>
  <c r="I371" i="21"/>
  <c r="E371" i="21"/>
  <c r="W371" i="21"/>
  <c r="R371" i="21"/>
  <c r="L371" i="21"/>
  <c r="G371" i="21"/>
  <c r="B371" i="21"/>
  <c r="S371" i="21"/>
  <c r="K371" i="21"/>
  <c r="D371" i="21"/>
  <c r="X371" i="21"/>
  <c r="P371" i="21"/>
  <c r="J371" i="21"/>
  <c r="C371" i="21"/>
  <c r="T371" i="21"/>
  <c r="F371" i="21"/>
  <c r="O371" i="21"/>
  <c r="N371" i="21"/>
  <c r="V371" i="21"/>
  <c r="H371" i="21"/>
  <c r="Y95" i="21"/>
  <c r="U95" i="21"/>
  <c r="Q95" i="21"/>
  <c r="M95" i="21"/>
  <c r="I95" i="21"/>
  <c r="E95" i="21"/>
  <c r="T95" i="21"/>
  <c r="O95" i="21"/>
  <c r="J95" i="21"/>
  <c r="D95" i="21"/>
  <c r="S95" i="21"/>
  <c r="L95" i="21"/>
  <c r="F95" i="21"/>
  <c r="X95" i="21"/>
  <c r="R95" i="21"/>
  <c r="K95" i="21"/>
  <c r="C95" i="21"/>
  <c r="V95" i="21"/>
  <c r="G95" i="21"/>
  <c r="P95" i="21"/>
  <c r="B95" i="21"/>
  <c r="N95" i="21"/>
  <c r="W95" i="21"/>
  <c r="H95" i="21"/>
  <c r="W132" i="19"/>
  <c r="S132" i="19"/>
  <c r="O132" i="19"/>
  <c r="K132" i="19"/>
  <c r="G132" i="19"/>
  <c r="C132" i="19"/>
  <c r="X132" i="19"/>
  <c r="R132" i="19"/>
  <c r="M132" i="19"/>
  <c r="H132" i="19"/>
  <c r="B132" i="19"/>
  <c r="T132" i="19"/>
  <c r="L132" i="19"/>
  <c r="E132" i="19"/>
  <c r="Y132" i="19"/>
  <c r="P132" i="19"/>
  <c r="F132" i="19"/>
  <c r="V132" i="19"/>
  <c r="J132" i="19"/>
  <c r="U132" i="19"/>
  <c r="D132" i="19"/>
  <c r="I132" i="19"/>
  <c r="N132" i="19"/>
  <c r="Q132" i="19"/>
  <c r="X97" i="19"/>
  <c r="T97" i="19"/>
  <c r="P97" i="19"/>
  <c r="L97" i="19"/>
  <c r="H97" i="19"/>
  <c r="D97" i="19"/>
  <c r="U97" i="19"/>
  <c r="O97" i="19"/>
  <c r="J97" i="19"/>
  <c r="E97" i="19"/>
  <c r="S97" i="19"/>
  <c r="M97" i="19"/>
  <c r="F97" i="19"/>
  <c r="R97" i="19"/>
  <c r="I97" i="19"/>
  <c r="V97" i="19"/>
  <c r="G97" i="19"/>
  <c r="N97" i="19"/>
  <c r="Y97" i="19"/>
  <c r="K97" i="19"/>
  <c r="B97" i="19"/>
  <c r="W97" i="19"/>
  <c r="Q97" i="19"/>
  <c r="C97" i="19"/>
  <c r="Y305" i="28"/>
  <c r="U305" i="28"/>
  <c r="Q305" i="28"/>
  <c r="M305" i="28"/>
  <c r="I305" i="28"/>
  <c r="E305" i="28"/>
  <c r="X305" i="28"/>
  <c r="S305" i="28"/>
  <c r="N305" i="28"/>
  <c r="H305" i="28"/>
  <c r="C305" i="28"/>
  <c r="W305" i="28"/>
  <c r="R305" i="28"/>
  <c r="L305" i="28"/>
  <c r="G305" i="28"/>
  <c r="B305" i="28"/>
  <c r="V305" i="28"/>
  <c r="P305" i="28"/>
  <c r="K305" i="28"/>
  <c r="F305" i="28"/>
  <c r="O305" i="28"/>
  <c r="J305" i="28"/>
  <c r="D305" i="28"/>
  <c r="T305" i="28"/>
  <c r="V408" i="28"/>
  <c r="R408" i="28"/>
  <c r="N408" i="28"/>
  <c r="J408" i="28"/>
  <c r="F408" i="28"/>
  <c r="B408" i="28"/>
  <c r="W408" i="28"/>
  <c r="Q408" i="28"/>
  <c r="L408" i="28"/>
  <c r="G408" i="28"/>
  <c r="U408" i="28"/>
  <c r="P408" i="28"/>
  <c r="K408" i="28"/>
  <c r="E408" i="28"/>
  <c r="S408" i="28"/>
  <c r="H408" i="28"/>
  <c r="Y408" i="28"/>
  <c r="O408" i="28"/>
  <c r="D408" i="28"/>
  <c r="X408" i="28"/>
  <c r="M408" i="28"/>
  <c r="C408" i="28"/>
  <c r="I408" i="28"/>
  <c r="T408" i="28"/>
  <c r="Y203" i="28"/>
  <c r="U203" i="28"/>
  <c r="Q203" i="28"/>
  <c r="M203" i="28"/>
  <c r="I203" i="28"/>
  <c r="E203" i="28"/>
  <c r="X203" i="28"/>
  <c r="S203" i="28"/>
  <c r="N203" i="28"/>
  <c r="H203" i="28"/>
  <c r="C203" i="28"/>
  <c r="W203" i="28"/>
  <c r="P203" i="28"/>
  <c r="J203" i="28"/>
  <c r="B203" i="28"/>
  <c r="T203" i="28"/>
  <c r="K203" i="28"/>
  <c r="O203" i="28"/>
  <c r="D203" i="28"/>
  <c r="L203" i="28"/>
  <c r="G203" i="28"/>
  <c r="V203" i="28"/>
  <c r="R203" i="28"/>
  <c r="F203" i="28"/>
  <c r="Y337" i="21"/>
  <c r="U337" i="21"/>
  <c r="Q337" i="21"/>
  <c r="M337" i="21"/>
  <c r="I337" i="21"/>
  <c r="E337" i="21"/>
  <c r="W337" i="21"/>
  <c r="R337" i="21"/>
  <c r="L337" i="21"/>
  <c r="G337" i="21"/>
  <c r="B337" i="21"/>
  <c r="T337" i="21"/>
  <c r="N337" i="21"/>
  <c r="F337" i="21"/>
  <c r="S337" i="21"/>
  <c r="K337" i="21"/>
  <c r="D337" i="21"/>
  <c r="O337" i="21"/>
  <c r="X337" i="21"/>
  <c r="J337" i="21"/>
  <c r="V337" i="21"/>
  <c r="H337" i="21"/>
  <c r="P337" i="21"/>
  <c r="C337" i="21"/>
  <c r="W26" i="19"/>
  <c r="S26" i="19"/>
  <c r="O26" i="19"/>
  <c r="K26" i="19"/>
  <c r="G26" i="19"/>
  <c r="C26" i="19"/>
  <c r="V26" i="19"/>
  <c r="Q26" i="19"/>
  <c r="L26" i="19"/>
  <c r="F26" i="19"/>
  <c r="U26" i="19"/>
  <c r="N26" i="19"/>
  <c r="H26" i="19"/>
  <c r="T26" i="19"/>
  <c r="J26" i="19"/>
  <c r="B26" i="19"/>
  <c r="X26" i="19"/>
  <c r="I26" i="19"/>
  <c r="R26" i="19"/>
  <c r="E26" i="19"/>
  <c r="M26" i="19"/>
  <c r="D26" i="19"/>
  <c r="Y26" i="19"/>
  <c r="P26" i="19"/>
  <c r="W97" i="25"/>
  <c r="S97" i="25"/>
  <c r="O97" i="25"/>
  <c r="K97" i="25"/>
  <c r="G97" i="25"/>
  <c r="C97" i="25"/>
  <c r="Y97" i="25"/>
  <c r="T97" i="25"/>
  <c r="N97" i="25"/>
  <c r="I97" i="25"/>
  <c r="D97" i="25"/>
  <c r="R97" i="25"/>
  <c r="L97" i="25"/>
  <c r="E97" i="25"/>
  <c r="X97" i="25"/>
  <c r="P97" i="25"/>
  <c r="F97" i="25"/>
  <c r="Q97" i="25"/>
  <c r="B97" i="25"/>
  <c r="M97" i="25"/>
  <c r="H97" i="25"/>
  <c r="V97" i="25"/>
  <c r="U97" i="25"/>
  <c r="J97" i="25"/>
  <c r="Y27" i="21"/>
  <c r="U27" i="21"/>
  <c r="Q27" i="21"/>
  <c r="M27" i="21"/>
  <c r="I27" i="21"/>
  <c r="E27" i="21"/>
  <c r="T27" i="21"/>
  <c r="O27" i="21"/>
  <c r="J27" i="21"/>
  <c r="D27" i="21"/>
  <c r="X27" i="21"/>
  <c r="R27" i="21"/>
  <c r="K27" i="21"/>
  <c r="C27" i="21"/>
  <c r="W27" i="21"/>
  <c r="P27" i="21"/>
  <c r="H27" i="21"/>
  <c r="B27" i="21"/>
  <c r="S27" i="21"/>
  <c r="F27" i="21"/>
  <c r="N27" i="21"/>
  <c r="L27" i="21"/>
  <c r="V27" i="21"/>
  <c r="G27" i="21"/>
  <c r="W132" i="25"/>
  <c r="S132" i="25"/>
  <c r="O132" i="25"/>
  <c r="K132" i="25"/>
  <c r="G132" i="25"/>
  <c r="C132" i="25"/>
  <c r="Y132" i="25"/>
  <c r="T132" i="25"/>
  <c r="N132" i="25"/>
  <c r="I132" i="25"/>
  <c r="D132" i="25"/>
  <c r="X132" i="25"/>
  <c r="Q132" i="25"/>
  <c r="J132" i="25"/>
  <c r="B132" i="25"/>
  <c r="P132" i="25"/>
  <c r="F132" i="25"/>
  <c r="R132" i="25"/>
  <c r="E132" i="25"/>
  <c r="M132" i="25"/>
  <c r="U132" i="25"/>
  <c r="L132" i="25"/>
  <c r="H132" i="25"/>
  <c r="V132" i="25"/>
  <c r="A36" i="28"/>
  <c r="A134" i="25"/>
  <c r="A338" i="21"/>
  <c r="A406" i="21"/>
  <c r="A304" i="21"/>
  <c r="A372" i="21"/>
  <c r="A341" i="28"/>
  <c r="A443" i="28"/>
  <c r="A134" i="28"/>
  <c r="A409" i="28"/>
  <c r="A64" i="28"/>
  <c r="A204" i="28"/>
  <c r="A375" i="28"/>
  <c r="A238" i="28"/>
  <c r="A306" i="28"/>
  <c r="A99" i="28"/>
  <c r="A272" i="28"/>
  <c r="A169" i="28"/>
  <c r="A235" i="21"/>
  <c r="A269" i="21"/>
  <c r="A200" i="21"/>
  <c r="A98" i="19"/>
  <c r="A63" i="19"/>
  <c r="A28" i="21"/>
  <c r="A98" i="25"/>
  <c r="A62" i="25"/>
  <c r="A166" i="21"/>
  <c r="A96" i="21"/>
  <c r="A131" i="21"/>
  <c r="A133" i="19"/>
  <c r="A27" i="19"/>
  <c r="A61" i="21"/>
  <c r="A26" i="25"/>
  <c r="Y26" i="25" l="1"/>
  <c r="U26" i="25"/>
  <c r="Q26" i="25"/>
  <c r="M26" i="25"/>
  <c r="I26" i="25"/>
  <c r="E26" i="25"/>
  <c r="X26" i="25"/>
  <c r="S26" i="25"/>
  <c r="N26" i="25"/>
  <c r="H26" i="25"/>
  <c r="C26" i="25"/>
  <c r="W26" i="25"/>
  <c r="P26" i="25"/>
  <c r="J26" i="25"/>
  <c r="B26" i="25"/>
  <c r="V26" i="25"/>
  <c r="L26" i="25"/>
  <c r="D26" i="25"/>
  <c r="T26" i="25"/>
  <c r="K26" i="25"/>
  <c r="O26" i="25"/>
  <c r="G26" i="25"/>
  <c r="F26" i="25"/>
  <c r="R26" i="25"/>
  <c r="W133" i="19"/>
  <c r="S133" i="19"/>
  <c r="O133" i="19"/>
  <c r="K133" i="19"/>
  <c r="G133" i="19"/>
  <c r="C133" i="19"/>
  <c r="U133" i="19"/>
  <c r="P133" i="19"/>
  <c r="J133" i="19"/>
  <c r="E133" i="19"/>
  <c r="X133" i="19"/>
  <c r="Q133" i="19"/>
  <c r="I133" i="19"/>
  <c r="B133" i="19"/>
  <c r="T133" i="19"/>
  <c r="L133" i="19"/>
  <c r="Y133" i="19"/>
  <c r="M133" i="19"/>
  <c r="N133" i="19"/>
  <c r="F133" i="19"/>
  <c r="V133" i="19"/>
  <c r="D133" i="19"/>
  <c r="R133" i="19"/>
  <c r="H133" i="19"/>
  <c r="W62" i="25"/>
  <c r="S62" i="25"/>
  <c r="O62" i="25"/>
  <c r="K62" i="25"/>
  <c r="G62" i="25"/>
  <c r="C62" i="25"/>
  <c r="Y62" i="25"/>
  <c r="T62" i="25"/>
  <c r="N62" i="25"/>
  <c r="I62" i="25"/>
  <c r="D62" i="25"/>
  <c r="U62" i="25"/>
  <c r="M62" i="25"/>
  <c r="F62" i="25"/>
  <c r="X62" i="25"/>
  <c r="P62" i="25"/>
  <c r="E62" i="25"/>
  <c r="Q62" i="25"/>
  <c r="B62" i="25"/>
  <c r="L62" i="25"/>
  <c r="R62" i="25"/>
  <c r="J62" i="25"/>
  <c r="H62" i="25"/>
  <c r="V62" i="25"/>
  <c r="X98" i="19"/>
  <c r="T98" i="19"/>
  <c r="P98" i="19"/>
  <c r="L98" i="19"/>
  <c r="H98" i="19"/>
  <c r="D98" i="19"/>
  <c r="W98" i="19"/>
  <c r="R98" i="19"/>
  <c r="M98" i="19"/>
  <c r="G98" i="19"/>
  <c r="B98" i="19"/>
  <c r="Y98" i="19"/>
  <c r="Q98" i="19"/>
  <c r="J98" i="19"/>
  <c r="C98" i="19"/>
  <c r="V98" i="19"/>
  <c r="N98" i="19"/>
  <c r="E98" i="19"/>
  <c r="U98" i="19"/>
  <c r="I98" i="19"/>
  <c r="F98" i="19"/>
  <c r="S98" i="19"/>
  <c r="K98" i="19"/>
  <c r="O98" i="19"/>
  <c r="Y169" i="28"/>
  <c r="U169" i="28"/>
  <c r="Q169" i="28"/>
  <c r="M169" i="28"/>
  <c r="I169" i="28"/>
  <c r="E169" i="28"/>
  <c r="V169" i="28"/>
  <c r="P169" i="28"/>
  <c r="K169" i="28"/>
  <c r="F169" i="28"/>
  <c r="T169" i="28"/>
  <c r="O169" i="28"/>
  <c r="J169" i="28"/>
  <c r="D169" i="28"/>
  <c r="X169" i="28"/>
  <c r="N169" i="28"/>
  <c r="C169" i="28"/>
  <c r="W169" i="28"/>
  <c r="L169" i="28"/>
  <c r="B169" i="28"/>
  <c r="S169" i="28"/>
  <c r="H169" i="28"/>
  <c r="R169" i="28"/>
  <c r="G169" i="28"/>
  <c r="W238" i="28"/>
  <c r="S238" i="28"/>
  <c r="O238" i="28"/>
  <c r="K238" i="28"/>
  <c r="G238" i="28"/>
  <c r="C238" i="28"/>
  <c r="X238" i="28"/>
  <c r="R238" i="28"/>
  <c r="M238" i="28"/>
  <c r="H238" i="28"/>
  <c r="B238" i="28"/>
  <c r="Y238" i="28"/>
  <c r="Q238" i="28"/>
  <c r="J238" i="28"/>
  <c r="D238" i="28"/>
  <c r="P238" i="28"/>
  <c r="F238" i="28"/>
  <c r="V238" i="28"/>
  <c r="L238" i="28"/>
  <c r="I238" i="28"/>
  <c r="E238" i="28"/>
  <c r="U238" i="28"/>
  <c r="N238" i="28"/>
  <c r="T238" i="28"/>
  <c r="V409" i="28"/>
  <c r="R409" i="28"/>
  <c r="N409" i="28"/>
  <c r="J409" i="28"/>
  <c r="F409" i="28"/>
  <c r="B409" i="28"/>
  <c r="Y409" i="28"/>
  <c r="T409" i="28"/>
  <c r="O409" i="28"/>
  <c r="I409" i="28"/>
  <c r="D409" i="28"/>
  <c r="X409" i="28"/>
  <c r="S409" i="28"/>
  <c r="M409" i="28"/>
  <c r="H409" i="28"/>
  <c r="C409" i="28"/>
  <c r="P409" i="28"/>
  <c r="E409" i="28"/>
  <c r="W409" i="28"/>
  <c r="L409" i="28"/>
  <c r="U409" i="28"/>
  <c r="K409" i="28"/>
  <c r="Q409" i="28"/>
  <c r="G409" i="28"/>
  <c r="Y372" i="21"/>
  <c r="U372" i="21"/>
  <c r="Q372" i="21"/>
  <c r="M372" i="21"/>
  <c r="I372" i="21"/>
  <c r="E372" i="21"/>
  <c r="T372" i="21"/>
  <c r="O372" i="21"/>
  <c r="J372" i="21"/>
  <c r="D372" i="21"/>
  <c r="W372" i="21"/>
  <c r="P372" i="21"/>
  <c r="H372" i="21"/>
  <c r="B372" i="21"/>
  <c r="V372" i="21"/>
  <c r="N372" i="21"/>
  <c r="G372" i="21"/>
  <c r="X372" i="21"/>
  <c r="K372" i="21"/>
  <c r="S372" i="21"/>
  <c r="F372" i="21"/>
  <c r="R372" i="21"/>
  <c r="C372" i="21"/>
  <c r="L372" i="21"/>
  <c r="W134" i="25"/>
  <c r="S134" i="25"/>
  <c r="O134" i="25"/>
  <c r="K134" i="25"/>
  <c r="G134" i="25"/>
  <c r="C134" i="25"/>
  <c r="Y134" i="25"/>
  <c r="T134" i="25"/>
  <c r="N134" i="25"/>
  <c r="I134" i="25"/>
  <c r="D134" i="25"/>
  <c r="R134" i="25"/>
  <c r="L134" i="25"/>
  <c r="E134" i="25"/>
  <c r="X134" i="25"/>
  <c r="P134" i="25"/>
  <c r="F134" i="25"/>
  <c r="U134" i="25"/>
  <c r="H134" i="25"/>
  <c r="Q134" i="25"/>
  <c r="B134" i="25"/>
  <c r="V134" i="25"/>
  <c r="M134" i="25"/>
  <c r="J134" i="25"/>
  <c r="Y61" i="21"/>
  <c r="U61" i="21"/>
  <c r="Q61" i="21"/>
  <c r="M61" i="21"/>
  <c r="I61" i="21"/>
  <c r="E61" i="21"/>
  <c r="W61" i="21"/>
  <c r="R61" i="21"/>
  <c r="L61" i="21"/>
  <c r="G61" i="21"/>
  <c r="B61" i="21"/>
  <c r="S61" i="21"/>
  <c r="K61" i="21"/>
  <c r="D61" i="21"/>
  <c r="X61" i="21"/>
  <c r="P61" i="21"/>
  <c r="J61" i="21"/>
  <c r="C61" i="21"/>
  <c r="T61" i="21"/>
  <c r="F61" i="21"/>
  <c r="O61" i="21"/>
  <c r="N61" i="21"/>
  <c r="V61" i="21"/>
  <c r="H61" i="21"/>
  <c r="W98" i="25"/>
  <c r="S98" i="25"/>
  <c r="O98" i="25"/>
  <c r="K98" i="25"/>
  <c r="G98" i="25"/>
  <c r="C98" i="25"/>
  <c r="V98" i="25"/>
  <c r="Q98" i="25"/>
  <c r="L98" i="25"/>
  <c r="F98" i="25"/>
  <c r="X98" i="25"/>
  <c r="P98" i="25"/>
  <c r="I98" i="25"/>
  <c r="B98" i="25"/>
  <c r="T98" i="25"/>
  <c r="J98" i="25"/>
  <c r="R98" i="25"/>
  <c r="E98" i="25"/>
  <c r="N98" i="25"/>
  <c r="D98" i="25"/>
  <c r="H98" i="25"/>
  <c r="Y98" i="25"/>
  <c r="U98" i="25"/>
  <c r="M98" i="25"/>
  <c r="Y272" i="28"/>
  <c r="U272" i="28"/>
  <c r="Q272" i="28"/>
  <c r="M272" i="28"/>
  <c r="I272" i="28"/>
  <c r="E272" i="28"/>
  <c r="V272" i="28"/>
  <c r="P272" i="28"/>
  <c r="K272" i="28"/>
  <c r="F272" i="28"/>
  <c r="T272" i="28"/>
  <c r="O272" i="28"/>
  <c r="J272" i="28"/>
  <c r="D272" i="28"/>
  <c r="X272" i="28"/>
  <c r="N272" i="28"/>
  <c r="C272" i="28"/>
  <c r="W272" i="28"/>
  <c r="L272" i="28"/>
  <c r="B272" i="28"/>
  <c r="S272" i="28"/>
  <c r="H272" i="28"/>
  <c r="R272" i="28"/>
  <c r="G272" i="28"/>
  <c r="V375" i="28"/>
  <c r="R375" i="28"/>
  <c r="N375" i="28"/>
  <c r="J375" i="28"/>
  <c r="F375" i="28"/>
  <c r="B375" i="28"/>
  <c r="Y375" i="28"/>
  <c r="T375" i="28"/>
  <c r="O375" i="28"/>
  <c r="I375" i="28"/>
  <c r="D375" i="28"/>
  <c r="X375" i="28"/>
  <c r="S375" i="28"/>
  <c r="M375" i="28"/>
  <c r="H375" i="28"/>
  <c r="C375" i="28"/>
  <c r="U375" i="28"/>
  <c r="K375" i="28"/>
  <c r="Q375" i="28"/>
  <c r="G375" i="28"/>
  <c r="P375" i="28"/>
  <c r="E375" i="28"/>
  <c r="W375" i="28"/>
  <c r="L375" i="28"/>
  <c r="Y134" i="28"/>
  <c r="U134" i="28"/>
  <c r="Q134" i="28"/>
  <c r="M134" i="28"/>
  <c r="I134" i="28"/>
  <c r="E134" i="28"/>
  <c r="V134" i="28"/>
  <c r="P134" i="28"/>
  <c r="K134" i="28"/>
  <c r="F134" i="28"/>
  <c r="T134" i="28"/>
  <c r="O134" i="28"/>
  <c r="J134" i="28"/>
  <c r="D134" i="28"/>
  <c r="S134" i="28"/>
  <c r="H134" i="28"/>
  <c r="R134" i="28"/>
  <c r="G134" i="28"/>
  <c r="X134" i="28"/>
  <c r="N134" i="28"/>
  <c r="C134" i="28"/>
  <c r="W134" i="28"/>
  <c r="L134" i="28"/>
  <c r="B134" i="28"/>
  <c r="Y304" i="21"/>
  <c r="U304" i="21"/>
  <c r="Q304" i="21"/>
  <c r="M304" i="21"/>
  <c r="I304" i="21"/>
  <c r="E304" i="21"/>
  <c r="T304" i="21"/>
  <c r="O304" i="21"/>
  <c r="J304" i="21"/>
  <c r="D304" i="21"/>
  <c r="S304" i="21"/>
  <c r="L304" i="21"/>
  <c r="F304" i="21"/>
  <c r="X304" i="21"/>
  <c r="R304" i="21"/>
  <c r="K304" i="21"/>
  <c r="C304" i="21"/>
  <c r="N304" i="21"/>
  <c r="W304" i="21"/>
  <c r="H304" i="21"/>
  <c r="V304" i="21"/>
  <c r="G304" i="21"/>
  <c r="P304" i="21"/>
  <c r="B304" i="21"/>
  <c r="Y36" i="28"/>
  <c r="U36" i="28"/>
  <c r="Q36" i="28"/>
  <c r="M36" i="28"/>
  <c r="I36" i="28"/>
  <c r="E36" i="28"/>
  <c r="X36" i="28"/>
  <c r="S36" i="28"/>
  <c r="N36" i="28"/>
  <c r="H36" i="28"/>
  <c r="C36" i="28"/>
  <c r="W36" i="28"/>
  <c r="R36" i="28"/>
  <c r="L36" i="28"/>
  <c r="G36" i="28"/>
  <c r="B36" i="28"/>
  <c r="P36" i="28"/>
  <c r="F36" i="28"/>
  <c r="O36" i="28"/>
  <c r="D36" i="28"/>
  <c r="V36" i="28"/>
  <c r="K36" i="28"/>
  <c r="T36" i="28"/>
  <c r="J36" i="28"/>
  <c r="A135" i="25"/>
  <c r="A136" i="25" s="1"/>
  <c r="Y96" i="21"/>
  <c r="U96" i="21"/>
  <c r="Q96" i="21"/>
  <c r="M96" i="21"/>
  <c r="I96" i="21"/>
  <c r="E96" i="21"/>
  <c r="W96" i="21"/>
  <c r="R96" i="21"/>
  <c r="L96" i="21"/>
  <c r="G96" i="21"/>
  <c r="B96" i="21"/>
  <c r="X96" i="21"/>
  <c r="P96" i="21"/>
  <c r="J96" i="21"/>
  <c r="C96" i="21"/>
  <c r="V96" i="21"/>
  <c r="O96" i="21"/>
  <c r="H96" i="21"/>
  <c r="K96" i="21"/>
  <c r="T96" i="21"/>
  <c r="F96" i="21"/>
  <c r="S96" i="21"/>
  <c r="D96" i="21"/>
  <c r="N96" i="21"/>
  <c r="Y28" i="21"/>
  <c r="U28" i="21"/>
  <c r="Q28" i="21"/>
  <c r="M28" i="21"/>
  <c r="I28" i="21"/>
  <c r="E28" i="21"/>
  <c r="W28" i="21"/>
  <c r="R28" i="21"/>
  <c r="L28" i="21"/>
  <c r="G28" i="21"/>
  <c r="B28" i="21"/>
  <c r="V28" i="21"/>
  <c r="O28" i="21"/>
  <c r="H28" i="21"/>
  <c r="T28" i="21"/>
  <c r="N28" i="21"/>
  <c r="F28" i="21"/>
  <c r="X28" i="21"/>
  <c r="J28" i="21"/>
  <c r="S28" i="21"/>
  <c r="D28" i="21"/>
  <c r="P28" i="21"/>
  <c r="C28" i="21"/>
  <c r="K28" i="21"/>
  <c r="Y269" i="21"/>
  <c r="U269" i="21"/>
  <c r="Q269" i="21"/>
  <c r="M269" i="21"/>
  <c r="I269" i="21"/>
  <c r="E269" i="21"/>
  <c r="T269" i="21"/>
  <c r="O269" i="21"/>
  <c r="J269" i="21"/>
  <c r="D269" i="21"/>
  <c r="V269" i="21"/>
  <c r="N269" i="21"/>
  <c r="G269" i="21"/>
  <c r="S269" i="21"/>
  <c r="L269" i="21"/>
  <c r="F269" i="21"/>
  <c r="W269" i="21"/>
  <c r="H269" i="21"/>
  <c r="R269" i="21"/>
  <c r="C269" i="21"/>
  <c r="P269" i="21"/>
  <c r="B269" i="21"/>
  <c r="X269" i="21"/>
  <c r="K269" i="21"/>
  <c r="Y99" i="28"/>
  <c r="U99" i="28"/>
  <c r="Q99" i="28"/>
  <c r="M99" i="28"/>
  <c r="I99" i="28"/>
  <c r="E99" i="28"/>
  <c r="V99" i="28"/>
  <c r="P99" i="28"/>
  <c r="K99" i="28"/>
  <c r="F99" i="28"/>
  <c r="T99" i="28"/>
  <c r="O99" i="28"/>
  <c r="J99" i="28"/>
  <c r="D99" i="28"/>
  <c r="X99" i="28"/>
  <c r="N99" i="28"/>
  <c r="C99" i="28"/>
  <c r="W99" i="28"/>
  <c r="L99" i="28"/>
  <c r="B99" i="28"/>
  <c r="S99" i="28"/>
  <c r="H99" i="28"/>
  <c r="R99" i="28"/>
  <c r="G99" i="28"/>
  <c r="Y204" i="28"/>
  <c r="U204" i="28"/>
  <c r="Q204" i="28"/>
  <c r="M204" i="28"/>
  <c r="I204" i="28"/>
  <c r="E204" i="28"/>
  <c r="V204" i="28"/>
  <c r="P204" i="28"/>
  <c r="K204" i="28"/>
  <c r="F204" i="28"/>
  <c r="T204" i="28"/>
  <c r="N204" i="28"/>
  <c r="G204" i="28"/>
  <c r="X204" i="28"/>
  <c r="O204" i="28"/>
  <c r="D204" i="28"/>
  <c r="R204" i="28"/>
  <c r="C204" i="28"/>
  <c r="W204" i="28"/>
  <c r="H204" i="28"/>
  <c r="J204" i="28"/>
  <c r="S204" i="28"/>
  <c r="L204" i="28"/>
  <c r="B204" i="28"/>
  <c r="V443" i="28"/>
  <c r="R443" i="28"/>
  <c r="N443" i="28"/>
  <c r="J443" i="28"/>
  <c r="F443" i="28"/>
  <c r="B443" i="28"/>
  <c r="Y443" i="28"/>
  <c r="T443" i="28"/>
  <c r="O443" i="28"/>
  <c r="I443" i="28"/>
  <c r="D443" i="28"/>
  <c r="X443" i="28"/>
  <c r="S443" i="28"/>
  <c r="M443" i="28"/>
  <c r="H443" i="28"/>
  <c r="C443" i="28"/>
  <c r="U443" i="28"/>
  <c r="K443" i="28"/>
  <c r="Q443" i="28"/>
  <c r="G443" i="28"/>
  <c r="P443" i="28"/>
  <c r="E443" i="28"/>
  <c r="W443" i="28"/>
  <c r="L443" i="28"/>
  <c r="Y406" i="21"/>
  <c r="U406" i="21"/>
  <c r="Q406" i="21"/>
  <c r="M406" i="21"/>
  <c r="I406" i="21"/>
  <c r="E406" i="21"/>
  <c r="T406" i="21"/>
  <c r="O406" i="21"/>
  <c r="J406" i="21"/>
  <c r="D406" i="21"/>
  <c r="V406" i="21"/>
  <c r="N406" i="21"/>
  <c r="G406" i="21"/>
  <c r="S406" i="21"/>
  <c r="L406" i="21"/>
  <c r="F406" i="21"/>
  <c r="P406" i="21"/>
  <c r="B406" i="21"/>
  <c r="X406" i="21"/>
  <c r="K406" i="21"/>
  <c r="W406" i="21"/>
  <c r="H406" i="21"/>
  <c r="R406" i="21"/>
  <c r="C406" i="21"/>
  <c r="Y131" i="21"/>
  <c r="U131" i="21"/>
  <c r="Q131" i="21"/>
  <c r="M131" i="21"/>
  <c r="I131" i="21"/>
  <c r="E131" i="21"/>
  <c r="W131" i="21"/>
  <c r="R131" i="21"/>
  <c r="L131" i="21"/>
  <c r="G131" i="21"/>
  <c r="B131" i="21"/>
  <c r="V131" i="21"/>
  <c r="O131" i="21"/>
  <c r="H131" i="21"/>
  <c r="T131" i="21"/>
  <c r="N131" i="21"/>
  <c r="F131" i="21"/>
  <c r="P131" i="21"/>
  <c r="C131" i="21"/>
  <c r="K131" i="21"/>
  <c r="X131" i="21"/>
  <c r="J131" i="21"/>
  <c r="S131" i="21"/>
  <c r="D131" i="21"/>
  <c r="W200" i="21"/>
  <c r="S200" i="21"/>
  <c r="O200" i="21"/>
  <c r="K200" i="21"/>
  <c r="G200" i="21"/>
  <c r="C200" i="21"/>
  <c r="V200" i="21"/>
  <c r="Q200" i="21"/>
  <c r="L200" i="21"/>
  <c r="F200" i="21"/>
  <c r="X200" i="21"/>
  <c r="P200" i="21"/>
  <c r="I200" i="21"/>
  <c r="B200" i="21"/>
  <c r="Y200" i="21"/>
  <c r="N200" i="21"/>
  <c r="E200" i="21"/>
  <c r="T200" i="21"/>
  <c r="H200" i="21"/>
  <c r="M200" i="21"/>
  <c r="D200" i="21"/>
  <c r="R200" i="21"/>
  <c r="J200" i="21"/>
  <c r="U200" i="21"/>
  <c r="W27" i="19"/>
  <c r="S27" i="19"/>
  <c r="O27" i="19"/>
  <c r="K27" i="19"/>
  <c r="G27" i="19"/>
  <c r="C27" i="19"/>
  <c r="Y27" i="19"/>
  <c r="T27" i="19"/>
  <c r="N27" i="19"/>
  <c r="I27" i="19"/>
  <c r="D27" i="19"/>
  <c r="R27" i="19"/>
  <c r="L27" i="19"/>
  <c r="E27" i="19"/>
  <c r="X27" i="19"/>
  <c r="P27" i="19"/>
  <c r="F27" i="19"/>
  <c r="V27" i="19"/>
  <c r="J27" i="19"/>
  <c r="U27" i="19"/>
  <c r="H27" i="19"/>
  <c r="M27" i="19"/>
  <c r="B27" i="19"/>
  <c r="Q27" i="19"/>
  <c r="Y166" i="21"/>
  <c r="U166" i="21"/>
  <c r="Q166" i="21"/>
  <c r="M166" i="21"/>
  <c r="I166" i="21"/>
  <c r="E166" i="21"/>
  <c r="T166" i="21"/>
  <c r="O166" i="21"/>
  <c r="J166" i="21"/>
  <c r="D166" i="21"/>
  <c r="X166" i="21"/>
  <c r="R166" i="21"/>
  <c r="K166" i="21"/>
  <c r="C166" i="21"/>
  <c r="V166" i="21"/>
  <c r="L166" i="21"/>
  <c r="B166" i="21"/>
  <c r="N166" i="21"/>
  <c r="S166" i="21"/>
  <c r="F166" i="21"/>
  <c r="H166" i="21"/>
  <c r="G166" i="21"/>
  <c r="W166" i="21"/>
  <c r="P166" i="21"/>
  <c r="W63" i="19"/>
  <c r="S63" i="19"/>
  <c r="O63" i="19"/>
  <c r="K63" i="19"/>
  <c r="G63" i="19"/>
  <c r="C63" i="19"/>
  <c r="V63" i="19"/>
  <c r="Q63" i="19"/>
  <c r="L63" i="19"/>
  <c r="F63" i="19"/>
  <c r="U63" i="19"/>
  <c r="N63" i="19"/>
  <c r="H63" i="19"/>
  <c r="T63" i="19"/>
  <c r="J63" i="19"/>
  <c r="B63" i="19"/>
  <c r="Y63" i="19"/>
  <c r="M63" i="19"/>
  <c r="X63" i="19"/>
  <c r="I63" i="19"/>
  <c r="D63" i="19"/>
  <c r="R63" i="19"/>
  <c r="P63" i="19"/>
  <c r="E63" i="19"/>
  <c r="Y235" i="21"/>
  <c r="U235" i="21"/>
  <c r="Q235" i="21"/>
  <c r="M235" i="21"/>
  <c r="I235" i="21"/>
  <c r="E235" i="21"/>
  <c r="T235" i="21"/>
  <c r="O235" i="21"/>
  <c r="J235" i="21"/>
  <c r="D235" i="21"/>
  <c r="W235" i="21"/>
  <c r="P235" i="21"/>
  <c r="H235" i="21"/>
  <c r="B235" i="21"/>
  <c r="V235" i="21"/>
  <c r="N235" i="21"/>
  <c r="G235" i="21"/>
  <c r="R235" i="21"/>
  <c r="C235" i="21"/>
  <c r="L235" i="21"/>
  <c r="X235" i="21"/>
  <c r="K235" i="21"/>
  <c r="F235" i="21"/>
  <c r="S235" i="21"/>
  <c r="Y306" i="28"/>
  <c r="U306" i="28"/>
  <c r="Q306" i="28"/>
  <c r="M306" i="28"/>
  <c r="I306" i="28"/>
  <c r="E306" i="28"/>
  <c r="V306" i="28"/>
  <c r="P306" i="28"/>
  <c r="K306" i="28"/>
  <c r="F306" i="28"/>
  <c r="T306" i="28"/>
  <c r="O306" i="28"/>
  <c r="J306" i="28"/>
  <c r="D306" i="28"/>
  <c r="X306" i="28"/>
  <c r="S306" i="28"/>
  <c r="N306" i="28"/>
  <c r="H306" i="28"/>
  <c r="C306" i="28"/>
  <c r="L306" i="28"/>
  <c r="G306" i="28"/>
  <c r="W306" i="28"/>
  <c r="B306" i="28"/>
  <c r="R306" i="28"/>
  <c r="Y64" i="28"/>
  <c r="U64" i="28"/>
  <c r="Q64" i="28"/>
  <c r="M64" i="28"/>
  <c r="I64" i="28"/>
  <c r="E64" i="28"/>
  <c r="V64" i="28"/>
  <c r="P64" i="28"/>
  <c r="K64" i="28"/>
  <c r="F64" i="28"/>
  <c r="T64" i="28"/>
  <c r="O64" i="28"/>
  <c r="J64" i="28"/>
  <c r="D64" i="28"/>
  <c r="S64" i="28"/>
  <c r="H64" i="28"/>
  <c r="R64" i="28"/>
  <c r="G64" i="28"/>
  <c r="X64" i="28"/>
  <c r="N64" i="28"/>
  <c r="C64" i="28"/>
  <c r="W64" i="28"/>
  <c r="L64" i="28"/>
  <c r="B64" i="28"/>
  <c r="Y341" i="28"/>
  <c r="U341" i="28"/>
  <c r="Q341" i="28"/>
  <c r="M341" i="28"/>
  <c r="I341" i="28"/>
  <c r="E341" i="28"/>
  <c r="V341" i="28"/>
  <c r="P341" i="28"/>
  <c r="K341" i="28"/>
  <c r="F341" i="28"/>
  <c r="T341" i="28"/>
  <c r="O341" i="28"/>
  <c r="J341" i="28"/>
  <c r="D341" i="28"/>
  <c r="X341" i="28"/>
  <c r="S341" i="28"/>
  <c r="N341" i="28"/>
  <c r="H341" i="28"/>
  <c r="C341" i="28"/>
  <c r="R341" i="28"/>
  <c r="L341" i="28"/>
  <c r="G341" i="28"/>
  <c r="W341" i="28"/>
  <c r="B341" i="28"/>
  <c r="Y338" i="21"/>
  <c r="U338" i="21"/>
  <c r="Q338" i="21"/>
  <c r="M338" i="21"/>
  <c r="I338" i="21"/>
  <c r="E338" i="21"/>
  <c r="T338" i="21"/>
  <c r="O338" i="21"/>
  <c r="J338" i="21"/>
  <c r="D338" i="21"/>
  <c r="X338" i="21"/>
  <c r="R338" i="21"/>
  <c r="K338" i="21"/>
  <c r="C338" i="21"/>
  <c r="W338" i="21"/>
  <c r="P338" i="21"/>
  <c r="H338" i="21"/>
  <c r="B338" i="21"/>
  <c r="S338" i="21"/>
  <c r="F338" i="21"/>
  <c r="N338" i="21"/>
  <c r="L338" i="21"/>
  <c r="G338" i="21"/>
  <c r="V338" i="21"/>
  <c r="A37" i="28"/>
  <c r="A373" i="21"/>
  <c r="A305" i="21"/>
  <c r="A407" i="21"/>
  <c r="A339" i="21"/>
  <c r="A170" i="28"/>
  <c r="A100" i="28"/>
  <c r="A239" i="28"/>
  <c r="A444" i="28"/>
  <c r="A376" i="28"/>
  <c r="A65" i="28"/>
  <c r="A410" i="28"/>
  <c r="A273" i="28"/>
  <c r="A307" i="28"/>
  <c r="A205" i="28"/>
  <c r="A135" i="28"/>
  <c r="A342" i="28"/>
  <c r="A270" i="21"/>
  <c r="A236" i="21"/>
  <c r="A201" i="21"/>
  <c r="A99" i="19"/>
  <c r="A64" i="19"/>
  <c r="A62" i="21"/>
  <c r="A167" i="21"/>
  <c r="A63" i="25"/>
  <c r="A27" i="25"/>
  <c r="A132" i="21"/>
  <c r="A97" i="21"/>
  <c r="A99" i="25"/>
  <c r="A29" i="21"/>
  <c r="A28" i="19"/>
  <c r="A134" i="19"/>
  <c r="Y97" i="21" l="1"/>
  <c r="U97" i="21"/>
  <c r="Q97" i="21"/>
  <c r="M97" i="21"/>
  <c r="I97" i="21"/>
  <c r="E97" i="21"/>
  <c r="T97" i="21"/>
  <c r="O97" i="21"/>
  <c r="J97" i="21"/>
  <c r="D97" i="21"/>
  <c r="V97" i="21"/>
  <c r="N97" i="21"/>
  <c r="G97" i="21"/>
  <c r="S97" i="21"/>
  <c r="L97" i="21"/>
  <c r="F97" i="21"/>
  <c r="P97" i="21"/>
  <c r="B97" i="21"/>
  <c r="X97" i="21"/>
  <c r="K97" i="21"/>
  <c r="W97" i="21"/>
  <c r="H97" i="21"/>
  <c r="R97" i="21"/>
  <c r="C97" i="21"/>
  <c r="Y273" i="28"/>
  <c r="U273" i="28"/>
  <c r="Q273" i="28"/>
  <c r="M273" i="28"/>
  <c r="I273" i="28"/>
  <c r="E273" i="28"/>
  <c r="X273" i="28"/>
  <c r="S273" i="28"/>
  <c r="N273" i="28"/>
  <c r="H273" i="28"/>
  <c r="C273" i="28"/>
  <c r="W273" i="28"/>
  <c r="R273" i="28"/>
  <c r="L273" i="28"/>
  <c r="G273" i="28"/>
  <c r="B273" i="28"/>
  <c r="V273" i="28"/>
  <c r="K273" i="28"/>
  <c r="T273" i="28"/>
  <c r="J273" i="28"/>
  <c r="P273" i="28"/>
  <c r="F273" i="28"/>
  <c r="O273" i="28"/>
  <c r="D273" i="28"/>
  <c r="Y29" i="21"/>
  <c r="U29" i="21"/>
  <c r="Q29" i="21"/>
  <c r="M29" i="21"/>
  <c r="I29" i="21"/>
  <c r="E29" i="21"/>
  <c r="T29" i="21"/>
  <c r="O29" i="21"/>
  <c r="J29" i="21"/>
  <c r="D29" i="21"/>
  <c r="S29" i="21"/>
  <c r="L29" i="21"/>
  <c r="F29" i="21"/>
  <c r="X29" i="21"/>
  <c r="R29" i="21"/>
  <c r="K29" i="21"/>
  <c r="C29" i="21"/>
  <c r="N29" i="21"/>
  <c r="W29" i="21"/>
  <c r="H29" i="21"/>
  <c r="V29" i="21"/>
  <c r="G29" i="21"/>
  <c r="B29" i="21"/>
  <c r="P29" i="21"/>
  <c r="Y65" i="28"/>
  <c r="U65" i="28"/>
  <c r="Q65" i="28"/>
  <c r="M65" i="28"/>
  <c r="I65" i="28"/>
  <c r="E65" i="28"/>
  <c r="X65" i="28"/>
  <c r="S65" i="28"/>
  <c r="N65" i="28"/>
  <c r="H65" i="28"/>
  <c r="C65" i="28"/>
  <c r="W65" i="28"/>
  <c r="R65" i="28"/>
  <c r="L65" i="28"/>
  <c r="G65" i="28"/>
  <c r="B65" i="28"/>
  <c r="P65" i="28"/>
  <c r="F65" i="28"/>
  <c r="O65" i="28"/>
  <c r="D65" i="28"/>
  <c r="V65" i="28"/>
  <c r="K65" i="28"/>
  <c r="T65" i="28"/>
  <c r="J65" i="28"/>
  <c r="W134" i="19"/>
  <c r="S134" i="19"/>
  <c r="O134" i="19"/>
  <c r="K134" i="19"/>
  <c r="G134" i="19"/>
  <c r="C134" i="19"/>
  <c r="X134" i="19"/>
  <c r="R134" i="19"/>
  <c r="M134" i="19"/>
  <c r="H134" i="19"/>
  <c r="B134" i="19"/>
  <c r="U134" i="19"/>
  <c r="N134" i="19"/>
  <c r="F134" i="19"/>
  <c r="Y134" i="19"/>
  <c r="P134" i="19"/>
  <c r="E134" i="19"/>
  <c r="L134" i="19"/>
  <c r="V134" i="19"/>
  <c r="I134" i="19"/>
  <c r="D134" i="19"/>
  <c r="T134" i="19"/>
  <c r="J134" i="19"/>
  <c r="Q134" i="19"/>
  <c r="W63" i="25"/>
  <c r="S63" i="25"/>
  <c r="O63" i="25"/>
  <c r="K63" i="25"/>
  <c r="G63" i="25"/>
  <c r="C63" i="25"/>
  <c r="V63" i="25"/>
  <c r="Q63" i="25"/>
  <c r="L63" i="25"/>
  <c r="F63" i="25"/>
  <c r="Y63" i="25"/>
  <c r="R63" i="25"/>
  <c r="J63" i="25"/>
  <c r="D63" i="25"/>
  <c r="T63" i="25"/>
  <c r="I63" i="25"/>
  <c r="P63" i="25"/>
  <c r="E63" i="25"/>
  <c r="N63" i="25"/>
  <c r="B63" i="25"/>
  <c r="U63" i="25"/>
  <c r="M63" i="25"/>
  <c r="H63" i="25"/>
  <c r="X63" i="25"/>
  <c r="X99" i="19"/>
  <c r="T99" i="19"/>
  <c r="P99" i="19"/>
  <c r="L99" i="19"/>
  <c r="H99" i="19"/>
  <c r="D99" i="19"/>
  <c r="U99" i="19"/>
  <c r="O99" i="19"/>
  <c r="J99" i="19"/>
  <c r="E99" i="19"/>
  <c r="V99" i="19"/>
  <c r="N99" i="19"/>
  <c r="G99" i="19"/>
  <c r="R99" i="19"/>
  <c r="I99" i="19"/>
  <c r="W99" i="19"/>
  <c r="K99" i="19"/>
  <c r="Q99" i="19"/>
  <c r="B99" i="19"/>
  <c r="M99" i="19"/>
  <c r="S99" i="19"/>
  <c r="F99" i="19"/>
  <c r="C99" i="19"/>
  <c r="Y99" i="19"/>
  <c r="Y342" i="28"/>
  <c r="U342" i="28"/>
  <c r="Q342" i="28"/>
  <c r="M342" i="28"/>
  <c r="I342" i="28"/>
  <c r="E342" i="28"/>
  <c r="X342" i="28"/>
  <c r="S342" i="28"/>
  <c r="N342" i="28"/>
  <c r="H342" i="28"/>
  <c r="C342" i="28"/>
  <c r="W342" i="28"/>
  <c r="R342" i="28"/>
  <c r="L342" i="28"/>
  <c r="G342" i="28"/>
  <c r="B342" i="28"/>
  <c r="V342" i="28"/>
  <c r="P342" i="28"/>
  <c r="K342" i="28"/>
  <c r="F342" i="28"/>
  <c r="O342" i="28"/>
  <c r="J342" i="28"/>
  <c r="D342" i="28"/>
  <c r="T342" i="28"/>
  <c r="V444" i="28"/>
  <c r="R444" i="28"/>
  <c r="N444" i="28"/>
  <c r="J444" i="28"/>
  <c r="F444" i="28"/>
  <c r="B444" i="28"/>
  <c r="W444" i="28"/>
  <c r="Q444" i="28"/>
  <c r="L444" i="28"/>
  <c r="G444" i="28"/>
  <c r="U444" i="28"/>
  <c r="P444" i="28"/>
  <c r="K444" i="28"/>
  <c r="E444" i="28"/>
  <c r="S444" i="28"/>
  <c r="H444" i="28"/>
  <c r="Y444" i="28"/>
  <c r="O444" i="28"/>
  <c r="D444" i="28"/>
  <c r="X444" i="28"/>
  <c r="M444" i="28"/>
  <c r="C444" i="28"/>
  <c r="I444" i="28"/>
  <c r="T444" i="28"/>
  <c r="Y339" i="21"/>
  <c r="U339" i="21"/>
  <c r="Q339" i="21"/>
  <c r="M339" i="21"/>
  <c r="I339" i="21"/>
  <c r="E339" i="21"/>
  <c r="W339" i="21"/>
  <c r="R339" i="21"/>
  <c r="L339" i="21"/>
  <c r="G339" i="21"/>
  <c r="B339" i="21"/>
  <c r="V339" i="21"/>
  <c r="O339" i="21"/>
  <c r="H339" i="21"/>
  <c r="T339" i="21"/>
  <c r="N339" i="21"/>
  <c r="F339" i="21"/>
  <c r="X339" i="21"/>
  <c r="J339" i="21"/>
  <c r="S339" i="21"/>
  <c r="D339" i="21"/>
  <c r="P339" i="21"/>
  <c r="C339" i="21"/>
  <c r="K339" i="21"/>
  <c r="Y37" i="28"/>
  <c r="U37" i="28"/>
  <c r="Q37" i="28"/>
  <c r="M37" i="28"/>
  <c r="I37" i="28"/>
  <c r="E37" i="28"/>
  <c r="V37" i="28"/>
  <c r="P37" i="28"/>
  <c r="K37" i="28"/>
  <c r="F37" i="28"/>
  <c r="T37" i="28"/>
  <c r="O37" i="28"/>
  <c r="J37" i="28"/>
  <c r="D37" i="28"/>
  <c r="X37" i="28"/>
  <c r="N37" i="28"/>
  <c r="C37" i="28"/>
  <c r="W37" i="28"/>
  <c r="L37" i="28"/>
  <c r="B37" i="28"/>
  <c r="S37" i="28"/>
  <c r="H37" i="28"/>
  <c r="R37" i="28"/>
  <c r="G37" i="28"/>
  <c r="W28" i="19"/>
  <c r="S28" i="19"/>
  <c r="O28" i="19"/>
  <c r="K28" i="19"/>
  <c r="G28" i="19"/>
  <c r="C28" i="19"/>
  <c r="V28" i="19"/>
  <c r="Q28" i="19"/>
  <c r="L28" i="19"/>
  <c r="F28" i="19"/>
  <c r="X28" i="19"/>
  <c r="P28" i="19"/>
  <c r="I28" i="19"/>
  <c r="B28" i="19"/>
  <c r="T28" i="19"/>
  <c r="J28" i="19"/>
  <c r="Y28" i="19"/>
  <c r="M28" i="19"/>
  <c r="U28" i="19"/>
  <c r="H28" i="19"/>
  <c r="N28" i="19"/>
  <c r="E28" i="19"/>
  <c r="D28" i="19"/>
  <c r="R28" i="19"/>
  <c r="Y132" i="21"/>
  <c r="U132" i="21"/>
  <c r="Q132" i="21"/>
  <c r="M132" i="21"/>
  <c r="I132" i="21"/>
  <c r="E132" i="21"/>
  <c r="T132" i="21"/>
  <c r="O132" i="21"/>
  <c r="J132" i="21"/>
  <c r="D132" i="21"/>
  <c r="S132" i="21"/>
  <c r="L132" i="21"/>
  <c r="F132" i="21"/>
  <c r="X132" i="21"/>
  <c r="R132" i="21"/>
  <c r="K132" i="21"/>
  <c r="C132" i="21"/>
  <c r="V132" i="21"/>
  <c r="G132" i="21"/>
  <c r="P132" i="21"/>
  <c r="B132" i="21"/>
  <c r="N132" i="21"/>
  <c r="W132" i="21"/>
  <c r="H132" i="21"/>
  <c r="Y167" i="21"/>
  <c r="U167" i="21"/>
  <c r="Q167" i="21"/>
  <c r="M167" i="21"/>
  <c r="I167" i="21"/>
  <c r="E167" i="21"/>
  <c r="W167" i="21"/>
  <c r="R167" i="21"/>
  <c r="L167" i="21"/>
  <c r="G167" i="21"/>
  <c r="B167" i="21"/>
  <c r="V167" i="21"/>
  <c r="O167" i="21"/>
  <c r="H167" i="21"/>
  <c r="P167" i="21"/>
  <c r="F167" i="21"/>
  <c r="N167" i="21"/>
  <c r="C167" i="21"/>
  <c r="K167" i="21"/>
  <c r="J167" i="21"/>
  <c r="D167" i="21"/>
  <c r="T167" i="21"/>
  <c r="S167" i="21"/>
  <c r="X167" i="21"/>
  <c r="W201" i="21"/>
  <c r="S201" i="21"/>
  <c r="O201" i="21"/>
  <c r="K201" i="21"/>
  <c r="G201" i="21"/>
  <c r="C201" i="21"/>
  <c r="Y201" i="21"/>
  <c r="T201" i="21"/>
  <c r="N201" i="21"/>
  <c r="I201" i="21"/>
  <c r="D201" i="21"/>
  <c r="U201" i="21"/>
  <c r="M201" i="21"/>
  <c r="F201" i="21"/>
  <c r="R201" i="21"/>
  <c r="J201" i="21"/>
  <c r="V201" i="21"/>
  <c r="H201" i="21"/>
  <c r="X201" i="21"/>
  <c r="E201" i="21"/>
  <c r="B201" i="21"/>
  <c r="Q201" i="21"/>
  <c r="P201" i="21"/>
  <c r="L201" i="21"/>
  <c r="Y135" i="28"/>
  <c r="U135" i="28"/>
  <c r="Q135" i="28"/>
  <c r="M135" i="28"/>
  <c r="I135" i="28"/>
  <c r="E135" i="28"/>
  <c r="X135" i="28"/>
  <c r="S135" i="28"/>
  <c r="N135" i="28"/>
  <c r="H135" i="28"/>
  <c r="C135" i="28"/>
  <c r="W135" i="28"/>
  <c r="R135" i="28"/>
  <c r="L135" i="28"/>
  <c r="G135" i="28"/>
  <c r="B135" i="28"/>
  <c r="P135" i="28"/>
  <c r="F135" i="28"/>
  <c r="O135" i="28"/>
  <c r="D135" i="28"/>
  <c r="V135" i="28"/>
  <c r="K135" i="28"/>
  <c r="T135" i="28"/>
  <c r="J135" i="28"/>
  <c r="V410" i="28"/>
  <c r="R410" i="28"/>
  <c r="N410" i="28"/>
  <c r="J410" i="28"/>
  <c r="F410" i="28"/>
  <c r="B410" i="28"/>
  <c r="W410" i="28"/>
  <c r="Q410" i="28"/>
  <c r="L410" i="28"/>
  <c r="G410" i="28"/>
  <c r="U410" i="28"/>
  <c r="P410" i="28"/>
  <c r="K410" i="28"/>
  <c r="E410" i="28"/>
  <c r="X410" i="28"/>
  <c r="M410" i="28"/>
  <c r="C410" i="28"/>
  <c r="T410" i="28"/>
  <c r="I410" i="28"/>
  <c r="S410" i="28"/>
  <c r="H410" i="28"/>
  <c r="D410" i="28"/>
  <c r="Y410" i="28"/>
  <c r="O410" i="28"/>
  <c r="W239" i="28"/>
  <c r="S239" i="28"/>
  <c r="O239" i="28"/>
  <c r="K239" i="28"/>
  <c r="G239" i="28"/>
  <c r="C239" i="28"/>
  <c r="U239" i="28"/>
  <c r="P239" i="28"/>
  <c r="J239" i="28"/>
  <c r="E239" i="28"/>
  <c r="V239" i="28"/>
  <c r="N239" i="28"/>
  <c r="H239" i="28"/>
  <c r="T239" i="28"/>
  <c r="L239" i="28"/>
  <c r="B239" i="28"/>
  <c r="Y239" i="28"/>
  <c r="M239" i="28"/>
  <c r="R239" i="28"/>
  <c r="D239" i="28"/>
  <c r="F239" i="28"/>
  <c r="X239" i="28"/>
  <c r="Q239" i="28"/>
  <c r="I239" i="28"/>
  <c r="Y407" i="21"/>
  <c r="U407" i="21"/>
  <c r="Q407" i="21"/>
  <c r="M407" i="21"/>
  <c r="I407" i="21"/>
  <c r="E407" i="21"/>
  <c r="W407" i="21"/>
  <c r="R407" i="21"/>
  <c r="L407" i="21"/>
  <c r="G407" i="21"/>
  <c r="B407" i="21"/>
  <c r="S407" i="21"/>
  <c r="K407" i="21"/>
  <c r="D407" i="21"/>
  <c r="X407" i="21"/>
  <c r="P407" i="21"/>
  <c r="J407" i="21"/>
  <c r="C407" i="21"/>
  <c r="T407" i="21"/>
  <c r="F407" i="21"/>
  <c r="O407" i="21"/>
  <c r="N407" i="21"/>
  <c r="V407" i="21"/>
  <c r="H407" i="21"/>
  <c r="W136" i="25"/>
  <c r="S136" i="25"/>
  <c r="O136" i="25"/>
  <c r="K136" i="25"/>
  <c r="G136" i="25"/>
  <c r="C136" i="25"/>
  <c r="Y136" i="25"/>
  <c r="T136" i="25"/>
  <c r="N136" i="25"/>
  <c r="I136" i="25"/>
  <c r="D136" i="25"/>
  <c r="U136" i="25"/>
  <c r="M136" i="25"/>
  <c r="F136" i="25"/>
  <c r="X136" i="25"/>
  <c r="P136" i="25"/>
  <c r="E136" i="25"/>
  <c r="V136" i="25"/>
  <c r="J136" i="25"/>
  <c r="R136" i="25"/>
  <c r="H136" i="25"/>
  <c r="Q136" i="25"/>
  <c r="L136" i="25"/>
  <c r="B136" i="25"/>
  <c r="Y62" i="21"/>
  <c r="U62" i="21"/>
  <c r="Q62" i="21"/>
  <c r="M62" i="21"/>
  <c r="I62" i="21"/>
  <c r="E62" i="21"/>
  <c r="T62" i="21"/>
  <c r="O62" i="21"/>
  <c r="J62" i="21"/>
  <c r="D62" i="21"/>
  <c r="W62" i="21"/>
  <c r="P62" i="21"/>
  <c r="H62" i="21"/>
  <c r="B62" i="21"/>
  <c r="V62" i="21"/>
  <c r="N62" i="21"/>
  <c r="G62" i="21"/>
  <c r="X62" i="21"/>
  <c r="K62" i="21"/>
  <c r="S62" i="21"/>
  <c r="F62" i="21"/>
  <c r="R62" i="21"/>
  <c r="C62" i="21"/>
  <c r="L62" i="21"/>
  <c r="Y236" i="21"/>
  <c r="U236" i="21"/>
  <c r="Q236" i="21"/>
  <c r="M236" i="21"/>
  <c r="I236" i="21"/>
  <c r="E236" i="21"/>
  <c r="W236" i="21"/>
  <c r="R236" i="21"/>
  <c r="L236" i="21"/>
  <c r="G236" i="21"/>
  <c r="B236" i="21"/>
  <c r="T236" i="21"/>
  <c r="N236" i="21"/>
  <c r="F236" i="21"/>
  <c r="S236" i="21"/>
  <c r="K236" i="21"/>
  <c r="D236" i="21"/>
  <c r="V236" i="21"/>
  <c r="H236" i="21"/>
  <c r="P236" i="21"/>
  <c r="C236" i="21"/>
  <c r="O236" i="21"/>
  <c r="X236" i="21"/>
  <c r="J236" i="21"/>
  <c r="Y205" i="28"/>
  <c r="U205" i="28"/>
  <c r="Q205" i="28"/>
  <c r="M205" i="28"/>
  <c r="I205" i="28"/>
  <c r="T205" i="28"/>
  <c r="O205" i="28"/>
  <c r="J205" i="28"/>
  <c r="E205" i="28"/>
  <c r="W205" i="28"/>
  <c r="P205" i="28"/>
  <c r="H205" i="28"/>
  <c r="C205" i="28"/>
  <c r="V205" i="28"/>
  <c r="L205" i="28"/>
  <c r="D205" i="28"/>
  <c r="X205" i="28"/>
  <c r="K205" i="28"/>
  <c r="S205" i="28"/>
  <c r="F205" i="28"/>
  <c r="R205" i="28"/>
  <c r="G205" i="28"/>
  <c r="B205" i="28"/>
  <c r="N205" i="28"/>
  <c r="Y100" i="28"/>
  <c r="U100" i="28"/>
  <c r="Q100" i="28"/>
  <c r="M100" i="28"/>
  <c r="I100" i="28"/>
  <c r="E100" i="28"/>
  <c r="X100" i="28"/>
  <c r="S100" i="28"/>
  <c r="N100" i="28"/>
  <c r="H100" i="28"/>
  <c r="C100" i="28"/>
  <c r="W100" i="28"/>
  <c r="R100" i="28"/>
  <c r="L100" i="28"/>
  <c r="G100" i="28"/>
  <c r="B100" i="28"/>
  <c r="V100" i="28"/>
  <c r="K100" i="28"/>
  <c r="T100" i="28"/>
  <c r="J100" i="28"/>
  <c r="P100" i="28"/>
  <c r="F100" i="28"/>
  <c r="O100" i="28"/>
  <c r="D100" i="28"/>
  <c r="Y305" i="21"/>
  <c r="U305" i="21"/>
  <c r="Q305" i="21"/>
  <c r="M305" i="21"/>
  <c r="I305" i="21"/>
  <c r="E305" i="21"/>
  <c r="W305" i="21"/>
  <c r="R305" i="21"/>
  <c r="L305" i="21"/>
  <c r="G305" i="21"/>
  <c r="B305" i="21"/>
  <c r="X305" i="21"/>
  <c r="P305" i="21"/>
  <c r="J305" i="21"/>
  <c r="C305" i="21"/>
  <c r="V305" i="21"/>
  <c r="O305" i="21"/>
  <c r="H305" i="21"/>
  <c r="S305" i="21"/>
  <c r="D305" i="21"/>
  <c r="N305" i="21"/>
  <c r="K305" i="21"/>
  <c r="T305" i="21"/>
  <c r="F305" i="21"/>
  <c r="W99" i="25"/>
  <c r="S99" i="25"/>
  <c r="O99" i="25"/>
  <c r="K99" i="25"/>
  <c r="G99" i="25"/>
  <c r="C99" i="25"/>
  <c r="Y99" i="25"/>
  <c r="T99" i="25"/>
  <c r="N99" i="25"/>
  <c r="I99" i="25"/>
  <c r="D99" i="25"/>
  <c r="U99" i="25"/>
  <c r="M99" i="25"/>
  <c r="F99" i="25"/>
  <c r="X99" i="25"/>
  <c r="P99" i="25"/>
  <c r="E99" i="25"/>
  <c r="R99" i="25"/>
  <c r="H99" i="25"/>
  <c r="Q99" i="25"/>
  <c r="B99" i="25"/>
  <c r="J99" i="25"/>
  <c r="V99" i="25"/>
  <c r="L99" i="25"/>
  <c r="Y27" i="25"/>
  <c r="U27" i="25"/>
  <c r="Q27" i="25"/>
  <c r="M27" i="25"/>
  <c r="I27" i="25"/>
  <c r="E27" i="25"/>
  <c r="V27" i="25"/>
  <c r="P27" i="25"/>
  <c r="K27" i="25"/>
  <c r="F27" i="25"/>
  <c r="T27" i="25"/>
  <c r="N27" i="25"/>
  <c r="G27" i="25"/>
  <c r="R27" i="25"/>
  <c r="H27" i="25"/>
  <c r="X27" i="25"/>
  <c r="O27" i="25"/>
  <c r="D27" i="25"/>
  <c r="J27" i="25"/>
  <c r="W27" i="25"/>
  <c r="C27" i="25"/>
  <c r="S27" i="25"/>
  <c r="B27" i="25"/>
  <c r="L27" i="25"/>
  <c r="W64" i="19"/>
  <c r="S64" i="19"/>
  <c r="O64" i="19"/>
  <c r="K64" i="19"/>
  <c r="G64" i="19"/>
  <c r="C64" i="19"/>
  <c r="Y64" i="19"/>
  <c r="T64" i="19"/>
  <c r="N64" i="19"/>
  <c r="I64" i="19"/>
  <c r="D64" i="19"/>
  <c r="R64" i="19"/>
  <c r="L64" i="19"/>
  <c r="E64" i="19"/>
  <c r="X64" i="19"/>
  <c r="P64" i="19"/>
  <c r="F64" i="19"/>
  <c r="M64" i="19"/>
  <c r="V64" i="19"/>
  <c r="J64" i="19"/>
  <c r="B64" i="19"/>
  <c r="U64" i="19"/>
  <c r="Q64" i="19"/>
  <c r="H64" i="19"/>
  <c r="Y270" i="21"/>
  <c r="U270" i="21"/>
  <c r="Q270" i="21"/>
  <c r="M270" i="21"/>
  <c r="I270" i="21"/>
  <c r="E270" i="21"/>
  <c r="W270" i="21"/>
  <c r="R270" i="21"/>
  <c r="L270" i="21"/>
  <c r="G270" i="21"/>
  <c r="B270" i="21"/>
  <c r="S270" i="21"/>
  <c r="K270" i="21"/>
  <c r="D270" i="21"/>
  <c r="X270" i="21"/>
  <c r="P270" i="21"/>
  <c r="J270" i="21"/>
  <c r="C270" i="21"/>
  <c r="N270" i="21"/>
  <c r="V270" i="21"/>
  <c r="H270" i="21"/>
  <c r="T270" i="21"/>
  <c r="F270" i="21"/>
  <c r="O270" i="21"/>
  <c r="Y307" i="28"/>
  <c r="U307" i="28"/>
  <c r="Q307" i="28"/>
  <c r="M307" i="28"/>
  <c r="I307" i="28"/>
  <c r="E307" i="28"/>
  <c r="X307" i="28"/>
  <c r="S307" i="28"/>
  <c r="N307" i="28"/>
  <c r="H307" i="28"/>
  <c r="C307" i="28"/>
  <c r="W307" i="28"/>
  <c r="R307" i="28"/>
  <c r="L307" i="28"/>
  <c r="G307" i="28"/>
  <c r="B307" i="28"/>
  <c r="V307" i="28"/>
  <c r="P307" i="28"/>
  <c r="K307" i="28"/>
  <c r="F307" i="28"/>
  <c r="J307" i="28"/>
  <c r="D307" i="28"/>
  <c r="T307" i="28"/>
  <c r="O307" i="28"/>
  <c r="V376" i="28"/>
  <c r="R376" i="28"/>
  <c r="N376" i="28"/>
  <c r="J376" i="28"/>
  <c r="F376" i="28"/>
  <c r="B376" i="28"/>
  <c r="W376" i="28"/>
  <c r="Q376" i="28"/>
  <c r="L376" i="28"/>
  <c r="G376" i="28"/>
  <c r="U376" i="28"/>
  <c r="P376" i="28"/>
  <c r="K376" i="28"/>
  <c r="E376" i="28"/>
  <c r="S376" i="28"/>
  <c r="H376" i="28"/>
  <c r="Y376" i="28"/>
  <c r="O376" i="28"/>
  <c r="D376" i="28"/>
  <c r="X376" i="28"/>
  <c r="M376" i="28"/>
  <c r="C376" i="28"/>
  <c r="T376" i="28"/>
  <c r="I376" i="28"/>
  <c r="Y170" i="28"/>
  <c r="U170" i="28"/>
  <c r="Q170" i="28"/>
  <c r="M170" i="28"/>
  <c r="I170" i="28"/>
  <c r="E170" i="28"/>
  <c r="X170" i="28"/>
  <c r="S170" i="28"/>
  <c r="N170" i="28"/>
  <c r="H170" i="28"/>
  <c r="C170" i="28"/>
  <c r="W170" i="28"/>
  <c r="R170" i="28"/>
  <c r="L170" i="28"/>
  <c r="G170" i="28"/>
  <c r="B170" i="28"/>
  <c r="V170" i="28"/>
  <c r="K170" i="28"/>
  <c r="T170" i="28"/>
  <c r="J170" i="28"/>
  <c r="P170" i="28"/>
  <c r="F170" i="28"/>
  <c r="O170" i="28"/>
  <c r="D170" i="28"/>
  <c r="Y373" i="21"/>
  <c r="U373" i="21"/>
  <c r="Q373" i="21"/>
  <c r="M373" i="21"/>
  <c r="I373" i="21"/>
  <c r="E373" i="21"/>
  <c r="W373" i="21"/>
  <c r="R373" i="21"/>
  <c r="L373" i="21"/>
  <c r="G373" i="21"/>
  <c r="B373" i="21"/>
  <c r="T373" i="21"/>
  <c r="N373" i="21"/>
  <c r="F373" i="21"/>
  <c r="S373" i="21"/>
  <c r="K373" i="21"/>
  <c r="D373" i="21"/>
  <c r="O373" i="21"/>
  <c r="X373" i="21"/>
  <c r="J373" i="21"/>
  <c r="V373" i="21"/>
  <c r="H373" i="21"/>
  <c r="C373" i="21"/>
  <c r="P373" i="21"/>
  <c r="W135" i="25"/>
  <c r="S135" i="25"/>
  <c r="O135" i="25"/>
  <c r="K135" i="25"/>
  <c r="G135" i="25"/>
  <c r="C135" i="25"/>
  <c r="V135" i="25"/>
  <c r="Q135" i="25"/>
  <c r="L135" i="25"/>
  <c r="F135" i="25"/>
  <c r="X135" i="25"/>
  <c r="P135" i="25"/>
  <c r="I135" i="25"/>
  <c r="B135" i="25"/>
  <c r="T135" i="25"/>
  <c r="J135" i="25"/>
  <c r="U135" i="25"/>
  <c r="H135" i="25"/>
  <c r="R135" i="25"/>
  <c r="E135" i="25"/>
  <c r="Y135" i="25"/>
  <c r="N135" i="25"/>
  <c r="M135" i="25"/>
  <c r="D135" i="25"/>
  <c r="A38" i="28"/>
  <c r="A340" i="21"/>
  <c r="A408" i="21"/>
  <c r="A306" i="21"/>
  <c r="A374" i="21"/>
  <c r="A206" i="28"/>
  <c r="A445" i="28"/>
  <c r="A101" i="28"/>
  <c r="A171" i="28"/>
  <c r="A343" i="28"/>
  <c r="A136" i="28"/>
  <c r="A308" i="28"/>
  <c r="A274" i="28"/>
  <c r="A411" i="28"/>
  <c r="A66" i="28"/>
  <c r="A377" i="28"/>
  <c r="A240" i="28"/>
  <c r="A237" i="21"/>
  <c r="A271" i="21"/>
  <c r="A202" i="21"/>
  <c r="A100" i="19"/>
  <c r="A65" i="19"/>
  <c r="A29" i="19"/>
  <c r="A137" i="25"/>
  <c r="A28" i="25"/>
  <c r="A98" i="21"/>
  <c r="A30" i="21"/>
  <c r="A133" i="21"/>
  <c r="A64" i="25"/>
  <c r="A135" i="19"/>
  <c r="A100" i="25"/>
  <c r="A168" i="21"/>
  <c r="A63" i="21"/>
  <c r="Y133" i="21" l="1"/>
  <c r="U133" i="21"/>
  <c r="Q133" i="21"/>
  <c r="M133" i="21"/>
  <c r="I133" i="21"/>
  <c r="E133" i="21"/>
  <c r="W133" i="21"/>
  <c r="R133" i="21"/>
  <c r="L133" i="21"/>
  <c r="G133" i="21"/>
  <c r="B133" i="21"/>
  <c r="X133" i="21"/>
  <c r="P133" i="21"/>
  <c r="J133" i="21"/>
  <c r="C133" i="21"/>
  <c r="V133" i="21"/>
  <c r="O133" i="21"/>
  <c r="H133" i="21"/>
  <c r="K133" i="21"/>
  <c r="T133" i="21"/>
  <c r="F133" i="21"/>
  <c r="S133" i="21"/>
  <c r="D133" i="21"/>
  <c r="N133" i="21"/>
  <c r="W137" i="25"/>
  <c r="S137" i="25"/>
  <c r="O137" i="25"/>
  <c r="K137" i="25"/>
  <c r="G137" i="25"/>
  <c r="C137" i="25"/>
  <c r="V137" i="25"/>
  <c r="Q137" i="25"/>
  <c r="L137" i="25"/>
  <c r="F137" i="25"/>
  <c r="Y137" i="25"/>
  <c r="R137" i="25"/>
  <c r="J137" i="25"/>
  <c r="D137" i="25"/>
  <c r="T137" i="25"/>
  <c r="I137" i="25"/>
  <c r="X137" i="25"/>
  <c r="M137" i="25"/>
  <c r="U137" i="25"/>
  <c r="H137" i="25"/>
  <c r="B137" i="25"/>
  <c r="P137" i="25"/>
  <c r="N137" i="25"/>
  <c r="E137" i="25"/>
  <c r="W202" i="21"/>
  <c r="S202" i="21"/>
  <c r="O202" i="21"/>
  <c r="K202" i="21"/>
  <c r="G202" i="21"/>
  <c r="C202" i="21"/>
  <c r="V202" i="21"/>
  <c r="Q202" i="21"/>
  <c r="L202" i="21"/>
  <c r="F202" i="21"/>
  <c r="Y202" i="21"/>
  <c r="R202" i="21"/>
  <c r="J202" i="21"/>
  <c r="D202" i="21"/>
  <c r="X202" i="21"/>
  <c r="N202" i="21"/>
  <c r="E202" i="21"/>
  <c r="U202" i="21"/>
  <c r="I202" i="21"/>
  <c r="P202" i="21"/>
  <c r="B202" i="21"/>
  <c r="T202" i="21"/>
  <c r="H202" i="21"/>
  <c r="M202" i="21"/>
  <c r="V377" i="28"/>
  <c r="R377" i="28"/>
  <c r="N377" i="28"/>
  <c r="J377" i="28"/>
  <c r="F377" i="28"/>
  <c r="B377" i="28"/>
  <c r="Y377" i="28"/>
  <c r="T377" i="28"/>
  <c r="O377" i="28"/>
  <c r="I377" i="28"/>
  <c r="D377" i="28"/>
  <c r="X377" i="28"/>
  <c r="S377" i="28"/>
  <c r="M377" i="28"/>
  <c r="H377" i="28"/>
  <c r="C377" i="28"/>
  <c r="P377" i="28"/>
  <c r="E377" i="28"/>
  <c r="W377" i="28"/>
  <c r="L377" i="28"/>
  <c r="U377" i="28"/>
  <c r="K377" i="28"/>
  <c r="Q377" i="28"/>
  <c r="G377" i="28"/>
  <c r="Y308" i="28"/>
  <c r="U308" i="28"/>
  <c r="Q308" i="28"/>
  <c r="M308" i="28"/>
  <c r="I308" i="28"/>
  <c r="E308" i="28"/>
  <c r="V308" i="28"/>
  <c r="P308" i="28"/>
  <c r="K308" i="28"/>
  <c r="F308" i="28"/>
  <c r="T308" i="28"/>
  <c r="O308" i="28"/>
  <c r="J308" i="28"/>
  <c r="D308" i="28"/>
  <c r="X308" i="28"/>
  <c r="S308" i="28"/>
  <c r="N308" i="28"/>
  <c r="H308" i="28"/>
  <c r="C308" i="28"/>
  <c r="G308" i="28"/>
  <c r="W308" i="28"/>
  <c r="B308" i="28"/>
  <c r="R308" i="28"/>
  <c r="L308" i="28"/>
  <c r="Y101" i="28"/>
  <c r="U101" i="28"/>
  <c r="Q101" i="28"/>
  <c r="M101" i="28"/>
  <c r="I101" i="28"/>
  <c r="E101" i="28"/>
  <c r="V101" i="28"/>
  <c r="P101" i="28"/>
  <c r="K101" i="28"/>
  <c r="F101" i="28"/>
  <c r="T101" i="28"/>
  <c r="O101" i="28"/>
  <c r="J101" i="28"/>
  <c r="D101" i="28"/>
  <c r="S101" i="28"/>
  <c r="H101" i="28"/>
  <c r="R101" i="28"/>
  <c r="G101" i="28"/>
  <c r="X101" i="28"/>
  <c r="N101" i="28"/>
  <c r="C101" i="28"/>
  <c r="W101" i="28"/>
  <c r="L101" i="28"/>
  <c r="B101" i="28"/>
  <c r="Y306" i="21"/>
  <c r="U306" i="21"/>
  <c r="Q306" i="21"/>
  <c r="M306" i="21"/>
  <c r="I306" i="21"/>
  <c r="E306" i="21"/>
  <c r="T306" i="21"/>
  <c r="O306" i="21"/>
  <c r="J306" i="21"/>
  <c r="D306" i="21"/>
  <c r="V306" i="21"/>
  <c r="N306" i="21"/>
  <c r="G306" i="21"/>
  <c r="S306" i="21"/>
  <c r="L306" i="21"/>
  <c r="F306" i="21"/>
  <c r="W306" i="21"/>
  <c r="H306" i="21"/>
  <c r="R306" i="21"/>
  <c r="C306" i="21"/>
  <c r="P306" i="21"/>
  <c r="B306" i="21"/>
  <c r="X306" i="21"/>
  <c r="K306" i="21"/>
  <c r="Y168" i="21"/>
  <c r="U168" i="21"/>
  <c r="Q168" i="21"/>
  <c r="M168" i="21"/>
  <c r="I168" i="21"/>
  <c r="E168" i="21"/>
  <c r="T168" i="21"/>
  <c r="O168" i="21"/>
  <c r="J168" i="21"/>
  <c r="D168" i="21"/>
  <c r="S168" i="21"/>
  <c r="L168" i="21"/>
  <c r="F168" i="21"/>
  <c r="V168" i="21"/>
  <c r="K168" i="21"/>
  <c r="B168" i="21"/>
  <c r="P168" i="21"/>
  <c r="C168" i="21"/>
  <c r="W168" i="21"/>
  <c r="G168" i="21"/>
  <c r="H168" i="21"/>
  <c r="N168" i="21"/>
  <c r="X168" i="21"/>
  <c r="R168" i="21"/>
  <c r="W100" i="25"/>
  <c r="S100" i="25"/>
  <c r="O100" i="25"/>
  <c r="K100" i="25"/>
  <c r="G100" i="25"/>
  <c r="C100" i="25"/>
  <c r="V100" i="25"/>
  <c r="Q100" i="25"/>
  <c r="L100" i="25"/>
  <c r="F100" i="25"/>
  <c r="Y100" i="25"/>
  <c r="R100" i="25"/>
  <c r="J100" i="25"/>
  <c r="D100" i="25"/>
  <c r="T100" i="25"/>
  <c r="I100" i="25"/>
  <c r="U100" i="25"/>
  <c r="H100" i="25"/>
  <c r="P100" i="25"/>
  <c r="E100" i="25"/>
  <c r="M100" i="25"/>
  <c r="B100" i="25"/>
  <c r="X100" i="25"/>
  <c r="N100" i="25"/>
  <c r="Y30" i="21"/>
  <c r="U30" i="21"/>
  <c r="Q30" i="21"/>
  <c r="M30" i="21"/>
  <c r="I30" i="21"/>
  <c r="E30" i="21"/>
  <c r="W30" i="21"/>
  <c r="R30" i="21"/>
  <c r="L30" i="21"/>
  <c r="G30" i="21"/>
  <c r="B30" i="21"/>
  <c r="X30" i="21"/>
  <c r="P30" i="21"/>
  <c r="J30" i="21"/>
  <c r="C30" i="21"/>
  <c r="V30" i="21"/>
  <c r="O30" i="21"/>
  <c r="H30" i="21"/>
  <c r="S30" i="21"/>
  <c r="D30" i="21"/>
  <c r="N30" i="21"/>
  <c r="K30" i="21"/>
  <c r="T30" i="21"/>
  <c r="F30" i="21"/>
  <c r="W29" i="19"/>
  <c r="S29" i="19"/>
  <c r="O29" i="19"/>
  <c r="K29" i="19"/>
  <c r="G29" i="19"/>
  <c r="C29" i="19"/>
  <c r="Y29" i="19"/>
  <c r="T29" i="19"/>
  <c r="N29" i="19"/>
  <c r="I29" i="19"/>
  <c r="D29" i="19"/>
  <c r="U29" i="19"/>
  <c r="M29" i="19"/>
  <c r="F29" i="19"/>
  <c r="X29" i="19"/>
  <c r="P29" i="19"/>
  <c r="E29" i="19"/>
  <c r="L29" i="19"/>
  <c r="V29" i="19"/>
  <c r="J29" i="19"/>
  <c r="Q29" i="19"/>
  <c r="H29" i="19"/>
  <c r="B29" i="19"/>
  <c r="R29" i="19"/>
  <c r="Y271" i="21"/>
  <c r="U271" i="21"/>
  <c r="Q271" i="21"/>
  <c r="M271" i="21"/>
  <c r="I271" i="21"/>
  <c r="E271" i="21"/>
  <c r="T271" i="21"/>
  <c r="O271" i="21"/>
  <c r="J271" i="21"/>
  <c r="D271" i="21"/>
  <c r="W271" i="21"/>
  <c r="P271" i="21"/>
  <c r="H271" i="21"/>
  <c r="B271" i="21"/>
  <c r="V271" i="21"/>
  <c r="N271" i="21"/>
  <c r="G271" i="21"/>
  <c r="R271" i="21"/>
  <c r="C271" i="21"/>
  <c r="L271" i="21"/>
  <c r="X271" i="21"/>
  <c r="K271" i="21"/>
  <c r="S271" i="21"/>
  <c r="F271" i="21"/>
  <c r="Y66" i="28"/>
  <c r="U66" i="28"/>
  <c r="Q66" i="28"/>
  <c r="M66" i="28"/>
  <c r="I66" i="28"/>
  <c r="E66" i="28"/>
  <c r="V66" i="28"/>
  <c r="P66" i="28"/>
  <c r="K66" i="28"/>
  <c r="F66" i="28"/>
  <c r="T66" i="28"/>
  <c r="O66" i="28"/>
  <c r="J66" i="28"/>
  <c r="D66" i="28"/>
  <c r="X66" i="28"/>
  <c r="N66" i="28"/>
  <c r="C66" i="28"/>
  <c r="W66" i="28"/>
  <c r="L66" i="28"/>
  <c r="B66" i="28"/>
  <c r="S66" i="28"/>
  <c r="H66" i="28"/>
  <c r="R66" i="28"/>
  <c r="G66" i="28"/>
  <c r="Y136" i="28"/>
  <c r="U136" i="28"/>
  <c r="Q136" i="28"/>
  <c r="M136" i="28"/>
  <c r="I136" i="28"/>
  <c r="E136" i="28"/>
  <c r="V136" i="28"/>
  <c r="P136" i="28"/>
  <c r="K136" i="28"/>
  <c r="F136" i="28"/>
  <c r="T136" i="28"/>
  <c r="O136" i="28"/>
  <c r="J136" i="28"/>
  <c r="D136" i="28"/>
  <c r="X136" i="28"/>
  <c r="N136" i="28"/>
  <c r="C136" i="28"/>
  <c r="W136" i="28"/>
  <c r="L136" i="28"/>
  <c r="B136" i="28"/>
  <c r="S136" i="28"/>
  <c r="H136" i="28"/>
  <c r="R136" i="28"/>
  <c r="G136" i="28"/>
  <c r="V445" i="28"/>
  <c r="R445" i="28"/>
  <c r="N445" i="28"/>
  <c r="J445" i="28"/>
  <c r="F445" i="28"/>
  <c r="B445" i="28"/>
  <c r="Y445" i="28"/>
  <c r="T445" i="28"/>
  <c r="O445" i="28"/>
  <c r="I445" i="28"/>
  <c r="D445" i="28"/>
  <c r="X445" i="28"/>
  <c r="S445" i="28"/>
  <c r="M445" i="28"/>
  <c r="H445" i="28"/>
  <c r="C445" i="28"/>
  <c r="P445" i="28"/>
  <c r="E445" i="28"/>
  <c r="W445" i="28"/>
  <c r="L445" i="28"/>
  <c r="U445" i="28"/>
  <c r="K445" i="28"/>
  <c r="Q445" i="28"/>
  <c r="G445" i="28"/>
  <c r="Y408" i="21"/>
  <c r="U408" i="21"/>
  <c r="Q408" i="21"/>
  <c r="M408" i="21"/>
  <c r="I408" i="21"/>
  <c r="E408" i="21"/>
  <c r="T408" i="21"/>
  <c r="O408" i="21"/>
  <c r="J408" i="21"/>
  <c r="D408" i="21"/>
  <c r="W408" i="21"/>
  <c r="P408" i="21"/>
  <c r="H408" i="21"/>
  <c r="B408" i="21"/>
  <c r="V408" i="21"/>
  <c r="N408" i="21"/>
  <c r="G408" i="21"/>
  <c r="X408" i="21"/>
  <c r="K408" i="21"/>
  <c r="S408" i="21"/>
  <c r="F408" i="21"/>
  <c r="R408" i="21"/>
  <c r="C408" i="21"/>
  <c r="L408" i="21"/>
  <c r="W135" i="19"/>
  <c r="S135" i="19"/>
  <c r="O135" i="19"/>
  <c r="K135" i="19"/>
  <c r="G135" i="19"/>
  <c r="C135" i="19"/>
  <c r="U135" i="19"/>
  <c r="P135" i="19"/>
  <c r="J135" i="19"/>
  <c r="E135" i="19"/>
  <c r="Y135" i="19"/>
  <c r="R135" i="19"/>
  <c r="L135" i="19"/>
  <c r="D135" i="19"/>
  <c r="T135" i="19"/>
  <c r="I135" i="19"/>
  <c r="N135" i="19"/>
  <c r="B135" i="19"/>
  <c r="Q135" i="19"/>
  <c r="X135" i="19"/>
  <c r="F135" i="19"/>
  <c r="V135" i="19"/>
  <c r="M135" i="19"/>
  <c r="H135" i="19"/>
  <c r="Y98" i="21"/>
  <c r="U98" i="21"/>
  <c r="Q98" i="21"/>
  <c r="M98" i="21"/>
  <c r="I98" i="21"/>
  <c r="E98" i="21"/>
  <c r="W98" i="21"/>
  <c r="R98" i="21"/>
  <c r="L98" i="21"/>
  <c r="G98" i="21"/>
  <c r="B98" i="21"/>
  <c r="S98" i="21"/>
  <c r="K98" i="21"/>
  <c r="D98" i="21"/>
  <c r="X98" i="21"/>
  <c r="P98" i="21"/>
  <c r="J98" i="21"/>
  <c r="C98" i="21"/>
  <c r="T98" i="21"/>
  <c r="F98" i="21"/>
  <c r="O98" i="21"/>
  <c r="N98" i="21"/>
  <c r="H98" i="21"/>
  <c r="V98" i="21"/>
  <c r="W65" i="19"/>
  <c r="S65" i="19"/>
  <c r="O65" i="19"/>
  <c r="K65" i="19"/>
  <c r="G65" i="19"/>
  <c r="C65" i="19"/>
  <c r="V65" i="19"/>
  <c r="Q65" i="19"/>
  <c r="L65" i="19"/>
  <c r="F65" i="19"/>
  <c r="X65" i="19"/>
  <c r="P65" i="19"/>
  <c r="I65" i="19"/>
  <c r="B65" i="19"/>
  <c r="T65" i="19"/>
  <c r="J65" i="19"/>
  <c r="N65" i="19"/>
  <c r="D65" i="19"/>
  <c r="Y65" i="19"/>
  <c r="M65" i="19"/>
  <c r="E65" i="19"/>
  <c r="U65" i="19"/>
  <c r="R65" i="19"/>
  <c r="H65" i="19"/>
  <c r="Y237" i="21"/>
  <c r="U237" i="21"/>
  <c r="Q237" i="21"/>
  <c r="M237" i="21"/>
  <c r="I237" i="21"/>
  <c r="E237" i="21"/>
  <c r="T237" i="21"/>
  <c r="O237" i="21"/>
  <c r="J237" i="21"/>
  <c r="D237" i="21"/>
  <c r="X237" i="21"/>
  <c r="R237" i="21"/>
  <c r="K237" i="21"/>
  <c r="C237" i="21"/>
  <c r="W237" i="21"/>
  <c r="P237" i="21"/>
  <c r="H237" i="21"/>
  <c r="B237" i="21"/>
  <c r="L237" i="21"/>
  <c r="V237" i="21"/>
  <c r="G237" i="21"/>
  <c r="S237" i="21"/>
  <c r="F237" i="21"/>
  <c r="N237" i="21"/>
  <c r="V411" i="28"/>
  <c r="R411" i="28"/>
  <c r="N411" i="28"/>
  <c r="J411" i="28"/>
  <c r="F411" i="28"/>
  <c r="B411" i="28"/>
  <c r="Y411" i="28"/>
  <c r="T411" i="28"/>
  <c r="O411" i="28"/>
  <c r="I411" i="28"/>
  <c r="D411" i="28"/>
  <c r="X411" i="28"/>
  <c r="S411" i="28"/>
  <c r="M411" i="28"/>
  <c r="H411" i="28"/>
  <c r="C411" i="28"/>
  <c r="U411" i="28"/>
  <c r="K411" i="28"/>
  <c r="Q411" i="28"/>
  <c r="G411" i="28"/>
  <c r="P411" i="28"/>
  <c r="E411" i="28"/>
  <c r="W411" i="28"/>
  <c r="L411" i="28"/>
  <c r="Y343" i="28"/>
  <c r="U343" i="28"/>
  <c r="Q343" i="28"/>
  <c r="M343" i="28"/>
  <c r="I343" i="28"/>
  <c r="E343" i="28"/>
  <c r="V343" i="28"/>
  <c r="P343" i="28"/>
  <c r="K343" i="28"/>
  <c r="F343" i="28"/>
  <c r="T343" i="28"/>
  <c r="O343" i="28"/>
  <c r="J343" i="28"/>
  <c r="D343" i="28"/>
  <c r="X343" i="28"/>
  <c r="S343" i="28"/>
  <c r="N343" i="28"/>
  <c r="H343" i="28"/>
  <c r="C343" i="28"/>
  <c r="L343" i="28"/>
  <c r="G343" i="28"/>
  <c r="W343" i="28"/>
  <c r="B343" i="28"/>
  <c r="R343" i="28"/>
  <c r="Y206" i="28"/>
  <c r="U206" i="28"/>
  <c r="Q206" i="28"/>
  <c r="M206" i="28"/>
  <c r="I206" i="28"/>
  <c r="E206" i="28"/>
  <c r="W206" i="28"/>
  <c r="R206" i="28"/>
  <c r="L206" i="28"/>
  <c r="G206" i="28"/>
  <c r="B206" i="28"/>
  <c r="T206" i="28"/>
  <c r="N206" i="28"/>
  <c r="F206" i="28"/>
  <c r="P206" i="28"/>
  <c r="H206" i="28"/>
  <c r="X206" i="28"/>
  <c r="K206" i="28"/>
  <c r="O206" i="28"/>
  <c r="S206" i="28"/>
  <c r="J206" i="28"/>
  <c r="V206" i="28"/>
  <c r="C206" i="28"/>
  <c r="D206" i="28"/>
  <c r="Y340" i="21"/>
  <c r="U340" i="21"/>
  <c r="Q340" i="21"/>
  <c r="M340" i="21"/>
  <c r="I340" i="21"/>
  <c r="E340" i="21"/>
  <c r="T340" i="21"/>
  <c r="O340" i="21"/>
  <c r="J340" i="21"/>
  <c r="D340" i="21"/>
  <c r="S340" i="21"/>
  <c r="L340" i="21"/>
  <c r="F340" i="21"/>
  <c r="X340" i="21"/>
  <c r="R340" i="21"/>
  <c r="K340" i="21"/>
  <c r="C340" i="21"/>
  <c r="N340" i="21"/>
  <c r="W340" i="21"/>
  <c r="H340" i="21"/>
  <c r="V340" i="21"/>
  <c r="G340" i="21"/>
  <c r="P340" i="21"/>
  <c r="B340" i="21"/>
  <c r="Y63" i="21"/>
  <c r="U63" i="21"/>
  <c r="Q63" i="21"/>
  <c r="M63" i="21"/>
  <c r="I63" i="21"/>
  <c r="E63" i="21"/>
  <c r="W63" i="21"/>
  <c r="R63" i="21"/>
  <c r="L63" i="21"/>
  <c r="G63" i="21"/>
  <c r="B63" i="21"/>
  <c r="T63" i="21"/>
  <c r="N63" i="21"/>
  <c r="F63" i="21"/>
  <c r="S63" i="21"/>
  <c r="K63" i="21"/>
  <c r="D63" i="21"/>
  <c r="O63" i="21"/>
  <c r="X63" i="21"/>
  <c r="J63" i="21"/>
  <c r="V63" i="21"/>
  <c r="H63" i="21"/>
  <c r="P63" i="21"/>
  <c r="C63" i="21"/>
  <c r="W64" i="25"/>
  <c r="S64" i="25"/>
  <c r="O64" i="25"/>
  <c r="K64" i="25"/>
  <c r="G64" i="25"/>
  <c r="C64" i="25"/>
  <c r="Y64" i="25"/>
  <c r="T64" i="25"/>
  <c r="N64" i="25"/>
  <c r="I64" i="25"/>
  <c r="D64" i="25"/>
  <c r="V64" i="25"/>
  <c r="P64" i="25"/>
  <c r="H64" i="25"/>
  <c r="X64" i="25"/>
  <c r="M64" i="25"/>
  <c r="E64" i="25"/>
  <c r="R64" i="25"/>
  <c r="F64" i="25"/>
  <c r="Q64" i="25"/>
  <c r="B64" i="25"/>
  <c r="U64" i="25"/>
  <c r="L64" i="25"/>
  <c r="J64" i="25"/>
  <c r="Y28" i="25"/>
  <c r="U28" i="25"/>
  <c r="Q28" i="25"/>
  <c r="M28" i="25"/>
  <c r="I28" i="25"/>
  <c r="E28" i="25"/>
  <c r="X28" i="25"/>
  <c r="S28" i="25"/>
  <c r="N28" i="25"/>
  <c r="H28" i="25"/>
  <c r="C28" i="25"/>
  <c r="R28" i="25"/>
  <c r="K28" i="25"/>
  <c r="D28" i="25"/>
  <c r="V28" i="25"/>
  <c r="L28" i="25"/>
  <c r="B28" i="25"/>
  <c r="T28" i="25"/>
  <c r="J28" i="25"/>
  <c r="W28" i="25"/>
  <c r="F28" i="25"/>
  <c r="P28" i="25"/>
  <c r="O28" i="25"/>
  <c r="G28" i="25"/>
  <c r="X100" i="19"/>
  <c r="T100" i="19"/>
  <c r="P100" i="19"/>
  <c r="L100" i="19"/>
  <c r="H100" i="19"/>
  <c r="D100" i="19"/>
  <c r="W100" i="19"/>
  <c r="R100" i="19"/>
  <c r="M100" i="19"/>
  <c r="G100" i="19"/>
  <c r="B100" i="19"/>
  <c r="S100" i="19"/>
  <c r="K100" i="19"/>
  <c r="E100" i="19"/>
  <c r="V100" i="19"/>
  <c r="N100" i="19"/>
  <c r="C100" i="19"/>
  <c r="Y100" i="19"/>
  <c r="J100" i="19"/>
  <c r="I100" i="19"/>
  <c r="U100" i="19"/>
  <c r="F100" i="19"/>
  <c r="Q100" i="19"/>
  <c r="O100" i="19"/>
  <c r="W240" i="28"/>
  <c r="S240" i="28"/>
  <c r="O240" i="28"/>
  <c r="K240" i="28"/>
  <c r="G240" i="28"/>
  <c r="C240" i="28"/>
  <c r="X240" i="28"/>
  <c r="R240" i="28"/>
  <c r="M240" i="28"/>
  <c r="H240" i="28"/>
  <c r="B240" i="28"/>
  <c r="T240" i="28"/>
  <c r="L240" i="28"/>
  <c r="E240" i="28"/>
  <c r="Y240" i="28"/>
  <c r="P240" i="28"/>
  <c r="F240" i="28"/>
  <c r="N240" i="28"/>
  <c r="J240" i="28"/>
  <c r="V240" i="28"/>
  <c r="D240" i="28"/>
  <c r="U240" i="28"/>
  <c r="I240" i="28"/>
  <c r="Q240" i="28"/>
  <c r="Y274" i="28"/>
  <c r="U274" i="28"/>
  <c r="Q274" i="28"/>
  <c r="M274" i="28"/>
  <c r="I274" i="28"/>
  <c r="E274" i="28"/>
  <c r="V274" i="28"/>
  <c r="P274" i="28"/>
  <c r="K274" i="28"/>
  <c r="F274" i="28"/>
  <c r="T274" i="28"/>
  <c r="O274" i="28"/>
  <c r="J274" i="28"/>
  <c r="D274" i="28"/>
  <c r="S274" i="28"/>
  <c r="H274" i="28"/>
  <c r="R274" i="28"/>
  <c r="G274" i="28"/>
  <c r="X274" i="28"/>
  <c r="N274" i="28"/>
  <c r="C274" i="28"/>
  <c r="W274" i="28"/>
  <c r="L274" i="28"/>
  <c r="B274" i="28"/>
  <c r="Y171" i="28"/>
  <c r="U171" i="28"/>
  <c r="Q171" i="28"/>
  <c r="M171" i="28"/>
  <c r="I171" i="28"/>
  <c r="E171" i="28"/>
  <c r="V171" i="28"/>
  <c r="P171" i="28"/>
  <c r="K171" i="28"/>
  <c r="F171" i="28"/>
  <c r="T171" i="28"/>
  <c r="O171" i="28"/>
  <c r="J171" i="28"/>
  <c r="D171" i="28"/>
  <c r="S171" i="28"/>
  <c r="H171" i="28"/>
  <c r="R171" i="28"/>
  <c r="G171" i="28"/>
  <c r="X171" i="28"/>
  <c r="N171" i="28"/>
  <c r="C171" i="28"/>
  <c r="W171" i="28"/>
  <c r="L171" i="28"/>
  <c r="B171" i="28"/>
  <c r="Y374" i="21"/>
  <c r="U374" i="21"/>
  <c r="Q374" i="21"/>
  <c r="M374" i="21"/>
  <c r="I374" i="21"/>
  <c r="E374" i="21"/>
  <c r="T374" i="21"/>
  <c r="O374" i="21"/>
  <c r="J374" i="21"/>
  <c r="D374" i="21"/>
  <c r="X374" i="21"/>
  <c r="R374" i="21"/>
  <c r="K374" i="21"/>
  <c r="C374" i="21"/>
  <c r="W374" i="21"/>
  <c r="P374" i="21"/>
  <c r="H374" i="21"/>
  <c r="B374" i="21"/>
  <c r="S374" i="21"/>
  <c r="F374" i="21"/>
  <c r="N374" i="21"/>
  <c r="L374" i="21"/>
  <c r="V374" i="21"/>
  <c r="G374" i="21"/>
  <c r="Y38" i="28"/>
  <c r="U38" i="28"/>
  <c r="Q38" i="28"/>
  <c r="M38" i="28"/>
  <c r="I38" i="28"/>
  <c r="E38" i="28"/>
  <c r="X38" i="28"/>
  <c r="S38" i="28"/>
  <c r="N38" i="28"/>
  <c r="H38" i="28"/>
  <c r="C38" i="28"/>
  <c r="W38" i="28"/>
  <c r="R38" i="28"/>
  <c r="L38" i="28"/>
  <c r="G38" i="28"/>
  <c r="B38" i="28"/>
  <c r="V38" i="28"/>
  <c r="K38" i="28"/>
  <c r="T38" i="28"/>
  <c r="J38" i="28"/>
  <c r="P38" i="28"/>
  <c r="F38" i="28"/>
  <c r="O38" i="28"/>
  <c r="D38" i="28"/>
  <c r="A39" i="28"/>
  <c r="A375" i="21"/>
  <c r="A409" i="21"/>
  <c r="A307" i="21"/>
  <c r="A341" i="21"/>
  <c r="A241" i="28"/>
  <c r="A67" i="28"/>
  <c r="A412" i="28"/>
  <c r="A275" i="28"/>
  <c r="A309" i="28"/>
  <c r="A137" i="28"/>
  <c r="A102" i="28"/>
  <c r="A378" i="28"/>
  <c r="A172" i="28"/>
  <c r="A344" i="28"/>
  <c r="A446" i="28"/>
  <c r="A207" i="28"/>
  <c r="A272" i="21"/>
  <c r="A238" i="21"/>
  <c r="A203" i="21"/>
  <c r="A101" i="19"/>
  <c r="A66" i="19"/>
  <c r="A64" i="21"/>
  <c r="A169" i="21"/>
  <c r="A136" i="19"/>
  <c r="A65" i="25"/>
  <c r="A30" i="19"/>
  <c r="A99" i="21"/>
  <c r="A101" i="25"/>
  <c r="A134" i="21"/>
  <c r="A31" i="21"/>
  <c r="A29" i="25"/>
  <c r="A138" i="25"/>
  <c r="Y29" i="25" l="1"/>
  <c r="U29" i="25"/>
  <c r="Q29" i="25"/>
  <c r="M29" i="25"/>
  <c r="I29" i="25"/>
  <c r="E29" i="25"/>
  <c r="V29" i="25"/>
  <c r="P29" i="25"/>
  <c r="K29" i="25"/>
  <c r="F29" i="25"/>
  <c r="W29" i="25"/>
  <c r="O29" i="25"/>
  <c r="H29" i="25"/>
  <c r="B29" i="25"/>
  <c r="R29" i="25"/>
  <c r="G29" i="25"/>
  <c r="X29" i="25"/>
  <c r="N29" i="25"/>
  <c r="D29" i="25"/>
  <c r="S29" i="25"/>
  <c r="L29" i="25"/>
  <c r="J29" i="25"/>
  <c r="C29" i="25"/>
  <c r="T29" i="25"/>
  <c r="Y99" i="21"/>
  <c r="U99" i="21"/>
  <c r="Q99" i="21"/>
  <c r="M99" i="21"/>
  <c r="I99" i="21"/>
  <c r="E99" i="21"/>
  <c r="T99" i="21"/>
  <c r="O99" i="21"/>
  <c r="J99" i="21"/>
  <c r="D99" i="21"/>
  <c r="W99" i="21"/>
  <c r="P99" i="21"/>
  <c r="H99" i="21"/>
  <c r="B99" i="21"/>
  <c r="V99" i="21"/>
  <c r="N99" i="21"/>
  <c r="G99" i="21"/>
  <c r="X99" i="21"/>
  <c r="K99" i="21"/>
  <c r="S99" i="21"/>
  <c r="F99" i="21"/>
  <c r="R99" i="21"/>
  <c r="C99" i="21"/>
  <c r="L99" i="21"/>
  <c r="Y169" i="21"/>
  <c r="U169" i="21"/>
  <c r="Q169" i="21"/>
  <c r="M169" i="21"/>
  <c r="I169" i="21"/>
  <c r="E169" i="21"/>
  <c r="W169" i="21"/>
  <c r="R169" i="21"/>
  <c r="L169" i="21"/>
  <c r="G169" i="21"/>
  <c r="B169" i="21"/>
  <c r="X169" i="21"/>
  <c r="P169" i="21"/>
  <c r="J169" i="21"/>
  <c r="C169" i="21"/>
  <c r="O169" i="21"/>
  <c r="F169" i="21"/>
  <c r="S169" i="21"/>
  <c r="D169" i="21"/>
  <c r="N169" i="21"/>
  <c r="H169" i="21"/>
  <c r="T169" i="21"/>
  <c r="K169" i="21"/>
  <c r="V169" i="21"/>
  <c r="W203" i="21"/>
  <c r="S203" i="21"/>
  <c r="O203" i="21"/>
  <c r="K203" i="21"/>
  <c r="G203" i="21"/>
  <c r="C203" i="21"/>
  <c r="Y203" i="21"/>
  <c r="T203" i="21"/>
  <c r="N203" i="21"/>
  <c r="I203" i="21"/>
  <c r="D203" i="21"/>
  <c r="V203" i="21"/>
  <c r="P203" i="21"/>
  <c r="H203" i="21"/>
  <c r="R203" i="21"/>
  <c r="J203" i="21"/>
  <c r="X203" i="21"/>
  <c r="L203" i="21"/>
  <c r="F203" i="21"/>
  <c r="U203" i="21"/>
  <c r="B203" i="21"/>
  <c r="E203" i="21"/>
  <c r="Q203" i="21"/>
  <c r="M203" i="21"/>
  <c r="V446" i="28"/>
  <c r="R446" i="28"/>
  <c r="N446" i="28"/>
  <c r="J446" i="28"/>
  <c r="F446" i="28"/>
  <c r="B446" i="28"/>
  <c r="W446" i="28"/>
  <c r="Q446" i="28"/>
  <c r="L446" i="28"/>
  <c r="G446" i="28"/>
  <c r="U446" i="28"/>
  <c r="P446" i="28"/>
  <c r="K446" i="28"/>
  <c r="E446" i="28"/>
  <c r="X446" i="28"/>
  <c r="M446" i="28"/>
  <c r="C446" i="28"/>
  <c r="T446" i="28"/>
  <c r="I446" i="28"/>
  <c r="S446" i="28"/>
  <c r="H446" i="28"/>
  <c r="D446" i="28"/>
  <c r="Y446" i="28"/>
  <c r="O446" i="28"/>
  <c r="Y102" i="28"/>
  <c r="U102" i="28"/>
  <c r="Q102" i="28"/>
  <c r="M102" i="28"/>
  <c r="I102" i="28"/>
  <c r="E102" i="28"/>
  <c r="X102" i="28"/>
  <c r="S102" i="28"/>
  <c r="N102" i="28"/>
  <c r="H102" i="28"/>
  <c r="C102" i="28"/>
  <c r="W102" i="28"/>
  <c r="R102" i="28"/>
  <c r="L102" i="28"/>
  <c r="G102" i="28"/>
  <c r="B102" i="28"/>
  <c r="P102" i="28"/>
  <c r="F102" i="28"/>
  <c r="O102" i="28"/>
  <c r="D102" i="28"/>
  <c r="V102" i="28"/>
  <c r="K102" i="28"/>
  <c r="T102" i="28"/>
  <c r="J102" i="28"/>
  <c r="V412" i="28"/>
  <c r="R412" i="28"/>
  <c r="N412" i="28"/>
  <c r="J412" i="28"/>
  <c r="F412" i="28"/>
  <c r="B412" i="28"/>
  <c r="W412" i="28"/>
  <c r="Q412" i="28"/>
  <c r="L412" i="28"/>
  <c r="G412" i="28"/>
  <c r="U412" i="28"/>
  <c r="P412" i="28"/>
  <c r="K412" i="28"/>
  <c r="E412" i="28"/>
  <c r="S412" i="28"/>
  <c r="H412" i="28"/>
  <c r="Y412" i="28"/>
  <c r="O412" i="28"/>
  <c r="D412" i="28"/>
  <c r="X412" i="28"/>
  <c r="M412" i="28"/>
  <c r="C412" i="28"/>
  <c r="T412" i="28"/>
  <c r="I412" i="28"/>
  <c r="Y307" i="21"/>
  <c r="U307" i="21"/>
  <c r="Q307" i="21"/>
  <c r="M307" i="21"/>
  <c r="I307" i="21"/>
  <c r="E307" i="21"/>
  <c r="W307" i="21"/>
  <c r="R307" i="21"/>
  <c r="L307" i="21"/>
  <c r="G307" i="21"/>
  <c r="B307" i="21"/>
  <c r="S307" i="21"/>
  <c r="K307" i="21"/>
  <c r="D307" i="21"/>
  <c r="X307" i="21"/>
  <c r="P307" i="21"/>
  <c r="J307" i="21"/>
  <c r="C307" i="21"/>
  <c r="N307" i="21"/>
  <c r="V307" i="21"/>
  <c r="H307" i="21"/>
  <c r="T307" i="21"/>
  <c r="F307" i="21"/>
  <c r="O307" i="21"/>
  <c r="Y31" i="21"/>
  <c r="U31" i="21"/>
  <c r="Q31" i="21"/>
  <c r="M31" i="21"/>
  <c r="I31" i="21"/>
  <c r="E31" i="21"/>
  <c r="T31" i="21"/>
  <c r="O31" i="21"/>
  <c r="J31" i="21"/>
  <c r="D31" i="21"/>
  <c r="V31" i="21"/>
  <c r="N31" i="21"/>
  <c r="G31" i="21"/>
  <c r="S31" i="21"/>
  <c r="L31" i="21"/>
  <c r="F31" i="21"/>
  <c r="W31" i="21"/>
  <c r="H31" i="21"/>
  <c r="R31" i="21"/>
  <c r="C31" i="21"/>
  <c r="P31" i="21"/>
  <c r="B31" i="21"/>
  <c r="K31" i="21"/>
  <c r="X31" i="21"/>
  <c r="W30" i="19"/>
  <c r="S30" i="19"/>
  <c r="O30" i="19"/>
  <c r="K30" i="19"/>
  <c r="G30" i="19"/>
  <c r="C30" i="19"/>
  <c r="V30" i="19"/>
  <c r="Q30" i="19"/>
  <c r="L30" i="19"/>
  <c r="F30" i="19"/>
  <c r="Y30" i="19"/>
  <c r="R30" i="19"/>
  <c r="J30" i="19"/>
  <c r="D30" i="19"/>
  <c r="T30" i="19"/>
  <c r="I30" i="19"/>
  <c r="N30" i="19"/>
  <c r="B30" i="19"/>
  <c r="X30" i="19"/>
  <c r="M30" i="19"/>
  <c r="P30" i="19"/>
  <c r="H30" i="19"/>
  <c r="E30" i="19"/>
  <c r="U30" i="19"/>
  <c r="Y64" i="21"/>
  <c r="U64" i="21"/>
  <c r="Q64" i="21"/>
  <c r="M64" i="21"/>
  <c r="I64" i="21"/>
  <c r="E64" i="21"/>
  <c r="T64" i="21"/>
  <c r="O64" i="21"/>
  <c r="J64" i="21"/>
  <c r="D64" i="21"/>
  <c r="X64" i="21"/>
  <c r="R64" i="21"/>
  <c r="K64" i="21"/>
  <c r="C64" i="21"/>
  <c r="W64" i="21"/>
  <c r="P64" i="21"/>
  <c r="H64" i="21"/>
  <c r="B64" i="21"/>
  <c r="S64" i="21"/>
  <c r="F64" i="21"/>
  <c r="N64" i="21"/>
  <c r="L64" i="21"/>
  <c r="V64" i="21"/>
  <c r="G64" i="21"/>
  <c r="Y238" i="21"/>
  <c r="U238" i="21"/>
  <c r="Q238" i="21"/>
  <c r="M238" i="21"/>
  <c r="I238" i="21"/>
  <c r="E238" i="21"/>
  <c r="W238" i="21"/>
  <c r="R238" i="21"/>
  <c r="L238" i="21"/>
  <c r="G238" i="21"/>
  <c r="B238" i="21"/>
  <c r="V238" i="21"/>
  <c r="O238" i="21"/>
  <c r="H238" i="21"/>
  <c r="T238" i="21"/>
  <c r="N238" i="21"/>
  <c r="F238" i="21"/>
  <c r="P238" i="21"/>
  <c r="C238" i="21"/>
  <c r="K238" i="21"/>
  <c r="X238" i="21"/>
  <c r="J238" i="21"/>
  <c r="S238" i="21"/>
  <c r="D238" i="21"/>
  <c r="Y344" i="28"/>
  <c r="U344" i="28"/>
  <c r="Q344" i="28"/>
  <c r="M344" i="28"/>
  <c r="I344" i="28"/>
  <c r="E344" i="28"/>
  <c r="X344" i="28"/>
  <c r="S344" i="28"/>
  <c r="N344" i="28"/>
  <c r="H344" i="28"/>
  <c r="C344" i="28"/>
  <c r="W344" i="28"/>
  <c r="R344" i="28"/>
  <c r="L344" i="28"/>
  <c r="G344" i="28"/>
  <c r="B344" i="28"/>
  <c r="V344" i="28"/>
  <c r="P344" i="28"/>
  <c r="K344" i="28"/>
  <c r="F344" i="28"/>
  <c r="J344" i="28"/>
  <c r="D344" i="28"/>
  <c r="T344" i="28"/>
  <c r="O344" i="28"/>
  <c r="Y137" i="28"/>
  <c r="U137" i="28"/>
  <c r="Q137" i="28"/>
  <c r="M137" i="28"/>
  <c r="I137" i="28"/>
  <c r="E137" i="28"/>
  <c r="X137" i="28"/>
  <c r="S137" i="28"/>
  <c r="N137" i="28"/>
  <c r="H137" i="28"/>
  <c r="C137" i="28"/>
  <c r="W137" i="28"/>
  <c r="R137" i="28"/>
  <c r="L137" i="28"/>
  <c r="G137" i="28"/>
  <c r="B137" i="28"/>
  <c r="V137" i="28"/>
  <c r="K137" i="28"/>
  <c r="T137" i="28"/>
  <c r="J137" i="28"/>
  <c r="P137" i="28"/>
  <c r="F137" i="28"/>
  <c r="O137" i="28"/>
  <c r="D137" i="28"/>
  <c r="Y67" i="28"/>
  <c r="U67" i="28"/>
  <c r="Q67" i="28"/>
  <c r="M67" i="28"/>
  <c r="I67" i="28"/>
  <c r="E67" i="28"/>
  <c r="X67" i="28"/>
  <c r="S67" i="28"/>
  <c r="N67" i="28"/>
  <c r="H67" i="28"/>
  <c r="C67" i="28"/>
  <c r="W67" i="28"/>
  <c r="R67" i="28"/>
  <c r="L67" i="28"/>
  <c r="G67" i="28"/>
  <c r="B67" i="28"/>
  <c r="V67" i="28"/>
  <c r="K67" i="28"/>
  <c r="T67" i="28"/>
  <c r="J67" i="28"/>
  <c r="P67" i="28"/>
  <c r="F67" i="28"/>
  <c r="O67" i="28"/>
  <c r="D67" i="28"/>
  <c r="Y409" i="21"/>
  <c r="U409" i="21"/>
  <c r="Q409" i="21"/>
  <c r="M409" i="21"/>
  <c r="I409" i="21"/>
  <c r="E409" i="21"/>
  <c r="W409" i="21"/>
  <c r="R409" i="21"/>
  <c r="L409" i="21"/>
  <c r="G409" i="21"/>
  <c r="B409" i="21"/>
  <c r="T409" i="21"/>
  <c r="N409" i="21"/>
  <c r="F409" i="21"/>
  <c r="S409" i="21"/>
  <c r="K409" i="21"/>
  <c r="D409" i="21"/>
  <c r="O409" i="21"/>
  <c r="X409" i="21"/>
  <c r="J409" i="21"/>
  <c r="V409" i="21"/>
  <c r="H409" i="21"/>
  <c r="P409" i="21"/>
  <c r="C409" i="21"/>
  <c r="Y134" i="21"/>
  <c r="U134" i="21"/>
  <c r="Q134" i="21"/>
  <c r="M134" i="21"/>
  <c r="I134" i="21"/>
  <c r="E134" i="21"/>
  <c r="T134" i="21"/>
  <c r="O134" i="21"/>
  <c r="J134" i="21"/>
  <c r="D134" i="21"/>
  <c r="V134" i="21"/>
  <c r="N134" i="21"/>
  <c r="G134" i="21"/>
  <c r="S134" i="21"/>
  <c r="L134" i="21"/>
  <c r="F134" i="21"/>
  <c r="P134" i="21"/>
  <c r="B134" i="21"/>
  <c r="X134" i="21"/>
  <c r="K134" i="21"/>
  <c r="W134" i="21"/>
  <c r="H134" i="21"/>
  <c r="C134" i="21"/>
  <c r="R134" i="21"/>
  <c r="W65" i="25"/>
  <c r="S65" i="25"/>
  <c r="O65" i="25"/>
  <c r="K65" i="25"/>
  <c r="G65" i="25"/>
  <c r="C65" i="25"/>
  <c r="V65" i="25"/>
  <c r="Q65" i="25"/>
  <c r="L65" i="25"/>
  <c r="F65" i="25"/>
  <c r="T65" i="25"/>
  <c r="M65" i="25"/>
  <c r="E65" i="25"/>
  <c r="R65" i="25"/>
  <c r="I65" i="25"/>
  <c r="U65" i="25"/>
  <c r="H65" i="25"/>
  <c r="P65" i="25"/>
  <c r="D65" i="25"/>
  <c r="X65" i="25"/>
  <c r="N65" i="25"/>
  <c r="J65" i="25"/>
  <c r="B65" i="25"/>
  <c r="Y65" i="25"/>
  <c r="W66" i="19"/>
  <c r="S66" i="19"/>
  <c r="O66" i="19"/>
  <c r="K66" i="19"/>
  <c r="G66" i="19"/>
  <c r="C66" i="19"/>
  <c r="Y66" i="19"/>
  <c r="T66" i="19"/>
  <c r="N66" i="19"/>
  <c r="I66" i="19"/>
  <c r="D66" i="19"/>
  <c r="U66" i="19"/>
  <c r="M66" i="19"/>
  <c r="F66" i="19"/>
  <c r="X66" i="19"/>
  <c r="P66" i="19"/>
  <c r="E66" i="19"/>
  <c r="Q66" i="19"/>
  <c r="B66" i="19"/>
  <c r="L66" i="19"/>
  <c r="H66" i="19"/>
  <c r="V66" i="19"/>
  <c r="R66" i="19"/>
  <c r="J66" i="19"/>
  <c r="Y272" i="21"/>
  <c r="U272" i="21"/>
  <c r="Q272" i="21"/>
  <c r="M272" i="21"/>
  <c r="I272" i="21"/>
  <c r="E272" i="21"/>
  <c r="W272" i="21"/>
  <c r="R272" i="21"/>
  <c r="L272" i="21"/>
  <c r="G272" i="21"/>
  <c r="B272" i="21"/>
  <c r="T272" i="21"/>
  <c r="N272" i="21"/>
  <c r="F272" i="21"/>
  <c r="S272" i="21"/>
  <c r="K272" i="21"/>
  <c r="D272" i="21"/>
  <c r="V272" i="21"/>
  <c r="H272" i="21"/>
  <c r="P272" i="21"/>
  <c r="C272" i="21"/>
  <c r="O272" i="21"/>
  <c r="J272" i="21"/>
  <c r="X272" i="21"/>
  <c r="Y172" i="28"/>
  <c r="U172" i="28"/>
  <c r="Q172" i="28"/>
  <c r="M172" i="28"/>
  <c r="I172" i="28"/>
  <c r="E172" i="28"/>
  <c r="X172" i="28"/>
  <c r="S172" i="28"/>
  <c r="N172" i="28"/>
  <c r="H172" i="28"/>
  <c r="C172" i="28"/>
  <c r="W172" i="28"/>
  <c r="R172" i="28"/>
  <c r="L172" i="28"/>
  <c r="G172" i="28"/>
  <c r="B172" i="28"/>
  <c r="P172" i="28"/>
  <c r="F172" i="28"/>
  <c r="O172" i="28"/>
  <c r="D172" i="28"/>
  <c r="V172" i="28"/>
  <c r="K172" i="28"/>
  <c r="T172" i="28"/>
  <c r="J172" i="28"/>
  <c r="Y309" i="28"/>
  <c r="U309" i="28"/>
  <c r="Q309" i="28"/>
  <c r="M309" i="28"/>
  <c r="I309" i="28"/>
  <c r="E309" i="28"/>
  <c r="X309" i="28"/>
  <c r="S309" i="28"/>
  <c r="N309" i="28"/>
  <c r="H309" i="28"/>
  <c r="C309" i="28"/>
  <c r="W309" i="28"/>
  <c r="R309" i="28"/>
  <c r="L309" i="28"/>
  <c r="G309" i="28"/>
  <c r="B309" i="28"/>
  <c r="V309" i="28"/>
  <c r="P309" i="28"/>
  <c r="K309" i="28"/>
  <c r="F309" i="28"/>
  <c r="D309" i="28"/>
  <c r="T309" i="28"/>
  <c r="O309" i="28"/>
  <c r="J309" i="28"/>
  <c r="W241" i="28"/>
  <c r="S241" i="28"/>
  <c r="O241" i="28"/>
  <c r="K241" i="28"/>
  <c r="G241" i="28"/>
  <c r="C241" i="28"/>
  <c r="U241" i="28"/>
  <c r="P241" i="28"/>
  <c r="J241" i="28"/>
  <c r="E241" i="28"/>
  <c r="X241" i="28"/>
  <c r="Q241" i="28"/>
  <c r="I241" i="28"/>
  <c r="B241" i="28"/>
  <c r="T241" i="28"/>
  <c r="L241" i="28"/>
  <c r="N241" i="28"/>
  <c r="D241" i="28"/>
  <c r="V241" i="28"/>
  <c r="F241" i="28"/>
  <c r="Y241" i="28"/>
  <c r="R241" i="28"/>
  <c r="M241" i="28"/>
  <c r="H241" i="28"/>
  <c r="Y375" i="21"/>
  <c r="U375" i="21"/>
  <c r="Q375" i="21"/>
  <c r="M375" i="21"/>
  <c r="I375" i="21"/>
  <c r="E375" i="21"/>
  <c r="W375" i="21"/>
  <c r="R375" i="21"/>
  <c r="L375" i="21"/>
  <c r="G375" i="21"/>
  <c r="B375" i="21"/>
  <c r="V375" i="21"/>
  <c r="O375" i="21"/>
  <c r="H375" i="21"/>
  <c r="T375" i="21"/>
  <c r="N375" i="21"/>
  <c r="F375" i="21"/>
  <c r="X375" i="21"/>
  <c r="J375" i="21"/>
  <c r="S375" i="21"/>
  <c r="D375" i="21"/>
  <c r="P375" i="21"/>
  <c r="C375" i="21"/>
  <c r="K375" i="21"/>
  <c r="W138" i="25"/>
  <c r="S138" i="25"/>
  <c r="O138" i="25"/>
  <c r="K138" i="25"/>
  <c r="G138" i="25"/>
  <c r="C138" i="25"/>
  <c r="Y138" i="25"/>
  <c r="T138" i="25"/>
  <c r="N138" i="25"/>
  <c r="I138" i="25"/>
  <c r="D138" i="25"/>
  <c r="V138" i="25"/>
  <c r="P138" i="25"/>
  <c r="H138" i="25"/>
  <c r="X138" i="25"/>
  <c r="M138" i="25"/>
  <c r="E138" i="25"/>
  <c r="L138" i="25"/>
  <c r="U138" i="25"/>
  <c r="J138" i="25"/>
  <c r="B138" i="25"/>
  <c r="R138" i="25"/>
  <c r="Q138" i="25"/>
  <c r="F138" i="25"/>
  <c r="W101" i="25"/>
  <c r="S101" i="25"/>
  <c r="O101" i="25"/>
  <c r="K101" i="25"/>
  <c r="G101" i="25"/>
  <c r="C101" i="25"/>
  <c r="Y101" i="25"/>
  <c r="T101" i="25"/>
  <c r="N101" i="25"/>
  <c r="I101" i="25"/>
  <c r="D101" i="25"/>
  <c r="V101" i="25"/>
  <c r="P101" i="25"/>
  <c r="H101" i="25"/>
  <c r="X101" i="25"/>
  <c r="M101" i="25"/>
  <c r="E101" i="25"/>
  <c r="U101" i="25"/>
  <c r="J101" i="25"/>
  <c r="R101" i="25"/>
  <c r="F101" i="25"/>
  <c r="L101" i="25"/>
  <c r="B101" i="25"/>
  <c r="Q101" i="25"/>
  <c r="W136" i="19"/>
  <c r="S136" i="19"/>
  <c r="O136" i="19"/>
  <c r="K136" i="19"/>
  <c r="G136" i="19"/>
  <c r="C136" i="19"/>
  <c r="X136" i="19"/>
  <c r="R136" i="19"/>
  <c r="M136" i="19"/>
  <c r="H136" i="19"/>
  <c r="B136" i="19"/>
  <c r="V136" i="19"/>
  <c r="P136" i="19"/>
  <c r="I136" i="19"/>
  <c r="Y136" i="19"/>
  <c r="N136" i="19"/>
  <c r="E136" i="19"/>
  <c r="Q136" i="19"/>
  <c r="D136" i="19"/>
  <c r="J136" i="19"/>
  <c r="U136" i="19"/>
  <c r="T136" i="19"/>
  <c r="F136" i="19"/>
  <c r="L136" i="19"/>
  <c r="X101" i="19"/>
  <c r="T101" i="19"/>
  <c r="P101" i="19"/>
  <c r="L101" i="19"/>
  <c r="H101" i="19"/>
  <c r="D101" i="19"/>
  <c r="U101" i="19"/>
  <c r="O101" i="19"/>
  <c r="J101" i="19"/>
  <c r="E101" i="19"/>
  <c r="W101" i="19"/>
  <c r="Q101" i="19"/>
  <c r="I101" i="19"/>
  <c r="B101" i="19"/>
  <c r="R101" i="19"/>
  <c r="G101" i="19"/>
  <c r="Y101" i="19"/>
  <c r="M101" i="19"/>
  <c r="S101" i="19"/>
  <c r="C101" i="19"/>
  <c r="N101" i="19"/>
  <c r="F101" i="19"/>
  <c r="V101" i="19"/>
  <c r="K101" i="19"/>
  <c r="Y207" i="28"/>
  <c r="U207" i="28"/>
  <c r="Q207" i="28"/>
  <c r="M207" i="28"/>
  <c r="I207" i="28"/>
  <c r="E207" i="28"/>
  <c r="T207" i="28"/>
  <c r="O207" i="28"/>
  <c r="J207" i="28"/>
  <c r="D207" i="28"/>
  <c r="X207" i="28"/>
  <c r="R207" i="28"/>
  <c r="K207" i="28"/>
  <c r="C207" i="28"/>
  <c r="V207" i="28"/>
  <c r="L207" i="28"/>
  <c r="B207" i="28"/>
  <c r="N207" i="28"/>
  <c r="W207" i="28"/>
  <c r="G207" i="28"/>
  <c r="P207" i="28"/>
  <c r="S207" i="28"/>
  <c r="H207" i="28"/>
  <c r="F207" i="28"/>
  <c r="V378" i="28"/>
  <c r="R378" i="28"/>
  <c r="N378" i="28"/>
  <c r="J378" i="28"/>
  <c r="F378" i="28"/>
  <c r="B378" i="28"/>
  <c r="W378" i="28"/>
  <c r="Q378" i="28"/>
  <c r="L378" i="28"/>
  <c r="G378" i="28"/>
  <c r="U378" i="28"/>
  <c r="P378" i="28"/>
  <c r="K378" i="28"/>
  <c r="E378" i="28"/>
  <c r="X378" i="28"/>
  <c r="M378" i="28"/>
  <c r="C378" i="28"/>
  <c r="T378" i="28"/>
  <c r="I378" i="28"/>
  <c r="S378" i="28"/>
  <c r="H378" i="28"/>
  <c r="Y378" i="28"/>
  <c r="O378" i="28"/>
  <c r="D378" i="28"/>
  <c r="Y275" i="28"/>
  <c r="U275" i="28"/>
  <c r="Q275" i="28"/>
  <c r="M275" i="28"/>
  <c r="I275" i="28"/>
  <c r="E275" i="28"/>
  <c r="X275" i="28"/>
  <c r="S275" i="28"/>
  <c r="N275" i="28"/>
  <c r="H275" i="28"/>
  <c r="C275" i="28"/>
  <c r="W275" i="28"/>
  <c r="R275" i="28"/>
  <c r="L275" i="28"/>
  <c r="G275" i="28"/>
  <c r="B275" i="28"/>
  <c r="P275" i="28"/>
  <c r="F275" i="28"/>
  <c r="O275" i="28"/>
  <c r="D275" i="28"/>
  <c r="V275" i="28"/>
  <c r="K275" i="28"/>
  <c r="T275" i="28"/>
  <c r="J275" i="28"/>
  <c r="Y341" i="21"/>
  <c r="U341" i="21"/>
  <c r="Q341" i="21"/>
  <c r="M341" i="21"/>
  <c r="I341" i="21"/>
  <c r="E341" i="21"/>
  <c r="W341" i="21"/>
  <c r="R341" i="21"/>
  <c r="L341" i="21"/>
  <c r="G341" i="21"/>
  <c r="B341" i="21"/>
  <c r="X341" i="21"/>
  <c r="P341" i="21"/>
  <c r="J341" i="21"/>
  <c r="C341" i="21"/>
  <c r="V341" i="21"/>
  <c r="O341" i="21"/>
  <c r="H341" i="21"/>
  <c r="S341" i="21"/>
  <c r="D341" i="21"/>
  <c r="N341" i="21"/>
  <c r="K341" i="21"/>
  <c r="T341" i="21"/>
  <c r="F341" i="21"/>
  <c r="Y39" i="28"/>
  <c r="U39" i="28"/>
  <c r="Q39" i="28"/>
  <c r="M39" i="28"/>
  <c r="I39" i="28"/>
  <c r="E39" i="28"/>
  <c r="V39" i="28"/>
  <c r="P39" i="28"/>
  <c r="K39" i="28"/>
  <c r="F39" i="28"/>
  <c r="T39" i="28"/>
  <c r="O39" i="28"/>
  <c r="J39" i="28"/>
  <c r="D39" i="28"/>
  <c r="S39" i="28"/>
  <c r="H39" i="28"/>
  <c r="R39" i="28"/>
  <c r="G39" i="28"/>
  <c r="X39" i="28"/>
  <c r="N39" i="28"/>
  <c r="C39" i="28"/>
  <c r="W39" i="28"/>
  <c r="L39" i="28"/>
  <c r="B39" i="28"/>
  <c r="A40" i="28"/>
  <c r="A342" i="21"/>
  <c r="A308" i="21"/>
  <c r="A410" i="21"/>
  <c r="A376" i="21"/>
  <c r="A102" i="19"/>
  <c r="A103" i="19" s="1"/>
  <c r="A208" i="28"/>
  <c r="A345" i="28"/>
  <c r="A379" i="28"/>
  <c r="A138" i="28"/>
  <c r="A310" i="28"/>
  <c r="A276" i="28"/>
  <c r="A68" i="28"/>
  <c r="A103" i="28"/>
  <c r="A242" i="28"/>
  <c r="A173" i="28"/>
  <c r="A413" i="28"/>
  <c r="A447" i="28"/>
  <c r="A239" i="21"/>
  <c r="A273" i="21"/>
  <c r="A204" i="21"/>
  <c r="A67" i="19"/>
  <c r="A32" i="21"/>
  <c r="A100" i="21"/>
  <c r="A137" i="19"/>
  <c r="A170" i="21"/>
  <c r="A65" i="21"/>
  <c r="A139" i="25"/>
  <c r="A30" i="25"/>
  <c r="A135" i="21"/>
  <c r="A102" i="25"/>
  <c r="A31" i="19"/>
  <c r="A66" i="25"/>
  <c r="W102" i="25" l="1"/>
  <c r="S102" i="25"/>
  <c r="O102" i="25"/>
  <c r="K102" i="25"/>
  <c r="G102" i="25"/>
  <c r="C102" i="25"/>
  <c r="V102" i="25"/>
  <c r="Q102" i="25"/>
  <c r="L102" i="25"/>
  <c r="F102" i="25"/>
  <c r="T102" i="25"/>
  <c r="M102" i="25"/>
  <c r="E102" i="25"/>
  <c r="R102" i="25"/>
  <c r="I102" i="25"/>
  <c r="X102" i="25"/>
  <c r="J102" i="25"/>
  <c r="U102" i="25"/>
  <c r="H102" i="25"/>
  <c r="N102" i="25"/>
  <c r="D102" i="25"/>
  <c r="Y102" i="25"/>
  <c r="B102" i="25"/>
  <c r="P102" i="25"/>
  <c r="Y65" i="21"/>
  <c r="U65" i="21"/>
  <c r="Q65" i="21"/>
  <c r="M65" i="21"/>
  <c r="I65" i="21"/>
  <c r="E65" i="21"/>
  <c r="W65" i="21"/>
  <c r="R65" i="21"/>
  <c r="L65" i="21"/>
  <c r="G65" i="21"/>
  <c r="B65" i="21"/>
  <c r="V65" i="21"/>
  <c r="O65" i="21"/>
  <c r="H65" i="21"/>
  <c r="T65" i="21"/>
  <c r="N65" i="21"/>
  <c r="F65" i="21"/>
  <c r="X65" i="21"/>
  <c r="J65" i="21"/>
  <c r="S65" i="21"/>
  <c r="D65" i="21"/>
  <c r="P65" i="21"/>
  <c r="C65" i="21"/>
  <c r="K65" i="21"/>
  <c r="Y32" i="21"/>
  <c r="U32" i="21"/>
  <c r="Q32" i="21"/>
  <c r="M32" i="21"/>
  <c r="I32" i="21"/>
  <c r="E32" i="21"/>
  <c r="W32" i="21"/>
  <c r="R32" i="21"/>
  <c r="L32" i="21"/>
  <c r="G32" i="21"/>
  <c r="B32" i="21"/>
  <c r="S32" i="21"/>
  <c r="K32" i="21"/>
  <c r="D32" i="21"/>
  <c r="X32" i="21"/>
  <c r="P32" i="21"/>
  <c r="J32" i="21"/>
  <c r="C32" i="21"/>
  <c r="N32" i="21"/>
  <c r="V32" i="21"/>
  <c r="H32" i="21"/>
  <c r="T32" i="21"/>
  <c r="F32" i="21"/>
  <c r="O32" i="21"/>
  <c r="Y273" i="21"/>
  <c r="U273" i="21"/>
  <c r="Q273" i="21"/>
  <c r="M273" i="21"/>
  <c r="I273" i="21"/>
  <c r="E273" i="21"/>
  <c r="T273" i="21"/>
  <c r="O273" i="21"/>
  <c r="J273" i="21"/>
  <c r="D273" i="21"/>
  <c r="X273" i="21"/>
  <c r="R273" i="21"/>
  <c r="K273" i="21"/>
  <c r="C273" i="21"/>
  <c r="W273" i="21"/>
  <c r="P273" i="21"/>
  <c r="H273" i="21"/>
  <c r="B273" i="21"/>
  <c r="L273" i="21"/>
  <c r="V273" i="21"/>
  <c r="G273" i="21"/>
  <c r="S273" i="21"/>
  <c r="F273" i="21"/>
  <c r="N273" i="21"/>
  <c r="Y173" i="28"/>
  <c r="U173" i="28"/>
  <c r="Q173" i="28"/>
  <c r="M173" i="28"/>
  <c r="I173" i="28"/>
  <c r="E173" i="28"/>
  <c r="V173" i="28"/>
  <c r="P173" i="28"/>
  <c r="K173" i="28"/>
  <c r="F173" i="28"/>
  <c r="T173" i="28"/>
  <c r="O173" i="28"/>
  <c r="J173" i="28"/>
  <c r="D173" i="28"/>
  <c r="X173" i="28"/>
  <c r="N173" i="28"/>
  <c r="C173" i="28"/>
  <c r="W173" i="28"/>
  <c r="L173" i="28"/>
  <c r="B173" i="28"/>
  <c r="S173" i="28"/>
  <c r="H173" i="28"/>
  <c r="R173" i="28"/>
  <c r="G173" i="28"/>
  <c r="Y276" i="28"/>
  <c r="U276" i="28"/>
  <c r="Q276" i="28"/>
  <c r="M276" i="28"/>
  <c r="I276" i="28"/>
  <c r="E276" i="28"/>
  <c r="V276" i="28"/>
  <c r="P276" i="28"/>
  <c r="K276" i="28"/>
  <c r="F276" i="28"/>
  <c r="T276" i="28"/>
  <c r="O276" i="28"/>
  <c r="J276" i="28"/>
  <c r="D276" i="28"/>
  <c r="X276" i="28"/>
  <c r="N276" i="28"/>
  <c r="C276" i="28"/>
  <c r="W276" i="28"/>
  <c r="L276" i="28"/>
  <c r="B276" i="28"/>
  <c r="S276" i="28"/>
  <c r="H276" i="28"/>
  <c r="R276" i="28"/>
  <c r="G276" i="28"/>
  <c r="Y345" i="28"/>
  <c r="U345" i="28"/>
  <c r="Q345" i="28"/>
  <c r="M345" i="28"/>
  <c r="I345" i="28"/>
  <c r="E345" i="28"/>
  <c r="V345" i="28"/>
  <c r="P345" i="28"/>
  <c r="K345" i="28"/>
  <c r="F345" i="28"/>
  <c r="T345" i="28"/>
  <c r="O345" i="28"/>
  <c r="J345" i="28"/>
  <c r="D345" i="28"/>
  <c r="X345" i="28"/>
  <c r="S345" i="28"/>
  <c r="N345" i="28"/>
  <c r="H345" i="28"/>
  <c r="C345" i="28"/>
  <c r="G345" i="28"/>
  <c r="W345" i="28"/>
  <c r="B345" i="28"/>
  <c r="R345" i="28"/>
  <c r="L345" i="28"/>
  <c r="Y410" i="21"/>
  <c r="U410" i="21"/>
  <c r="Q410" i="21"/>
  <c r="M410" i="21"/>
  <c r="I410" i="21"/>
  <c r="E410" i="21"/>
  <c r="T410" i="21"/>
  <c r="O410" i="21"/>
  <c r="J410" i="21"/>
  <c r="D410" i="21"/>
  <c r="X410" i="21"/>
  <c r="R410" i="21"/>
  <c r="K410" i="21"/>
  <c r="C410" i="21"/>
  <c r="W410" i="21"/>
  <c r="P410" i="21"/>
  <c r="H410" i="21"/>
  <c r="B410" i="21"/>
  <c r="S410" i="21"/>
  <c r="F410" i="21"/>
  <c r="N410" i="21"/>
  <c r="L410" i="21"/>
  <c r="G410" i="21"/>
  <c r="V410" i="21"/>
  <c r="Y135" i="21"/>
  <c r="U135" i="21"/>
  <c r="Q135" i="21"/>
  <c r="M135" i="21"/>
  <c r="I135" i="21"/>
  <c r="E135" i="21"/>
  <c r="W135" i="21"/>
  <c r="R135" i="21"/>
  <c r="L135" i="21"/>
  <c r="G135" i="21"/>
  <c r="B135" i="21"/>
  <c r="S135" i="21"/>
  <c r="K135" i="21"/>
  <c r="D135" i="21"/>
  <c r="X135" i="21"/>
  <c r="P135" i="21"/>
  <c r="J135" i="21"/>
  <c r="C135" i="21"/>
  <c r="T135" i="21"/>
  <c r="F135" i="21"/>
  <c r="O135" i="21"/>
  <c r="N135" i="21"/>
  <c r="V135" i="21"/>
  <c r="H135" i="21"/>
  <c r="Y170" i="21"/>
  <c r="U170" i="21"/>
  <c r="Q170" i="21"/>
  <c r="M170" i="21"/>
  <c r="I170" i="21"/>
  <c r="E170" i="21"/>
  <c r="T170" i="21"/>
  <c r="O170" i="21"/>
  <c r="J170" i="21"/>
  <c r="D170" i="21"/>
  <c r="V170" i="21"/>
  <c r="N170" i="21"/>
  <c r="G170" i="21"/>
  <c r="S170" i="21"/>
  <c r="K170" i="21"/>
  <c r="B170" i="21"/>
  <c r="R170" i="21"/>
  <c r="F170" i="21"/>
  <c r="X170" i="21"/>
  <c r="H170" i="21"/>
  <c r="C170" i="21"/>
  <c r="W170" i="21"/>
  <c r="P170" i="21"/>
  <c r="L170" i="21"/>
  <c r="W67" i="19"/>
  <c r="S67" i="19"/>
  <c r="O67" i="19"/>
  <c r="K67" i="19"/>
  <c r="G67" i="19"/>
  <c r="C67" i="19"/>
  <c r="V67" i="19"/>
  <c r="Q67" i="19"/>
  <c r="L67" i="19"/>
  <c r="F67" i="19"/>
  <c r="Y67" i="19"/>
  <c r="R67" i="19"/>
  <c r="J67" i="19"/>
  <c r="D67" i="19"/>
  <c r="T67" i="19"/>
  <c r="I67" i="19"/>
  <c r="P67" i="19"/>
  <c r="E67" i="19"/>
  <c r="N67" i="19"/>
  <c r="B67" i="19"/>
  <c r="H67" i="19"/>
  <c r="X67" i="19"/>
  <c r="U67" i="19"/>
  <c r="M67" i="19"/>
  <c r="Y239" i="21"/>
  <c r="U239" i="21"/>
  <c r="Q239" i="21"/>
  <c r="M239" i="21"/>
  <c r="I239" i="21"/>
  <c r="E239" i="21"/>
  <c r="T239" i="21"/>
  <c r="O239" i="21"/>
  <c r="J239" i="21"/>
  <c r="D239" i="21"/>
  <c r="S239" i="21"/>
  <c r="L239" i="21"/>
  <c r="F239" i="21"/>
  <c r="X239" i="21"/>
  <c r="R239" i="21"/>
  <c r="K239" i="21"/>
  <c r="C239" i="21"/>
  <c r="V239" i="21"/>
  <c r="G239" i="21"/>
  <c r="P239" i="21"/>
  <c r="B239" i="21"/>
  <c r="N239" i="21"/>
  <c r="W239" i="21"/>
  <c r="H239" i="21"/>
  <c r="W242" i="28"/>
  <c r="S242" i="28"/>
  <c r="O242" i="28"/>
  <c r="K242" i="28"/>
  <c r="G242" i="28"/>
  <c r="C242" i="28"/>
  <c r="X242" i="28"/>
  <c r="R242" i="28"/>
  <c r="M242" i="28"/>
  <c r="H242" i="28"/>
  <c r="B242" i="28"/>
  <c r="U242" i="28"/>
  <c r="N242" i="28"/>
  <c r="F242" i="28"/>
  <c r="Y242" i="28"/>
  <c r="P242" i="28"/>
  <c r="E242" i="28"/>
  <c r="Q242" i="28"/>
  <c r="D242" i="28"/>
  <c r="L242" i="28"/>
  <c r="V242" i="28"/>
  <c r="T242" i="28"/>
  <c r="I242" i="28"/>
  <c r="J242" i="28"/>
  <c r="Y310" i="28"/>
  <c r="U310" i="28"/>
  <c r="Q310" i="28"/>
  <c r="M310" i="28"/>
  <c r="I310" i="28"/>
  <c r="E310" i="28"/>
  <c r="V310" i="28"/>
  <c r="P310" i="28"/>
  <c r="K310" i="28"/>
  <c r="F310" i="28"/>
  <c r="T310" i="28"/>
  <c r="O310" i="28"/>
  <c r="J310" i="28"/>
  <c r="D310" i="28"/>
  <c r="X310" i="28"/>
  <c r="S310" i="28"/>
  <c r="N310" i="28"/>
  <c r="H310" i="28"/>
  <c r="C310" i="28"/>
  <c r="W310" i="28"/>
  <c r="B310" i="28"/>
  <c r="R310" i="28"/>
  <c r="L310" i="28"/>
  <c r="G310" i="28"/>
  <c r="W208" i="28"/>
  <c r="U208" i="28"/>
  <c r="Q208" i="28"/>
  <c r="M208" i="28"/>
  <c r="I208" i="28"/>
  <c r="E208" i="28"/>
  <c r="X208" i="28"/>
  <c r="R208" i="28"/>
  <c r="L208" i="28"/>
  <c r="G208" i="28"/>
  <c r="B208" i="28"/>
  <c r="V208" i="28"/>
  <c r="O208" i="28"/>
  <c r="H208" i="28"/>
  <c r="P208" i="28"/>
  <c r="F208" i="28"/>
  <c r="N208" i="28"/>
  <c r="C208" i="28"/>
  <c r="S208" i="28"/>
  <c r="K208" i="28"/>
  <c r="Y208" i="28"/>
  <c r="J208" i="28"/>
  <c r="T208" i="28"/>
  <c r="D208" i="28"/>
  <c r="Y308" i="21"/>
  <c r="U308" i="21"/>
  <c r="Q308" i="21"/>
  <c r="M308" i="21"/>
  <c r="I308" i="21"/>
  <c r="E308" i="21"/>
  <c r="T308" i="21"/>
  <c r="O308" i="21"/>
  <c r="J308" i="21"/>
  <c r="D308" i="21"/>
  <c r="W308" i="21"/>
  <c r="P308" i="21"/>
  <c r="H308" i="21"/>
  <c r="B308" i="21"/>
  <c r="V308" i="21"/>
  <c r="N308" i="21"/>
  <c r="G308" i="21"/>
  <c r="R308" i="21"/>
  <c r="C308" i="21"/>
  <c r="L308" i="21"/>
  <c r="X308" i="21"/>
  <c r="K308" i="21"/>
  <c r="F308" i="21"/>
  <c r="S308" i="21"/>
  <c r="W66" i="25"/>
  <c r="S66" i="25"/>
  <c r="O66" i="25"/>
  <c r="K66" i="25"/>
  <c r="G66" i="25"/>
  <c r="C66" i="25"/>
  <c r="Y66" i="25"/>
  <c r="T66" i="25"/>
  <c r="N66" i="25"/>
  <c r="I66" i="25"/>
  <c r="D66" i="25"/>
  <c r="X66" i="25"/>
  <c r="Q66" i="25"/>
  <c r="J66" i="25"/>
  <c r="B66" i="25"/>
  <c r="V66" i="25"/>
  <c r="M66" i="25"/>
  <c r="E66" i="25"/>
  <c r="U66" i="25"/>
  <c r="H66" i="25"/>
  <c r="R66" i="25"/>
  <c r="F66" i="25"/>
  <c r="P66" i="25"/>
  <c r="L66" i="25"/>
  <c r="Y30" i="25"/>
  <c r="U30" i="25"/>
  <c r="Q30" i="25"/>
  <c r="M30" i="25"/>
  <c r="I30" i="25"/>
  <c r="E30" i="25"/>
  <c r="X30" i="25"/>
  <c r="S30" i="25"/>
  <c r="N30" i="25"/>
  <c r="H30" i="25"/>
  <c r="C30" i="25"/>
  <c r="T30" i="25"/>
  <c r="L30" i="25"/>
  <c r="F30" i="25"/>
  <c r="V30" i="25"/>
  <c r="K30" i="25"/>
  <c r="B30" i="25"/>
  <c r="R30" i="25"/>
  <c r="J30" i="25"/>
  <c r="O30" i="25"/>
  <c r="G30" i="25"/>
  <c r="W30" i="25"/>
  <c r="D30" i="25"/>
  <c r="P30" i="25"/>
  <c r="W137" i="19"/>
  <c r="S137" i="19"/>
  <c r="O137" i="19"/>
  <c r="K137" i="19"/>
  <c r="G137" i="19"/>
  <c r="C137" i="19"/>
  <c r="U137" i="19"/>
  <c r="P137" i="19"/>
  <c r="J137" i="19"/>
  <c r="E137" i="19"/>
  <c r="T137" i="19"/>
  <c r="M137" i="19"/>
  <c r="F137" i="19"/>
  <c r="R137" i="19"/>
  <c r="I137" i="19"/>
  <c r="Q137" i="19"/>
  <c r="D137" i="19"/>
  <c r="V137" i="19"/>
  <c r="B137" i="19"/>
  <c r="X137" i="19"/>
  <c r="N137" i="19"/>
  <c r="Y137" i="19"/>
  <c r="L137" i="19"/>
  <c r="H137" i="19"/>
  <c r="X103" i="19"/>
  <c r="T103" i="19"/>
  <c r="P103" i="19"/>
  <c r="L103" i="19"/>
  <c r="H103" i="19"/>
  <c r="D103" i="19"/>
  <c r="U103" i="19"/>
  <c r="O103" i="19"/>
  <c r="J103" i="19"/>
  <c r="E103" i="19"/>
  <c r="Y103" i="19"/>
  <c r="R103" i="19"/>
  <c r="K103" i="19"/>
  <c r="C103" i="19"/>
  <c r="Q103" i="19"/>
  <c r="G103" i="19"/>
  <c r="N103" i="19"/>
  <c r="B103" i="19"/>
  <c r="V103" i="19"/>
  <c r="F103" i="19"/>
  <c r="S103" i="19"/>
  <c r="W103" i="19"/>
  <c r="M103" i="19"/>
  <c r="I103" i="19"/>
  <c r="V447" i="28"/>
  <c r="R447" i="28"/>
  <c r="N447" i="28"/>
  <c r="J447" i="28"/>
  <c r="F447" i="28"/>
  <c r="B447" i="28"/>
  <c r="Y447" i="28"/>
  <c r="T447" i="28"/>
  <c r="O447" i="28"/>
  <c r="I447" i="28"/>
  <c r="D447" i="28"/>
  <c r="X447" i="28"/>
  <c r="S447" i="28"/>
  <c r="M447" i="28"/>
  <c r="H447" i="28"/>
  <c r="C447" i="28"/>
  <c r="U447" i="28"/>
  <c r="K447" i="28"/>
  <c r="Q447" i="28"/>
  <c r="G447" i="28"/>
  <c r="P447" i="28"/>
  <c r="E447" i="28"/>
  <c r="W447" i="28"/>
  <c r="L447" i="28"/>
  <c r="Y103" i="28"/>
  <c r="U103" i="28"/>
  <c r="Q103" i="28"/>
  <c r="M103" i="28"/>
  <c r="I103" i="28"/>
  <c r="E103" i="28"/>
  <c r="V103" i="28"/>
  <c r="P103" i="28"/>
  <c r="K103" i="28"/>
  <c r="F103" i="28"/>
  <c r="T103" i="28"/>
  <c r="O103" i="28"/>
  <c r="J103" i="28"/>
  <c r="D103" i="28"/>
  <c r="X103" i="28"/>
  <c r="N103" i="28"/>
  <c r="C103" i="28"/>
  <c r="W103" i="28"/>
  <c r="L103" i="28"/>
  <c r="B103" i="28"/>
  <c r="S103" i="28"/>
  <c r="H103" i="28"/>
  <c r="R103" i="28"/>
  <c r="G103" i="28"/>
  <c r="Y138" i="28"/>
  <c r="U138" i="28"/>
  <c r="Q138" i="28"/>
  <c r="M138" i="28"/>
  <c r="I138" i="28"/>
  <c r="E138" i="28"/>
  <c r="V138" i="28"/>
  <c r="P138" i="28"/>
  <c r="K138" i="28"/>
  <c r="F138" i="28"/>
  <c r="T138" i="28"/>
  <c r="O138" i="28"/>
  <c r="J138" i="28"/>
  <c r="D138" i="28"/>
  <c r="S138" i="28"/>
  <c r="H138" i="28"/>
  <c r="R138" i="28"/>
  <c r="G138" i="28"/>
  <c r="X138" i="28"/>
  <c r="N138" i="28"/>
  <c r="C138" i="28"/>
  <c r="W138" i="28"/>
  <c r="L138" i="28"/>
  <c r="B138" i="28"/>
  <c r="X102" i="19"/>
  <c r="T102" i="19"/>
  <c r="P102" i="19"/>
  <c r="L102" i="19"/>
  <c r="H102" i="19"/>
  <c r="D102" i="19"/>
  <c r="W102" i="19"/>
  <c r="R102" i="19"/>
  <c r="M102" i="19"/>
  <c r="G102" i="19"/>
  <c r="B102" i="19"/>
  <c r="U102" i="19"/>
  <c r="N102" i="19"/>
  <c r="F102" i="19"/>
  <c r="V102" i="19"/>
  <c r="K102" i="19"/>
  <c r="C102" i="19"/>
  <c r="O102" i="19"/>
  <c r="J102" i="19"/>
  <c r="Y102" i="19"/>
  <c r="I102" i="19"/>
  <c r="Q102" i="19"/>
  <c r="E102" i="19"/>
  <c r="S102" i="19"/>
  <c r="Y342" i="21"/>
  <c r="U342" i="21"/>
  <c r="Q342" i="21"/>
  <c r="M342" i="21"/>
  <c r="I342" i="21"/>
  <c r="E342" i="21"/>
  <c r="T342" i="21"/>
  <c r="O342" i="21"/>
  <c r="J342" i="21"/>
  <c r="D342" i="21"/>
  <c r="V342" i="21"/>
  <c r="N342" i="21"/>
  <c r="G342" i="21"/>
  <c r="S342" i="21"/>
  <c r="L342" i="21"/>
  <c r="F342" i="21"/>
  <c r="W342" i="21"/>
  <c r="H342" i="21"/>
  <c r="R342" i="21"/>
  <c r="C342" i="21"/>
  <c r="P342" i="21"/>
  <c r="B342" i="21"/>
  <c r="X342" i="21"/>
  <c r="K342" i="21"/>
  <c r="W31" i="19"/>
  <c r="S31" i="19"/>
  <c r="O31" i="19"/>
  <c r="K31" i="19"/>
  <c r="G31" i="19"/>
  <c r="C31" i="19"/>
  <c r="Y31" i="19"/>
  <c r="T31" i="19"/>
  <c r="N31" i="19"/>
  <c r="I31" i="19"/>
  <c r="D31" i="19"/>
  <c r="V31" i="19"/>
  <c r="P31" i="19"/>
  <c r="H31" i="19"/>
  <c r="X31" i="19"/>
  <c r="M31" i="19"/>
  <c r="E31" i="19"/>
  <c r="Q31" i="19"/>
  <c r="B31" i="19"/>
  <c r="L31" i="19"/>
  <c r="R31" i="19"/>
  <c r="J31" i="19"/>
  <c r="F31" i="19"/>
  <c r="U31" i="19"/>
  <c r="W139" i="25"/>
  <c r="S139" i="25"/>
  <c r="O139" i="25"/>
  <c r="K139" i="25"/>
  <c r="G139" i="25"/>
  <c r="C139" i="25"/>
  <c r="V139" i="25"/>
  <c r="Q139" i="25"/>
  <c r="L139" i="25"/>
  <c r="F139" i="25"/>
  <c r="T139" i="25"/>
  <c r="M139" i="25"/>
  <c r="E139" i="25"/>
  <c r="R139" i="25"/>
  <c r="I139" i="25"/>
  <c r="Y139" i="25"/>
  <c r="N139" i="25"/>
  <c r="B139" i="25"/>
  <c r="X139" i="25"/>
  <c r="J139" i="25"/>
  <c r="D139" i="25"/>
  <c r="U139" i="25"/>
  <c r="P139" i="25"/>
  <c r="H139" i="25"/>
  <c r="Y100" i="21"/>
  <c r="U100" i="21"/>
  <c r="Q100" i="21"/>
  <c r="M100" i="21"/>
  <c r="I100" i="21"/>
  <c r="E100" i="21"/>
  <c r="W100" i="21"/>
  <c r="R100" i="21"/>
  <c r="L100" i="21"/>
  <c r="G100" i="21"/>
  <c r="B100" i="21"/>
  <c r="T100" i="21"/>
  <c r="N100" i="21"/>
  <c r="F100" i="21"/>
  <c r="S100" i="21"/>
  <c r="K100" i="21"/>
  <c r="D100" i="21"/>
  <c r="O100" i="21"/>
  <c r="X100" i="21"/>
  <c r="J100" i="21"/>
  <c r="V100" i="21"/>
  <c r="H100" i="21"/>
  <c r="P100" i="21"/>
  <c r="C100" i="21"/>
  <c r="W204" i="21"/>
  <c r="S204" i="21"/>
  <c r="O204" i="21"/>
  <c r="K204" i="21"/>
  <c r="G204" i="21"/>
  <c r="C204" i="21"/>
  <c r="V204" i="21"/>
  <c r="Q204" i="21"/>
  <c r="L204" i="21"/>
  <c r="F204" i="21"/>
  <c r="T204" i="21"/>
  <c r="M204" i="21"/>
  <c r="E204" i="21"/>
  <c r="X204" i="21"/>
  <c r="N204" i="21"/>
  <c r="D204" i="21"/>
  <c r="Y204" i="21"/>
  <c r="J204" i="21"/>
  <c r="R204" i="21"/>
  <c r="B204" i="21"/>
  <c r="U204" i="21"/>
  <c r="I204" i="21"/>
  <c r="H204" i="21"/>
  <c r="P204" i="21"/>
  <c r="V413" i="28"/>
  <c r="R413" i="28"/>
  <c r="N413" i="28"/>
  <c r="J413" i="28"/>
  <c r="F413" i="28"/>
  <c r="B413" i="28"/>
  <c r="Y413" i="28"/>
  <c r="T413" i="28"/>
  <c r="O413" i="28"/>
  <c r="I413" i="28"/>
  <c r="D413" i="28"/>
  <c r="X413" i="28"/>
  <c r="S413" i="28"/>
  <c r="M413" i="28"/>
  <c r="H413" i="28"/>
  <c r="C413" i="28"/>
  <c r="P413" i="28"/>
  <c r="E413" i="28"/>
  <c r="W413" i="28"/>
  <c r="L413" i="28"/>
  <c r="U413" i="28"/>
  <c r="K413" i="28"/>
  <c r="Q413" i="28"/>
  <c r="G413" i="28"/>
  <c r="Y68" i="28"/>
  <c r="U68" i="28"/>
  <c r="Q68" i="28"/>
  <c r="M68" i="28"/>
  <c r="I68" i="28"/>
  <c r="E68" i="28"/>
  <c r="V68" i="28"/>
  <c r="P68" i="28"/>
  <c r="K68" i="28"/>
  <c r="F68" i="28"/>
  <c r="T68" i="28"/>
  <c r="O68" i="28"/>
  <c r="J68" i="28"/>
  <c r="D68" i="28"/>
  <c r="S68" i="28"/>
  <c r="H68" i="28"/>
  <c r="R68" i="28"/>
  <c r="G68" i="28"/>
  <c r="X68" i="28"/>
  <c r="N68" i="28"/>
  <c r="C68" i="28"/>
  <c r="W68" i="28"/>
  <c r="L68" i="28"/>
  <c r="B68" i="28"/>
  <c r="V379" i="28"/>
  <c r="R379" i="28"/>
  <c r="N379" i="28"/>
  <c r="J379" i="28"/>
  <c r="F379" i="28"/>
  <c r="B379" i="28"/>
  <c r="Y379" i="28"/>
  <c r="T379" i="28"/>
  <c r="O379" i="28"/>
  <c r="I379" i="28"/>
  <c r="D379" i="28"/>
  <c r="X379" i="28"/>
  <c r="S379" i="28"/>
  <c r="M379" i="28"/>
  <c r="H379" i="28"/>
  <c r="C379" i="28"/>
  <c r="U379" i="28"/>
  <c r="K379" i="28"/>
  <c r="Q379" i="28"/>
  <c r="G379" i="28"/>
  <c r="P379" i="28"/>
  <c r="E379" i="28"/>
  <c r="L379" i="28"/>
  <c r="W379" i="28"/>
  <c r="Y376" i="21"/>
  <c r="U376" i="21"/>
  <c r="Q376" i="21"/>
  <c r="M376" i="21"/>
  <c r="I376" i="21"/>
  <c r="E376" i="21"/>
  <c r="T376" i="21"/>
  <c r="O376" i="21"/>
  <c r="J376" i="21"/>
  <c r="D376" i="21"/>
  <c r="S376" i="21"/>
  <c r="L376" i="21"/>
  <c r="F376" i="21"/>
  <c r="X376" i="21"/>
  <c r="R376" i="21"/>
  <c r="K376" i="21"/>
  <c r="C376" i="21"/>
  <c r="N376" i="21"/>
  <c r="W376" i="21"/>
  <c r="H376" i="21"/>
  <c r="V376" i="21"/>
  <c r="G376" i="21"/>
  <c r="P376" i="21"/>
  <c r="B376" i="21"/>
  <c r="Y40" i="28"/>
  <c r="U40" i="28"/>
  <c r="Q40" i="28"/>
  <c r="M40" i="28"/>
  <c r="I40" i="28"/>
  <c r="E40" i="28"/>
  <c r="X40" i="28"/>
  <c r="S40" i="28"/>
  <c r="N40" i="28"/>
  <c r="H40" i="28"/>
  <c r="C40" i="28"/>
  <c r="W40" i="28"/>
  <c r="R40" i="28"/>
  <c r="L40" i="28"/>
  <c r="G40" i="28"/>
  <c r="B40" i="28"/>
  <c r="P40" i="28"/>
  <c r="F40" i="28"/>
  <c r="O40" i="28"/>
  <c r="D40" i="28"/>
  <c r="V40" i="28"/>
  <c r="K40" i="28"/>
  <c r="T40" i="28"/>
  <c r="J40" i="28"/>
  <c r="A41" i="28"/>
  <c r="A377" i="21"/>
  <c r="A411" i="21"/>
  <c r="A309" i="21"/>
  <c r="A343" i="21"/>
  <c r="A69" i="28"/>
  <c r="A277" i="28"/>
  <c r="A139" i="28"/>
  <c r="A209" i="28"/>
  <c r="A448" i="28"/>
  <c r="A174" i="28"/>
  <c r="A104" i="28"/>
  <c r="A380" i="28"/>
  <c r="A346" i="28"/>
  <c r="A414" i="28"/>
  <c r="A243" i="28"/>
  <c r="A311" i="28"/>
  <c r="A274" i="21"/>
  <c r="A240" i="21"/>
  <c r="A205" i="21"/>
  <c r="A104" i="19"/>
  <c r="A68" i="19"/>
  <c r="A67" i="25"/>
  <c r="A103" i="25"/>
  <c r="A171" i="21"/>
  <c r="A101" i="21"/>
  <c r="A66" i="21"/>
  <c r="A33" i="21"/>
  <c r="A136" i="21"/>
  <c r="A31" i="25"/>
  <c r="A32" i="19"/>
  <c r="A140" i="25"/>
  <c r="A138" i="19"/>
  <c r="Y31" i="25" l="1"/>
  <c r="U31" i="25"/>
  <c r="Q31" i="25"/>
  <c r="M31" i="25"/>
  <c r="I31" i="25"/>
  <c r="E31" i="25"/>
  <c r="V31" i="25"/>
  <c r="P31" i="25"/>
  <c r="K31" i="25"/>
  <c r="F31" i="25"/>
  <c r="X31" i="25"/>
  <c r="R31" i="25"/>
  <c r="J31" i="25"/>
  <c r="C31" i="25"/>
  <c r="O31" i="25"/>
  <c r="G31" i="25"/>
  <c r="W31" i="25"/>
  <c r="N31" i="25"/>
  <c r="D31" i="25"/>
  <c r="H31" i="25"/>
  <c r="T31" i="25"/>
  <c r="B31" i="25"/>
  <c r="S31" i="25"/>
  <c r="L31" i="25"/>
  <c r="Y101" i="21"/>
  <c r="U101" i="21"/>
  <c r="Q101" i="21"/>
  <c r="M101" i="21"/>
  <c r="I101" i="21"/>
  <c r="E101" i="21"/>
  <c r="T101" i="21"/>
  <c r="O101" i="21"/>
  <c r="J101" i="21"/>
  <c r="D101" i="21"/>
  <c r="X101" i="21"/>
  <c r="R101" i="21"/>
  <c r="K101" i="21"/>
  <c r="C101" i="21"/>
  <c r="W101" i="21"/>
  <c r="P101" i="21"/>
  <c r="H101" i="21"/>
  <c r="B101" i="21"/>
  <c r="S101" i="21"/>
  <c r="F101" i="21"/>
  <c r="N101" i="21"/>
  <c r="L101" i="21"/>
  <c r="V101" i="21"/>
  <c r="G101" i="21"/>
  <c r="W68" i="19"/>
  <c r="S68" i="19"/>
  <c r="O68" i="19"/>
  <c r="K68" i="19"/>
  <c r="G68" i="19"/>
  <c r="C68" i="19"/>
  <c r="Y68" i="19"/>
  <c r="T68" i="19"/>
  <c r="N68" i="19"/>
  <c r="I68" i="19"/>
  <c r="D68" i="19"/>
  <c r="V68" i="19"/>
  <c r="P68" i="19"/>
  <c r="H68" i="19"/>
  <c r="X68" i="19"/>
  <c r="M68" i="19"/>
  <c r="E68" i="19"/>
  <c r="R68" i="19"/>
  <c r="F68" i="19"/>
  <c r="Q68" i="19"/>
  <c r="B68" i="19"/>
  <c r="J68" i="19"/>
  <c r="U68" i="19"/>
  <c r="L68" i="19"/>
  <c r="Y274" i="21"/>
  <c r="U274" i="21"/>
  <c r="Q274" i="21"/>
  <c r="M274" i="21"/>
  <c r="I274" i="21"/>
  <c r="E274" i="21"/>
  <c r="W274" i="21"/>
  <c r="R274" i="21"/>
  <c r="L274" i="21"/>
  <c r="G274" i="21"/>
  <c r="B274" i="21"/>
  <c r="V274" i="21"/>
  <c r="O274" i="21"/>
  <c r="H274" i="21"/>
  <c r="T274" i="21"/>
  <c r="N274" i="21"/>
  <c r="F274" i="21"/>
  <c r="P274" i="21"/>
  <c r="C274" i="21"/>
  <c r="K274" i="21"/>
  <c r="X274" i="21"/>
  <c r="J274" i="21"/>
  <c r="S274" i="21"/>
  <c r="D274" i="21"/>
  <c r="Y346" i="28"/>
  <c r="U346" i="28"/>
  <c r="Q346" i="28"/>
  <c r="M346" i="28"/>
  <c r="I346" i="28"/>
  <c r="E346" i="28"/>
  <c r="X346" i="28"/>
  <c r="S346" i="28"/>
  <c r="N346" i="28"/>
  <c r="H346" i="28"/>
  <c r="C346" i="28"/>
  <c r="W346" i="28"/>
  <c r="R346" i="28"/>
  <c r="L346" i="28"/>
  <c r="G346" i="28"/>
  <c r="B346" i="28"/>
  <c r="V346" i="28"/>
  <c r="P346" i="28"/>
  <c r="K346" i="28"/>
  <c r="F346" i="28"/>
  <c r="D346" i="28"/>
  <c r="T346" i="28"/>
  <c r="O346" i="28"/>
  <c r="J346" i="28"/>
  <c r="V448" i="28"/>
  <c r="R448" i="28"/>
  <c r="N448" i="28"/>
  <c r="J448" i="28"/>
  <c r="F448" i="28"/>
  <c r="B448" i="28"/>
  <c r="W448" i="28"/>
  <c r="Q448" i="28"/>
  <c r="L448" i="28"/>
  <c r="G448" i="28"/>
  <c r="U448" i="28"/>
  <c r="P448" i="28"/>
  <c r="K448" i="28"/>
  <c r="E448" i="28"/>
  <c r="S448" i="28"/>
  <c r="H448" i="28"/>
  <c r="Y448" i="28"/>
  <c r="O448" i="28"/>
  <c r="D448" i="28"/>
  <c r="X448" i="28"/>
  <c r="M448" i="28"/>
  <c r="C448" i="28"/>
  <c r="T448" i="28"/>
  <c r="I448" i="28"/>
  <c r="Y69" i="28"/>
  <c r="U69" i="28"/>
  <c r="Q69" i="28"/>
  <c r="M69" i="28"/>
  <c r="I69" i="28"/>
  <c r="E69" i="28"/>
  <c r="X69" i="28"/>
  <c r="S69" i="28"/>
  <c r="N69" i="28"/>
  <c r="H69" i="28"/>
  <c r="C69" i="28"/>
  <c r="W69" i="28"/>
  <c r="R69" i="28"/>
  <c r="L69" i="28"/>
  <c r="G69" i="28"/>
  <c r="B69" i="28"/>
  <c r="P69" i="28"/>
  <c r="F69" i="28"/>
  <c r="O69" i="28"/>
  <c r="D69" i="28"/>
  <c r="V69" i="28"/>
  <c r="K69" i="28"/>
  <c r="T69" i="28"/>
  <c r="J69" i="28"/>
  <c r="Y377" i="21"/>
  <c r="U377" i="21"/>
  <c r="Q377" i="21"/>
  <c r="M377" i="21"/>
  <c r="I377" i="21"/>
  <c r="E377" i="21"/>
  <c r="W377" i="21"/>
  <c r="R377" i="21"/>
  <c r="L377" i="21"/>
  <c r="G377" i="21"/>
  <c r="B377" i="21"/>
  <c r="X377" i="21"/>
  <c r="P377" i="21"/>
  <c r="J377" i="21"/>
  <c r="C377" i="21"/>
  <c r="V377" i="21"/>
  <c r="O377" i="21"/>
  <c r="H377" i="21"/>
  <c r="S377" i="21"/>
  <c r="D377" i="21"/>
  <c r="N377" i="21"/>
  <c r="K377" i="21"/>
  <c r="T377" i="21"/>
  <c r="F377" i="21"/>
  <c r="W140" i="25"/>
  <c r="S140" i="25"/>
  <c r="O140" i="25"/>
  <c r="K140" i="25"/>
  <c r="G140" i="25"/>
  <c r="C140" i="25"/>
  <c r="Y140" i="25"/>
  <c r="T140" i="25"/>
  <c r="N140" i="25"/>
  <c r="I140" i="25"/>
  <c r="D140" i="25"/>
  <c r="X140" i="25"/>
  <c r="Q140" i="25"/>
  <c r="J140" i="25"/>
  <c r="B140" i="25"/>
  <c r="V140" i="25"/>
  <c r="M140" i="25"/>
  <c r="E140" i="25"/>
  <c r="P140" i="25"/>
  <c r="L140" i="25"/>
  <c r="F140" i="25"/>
  <c r="U140" i="25"/>
  <c r="R140" i="25"/>
  <c r="H140" i="25"/>
  <c r="W103" i="25"/>
  <c r="S103" i="25"/>
  <c r="O103" i="25"/>
  <c r="K103" i="25"/>
  <c r="G103" i="25"/>
  <c r="C103" i="25"/>
  <c r="Y103" i="25"/>
  <c r="T103" i="25"/>
  <c r="N103" i="25"/>
  <c r="I103" i="25"/>
  <c r="D103" i="25"/>
  <c r="X103" i="25"/>
  <c r="Q103" i="25"/>
  <c r="J103" i="25"/>
  <c r="B103" i="25"/>
  <c r="V103" i="25"/>
  <c r="M103" i="25"/>
  <c r="E103" i="25"/>
  <c r="L103" i="25"/>
  <c r="U103" i="25"/>
  <c r="H103" i="25"/>
  <c r="P103" i="25"/>
  <c r="F103" i="25"/>
  <c r="R103" i="25"/>
  <c r="W243" i="28"/>
  <c r="S243" i="28"/>
  <c r="O243" i="28"/>
  <c r="K243" i="28"/>
  <c r="G243" i="28"/>
  <c r="C243" i="28"/>
  <c r="U243" i="28"/>
  <c r="P243" i="28"/>
  <c r="J243" i="28"/>
  <c r="E243" i="28"/>
  <c r="Y243" i="28"/>
  <c r="R243" i="28"/>
  <c r="L243" i="28"/>
  <c r="D243" i="28"/>
  <c r="T243" i="28"/>
  <c r="I243" i="28"/>
  <c r="Q243" i="28"/>
  <c r="F243" i="28"/>
  <c r="X243" i="28"/>
  <c r="H243" i="28"/>
  <c r="V243" i="28"/>
  <c r="N243" i="28"/>
  <c r="M243" i="28"/>
  <c r="B243" i="28"/>
  <c r="Y139" i="28"/>
  <c r="U139" i="28"/>
  <c r="Q139" i="28"/>
  <c r="M139" i="28"/>
  <c r="I139" i="28"/>
  <c r="E139" i="28"/>
  <c r="X139" i="28"/>
  <c r="S139" i="28"/>
  <c r="N139" i="28"/>
  <c r="H139" i="28"/>
  <c r="C139" i="28"/>
  <c r="W139" i="28"/>
  <c r="R139" i="28"/>
  <c r="L139" i="28"/>
  <c r="G139" i="28"/>
  <c r="B139" i="28"/>
  <c r="P139" i="28"/>
  <c r="F139" i="28"/>
  <c r="O139" i="28"/>
  <c r="D139" i="28"/>
  <c r="V139" i="28"/>
  <c r="K139" i="28"/>
  <c r="T139" i="28"/>
  <c r="J139" i="28"/>
  <c r="W138" i="19"/>
  <c r="S138" i="19"/>
  <c r="O138" i="19"/>
  <c r="K138" i="19"/>
  <c r="G138" i="19"/>
  <c r="C138" i="19"/>
  <c r="X138" i="19"/>
  <c r="R138" i="19"/>
  <c r="M138" i="19"/>
  <c r="H138" i="19"/>
  <c r="B138" i="19"/>
  <c r="Y138" i="19"/>
  <c r="Q138" i="19"/>
  <c r="J138" i="19"/>
  <c r="D138" i="19"/>
  <c r="V138" i="19"/>
  <c r="N138" i="19"/>
  <c r="E138" i="19"/>
  <c r="T138" i="19"/>
  <c r="F138" i="19"/>
  <c r="L138" i="19"/>
  <c r="U138" i="19"/>
  <c r="P138" i="19"/>
  <c r="I138" i="19"/>
  <c r="Y136" i="21"/>
  <c r="U136" i="21"/>
  <c r="Q136" i="21"/>
  <c r="M136" i="21"/>
  <c r="I136" i="21"/>
  <c r="E136" i="21"/>
  <c r="T136" i="21"/>
  <c r="O136" i="21"/>
  <c r="J136" i="21"/>
  <c r="D136" i="21"/>
  <c r="W136" i="21"/>
  <c r="P136" i="21"/>
  <c r="H136" i="21"/>
  <c r="B136" i="21"/>
  <c r="V136" i="21"/>
  <c r="N136" i="21"/>
  <c r="G136" i="21"/>
  <c r="X136" i="21"/>
  <c r="K136" i="21"/>
  <c r="S136" i="21"/>
  <c r="F136" i="21"/>
  <c r="R136" i="21"/>
  <c r="C136" i="21"/>
  <c r="L136" i="21"/>
  <c r="Y171" i="21"/>
  <c r="U171" i="21"/>
  <c r="Q171" i="21"/>
  <c r="M171" i="21"/>
  <c r="I171" i="21"/>
  <c r="E171" i="21"/>
  <c r="W171" i="21"/>
  <c r="R171" i="21"/>
  <c r="L171" i="21"/>
  <c r="G171" i="21"/>
  <c r="B171" i="21"/>
  <c r="S171" i="21"/>
  <c r="K171" i="21"/>
  <c r="D171" i="21"/>
  <c r="X171" i="21"/>
  <c r="O171" i="21"/>
  <c r="F171" i="21"/>
  <c r="T171" i="21"/>
  <c r="H171" i="21"/>
  <c r="P171" i="21"/>
  <c r="C171" i="21"/>
  <c r="J171" i="21"/>
  <c r="N171" i="21"/>
  <c r="V171" i="21"/>
  <c r="X104" i="19"/>
  <c r="T104" i="19"/>
  <c r="P104" i="19"/>
  <c r="L104" i="19"/>
  <c r="H104" i="19"/>
  <c r="D104" i="19"/>
  <c r="W104" i="19"/>
  <c r="R104" i="19"/>
  <c r="M104" i="19"/>
  <c r="G104" i="19"/>
  <c r="B104" i="19"/>
  <c r="V104" i="19"/>
  <c r="O104" i="19"/>
  <c r="I104" i="19"/>
  <c r="U104" i="19"/>
  <c r="K104" i="19"/>
  <c r="C104" i="19"/>
  <c r="Q104" i="19"/>
  <c r="E104" i="19"/>
  <c r="N104" i="19"/>
  <c r="J104" i="19"/>
  <c r="Y104" i="19"/>
  <c r="S104" i="19"/>
  <c r="F104" i="19"/>
  <c r="Y311" i="28"/>
  <c r="U311" i="28"/>
  <c r="Q311" i="28"/>
  <c r="M311" i="28"/>
  <c r="I311" i="28"/>
  <c r="E311" i="28"/>
  <c r="X311" i="28"/>
  <c r="S311" i="28"/>
  <c r="N311" i="28"/>
  <c r="H311" i="28"/>
  <c r="C311" i="28"/>
  <c r="W311" i="28"/>
  <c r="R311" i="28"/>
  <c r="L311" i="28"/>
  <c r="G311" i="28"/>
  <c r="B311" i="28"/>
  <c r="V311" i="28"/>
  <c r="P311" i="28"/>
  <c r="K311" i="28"/>
  <c r="F311" i="28"/>
  <c r="T311" i="28"/>
  <c r="O311" i="28"/>
  <c r="J311" i="28"/>
  <c r="D311" i="28"/>
  <c r="V380" i="28"/>
  <c r="R380" i="28"/>
  <c r="N380" i="28"/>
  <c r="J380" i="28"/>
  <c r="F380" i="28"/>
  <c r="B380" i="28"/>
  <c r="W380" i="28"/>
  <c r="Q380" i="28"/>
  <c r="L380" i="28"/>
  <c r="G380" i="28"/>
  <c r="U380" i="28"/>
  <c r="P380" i="28"/>
  <c r="K380" i="28"/>
  <c r="E380" i="28"/>
  <c r="S380" i="28"/>
  <c r="H380" i="28"/>
  <c r="Y380" i="28"/>
  <c r="O380" i="28"/>
  <c r="D380" i="28"/>
  <c r="X380" i="28"/>
  <c r="M380" i="28"/>
  <c r="C380" i="28"/>
  <c r="T380" i="28"/>
  <c r="I380" i="28"/>
  <c r="W209" i="28"/>
  <c r="S209" i="28"/>
  <c r="O209" i="28"/>
  <c r="K209" i="28"/>
  <c r="G209" i="28"/>
  <c r="C209" i="28"/>
  <c r="X209" i="28"/>
  <c r="R209" i="28"/>
  <c r="M209" i="28"/>
  <c r="H209" i="28"/>
  <c r="B209" i="28"/>
  <c r="U209" i="28"/>
  <c r="N209" i="28"/>
  <c r="F209" i="28"/>
  <c r="Q209" i="28"/>
  <c r="I209" i="28"/>
  <c r="P209" i="28"/>
  <c r="D209" i="28"/>
  <c r="V209" i="28"/>
  <c r="E209" i="28"/>
  <c r="L209" i="28"/>
  <c r="T209" i="28"/>
  <c r="Y209" i="28"/>
  <c r="J209" i="28"/>
  <c r="Y343" i="21"/>
  <c r="U343" i="21"/>
  <c r="Q343" i="21"/>
  <c r="M343" i="21"/>
  <c r="I343" i="21"/>
  <c r="E343" i="21"/>
  <c r="W343" i="21"/>
  <c r="R343" i="21"/>
  <c r="L343" i="21"/>
  <c r="G343" i="21"/>
  <c r="B343" i="21"/>
  <c r="S343" i="21"/>
  <c r="K343" i="21"/>
  <c r="D343" i="21"/>
  <c r="X343" i="21"/>
  <c r="P343" i="21"/>
  <c r="J343" i="21"/>
  <c r="C343" i="21"/>
  <c r="N343" i="21"/>
  <c r="V343" i="21"/>
  <c r="H343" i="21"/>
  <c r="T343" i="21"/>
  <c r="F343" i="21"/>
  <c r="O343" i="21"/>
  <c r="Y41" i="28"/>
  <c r="U41" i="28"/>
  <c r="Q41" i="28"/>
  <c r="M41" i="28"/>
  <c r="I41" i="28"/>
  <c r="E41" i="28"/>
  <c r="V41" i="28"/>
  <c r="P41" i="28"/>
  <c r="K41" i="28"/>
  <c r="F41" i="28"/>
  <c r="T41" i="28"/>
  <c r="O41" i="28"/>
  <c r="J41" i="28"/>
  <c r="D41" i="28"/>
  <c r="X41" i="28"/>
  <c r="N41" i="28"/>
  <c r="C41" i="28"/>
  <c r="W41" i="28"/>
  <c r="L41" i="28"/>
  <c r="B41" i="28"/>
  <c r="S41" i="28"/>
  <c r="H41" i="28"/>
  <c r="R41" i="28"/>
  <c r="G41" i="28"/>
  <c r="Y33" i="21"/>
  <c r="U33" i="21"/>
  <c r="Q33" i="21"/>
  <c r="M33" i="21"/>
  <c r="I33" i="21"/>
  <c r="E33" i="21"/>
  <c r="T33" i="21"/>
  <c r="O33" i="21"/>
  <c r="J33" i="21"/>
  <c r="D33" i="21"/>
  <c r="W33" i="21"/>
  <c r="P33" i="21"/>
  <c r="H33" i="21"/>
  <c r="B33" i="21"/>
  <c r="V33" i="21"/>
  <c r="N33" i="21"/>
  <c r="G33" i="21"/>
  <c r="R33" i="21"/>
  <c r="C33" i="21"/>
  <c r="L33" i="21"/>
  <c r="X33" i="21"/>
  <c r="K33" i="21"/>
  <c r="S33" i="21"/>
  <c r="F33" i="21"/>
  <c r="Y205" i="21"/>
  <c r="W205" i="21"/>
  <c r="S205" i="21"/>
  <c r="O205" i="21"/>
  <c r="K205" i="21"/>
  <c r="G205" i="21"/>
  <c r="C205" i="21"/>
  <c r="T205" i="21"/>
  <c r="N205" i="21"/>
  <c r="I205" i="21"/>
  <c r="D205" i="21"/>
  <c r="X205" i="21"/>
  <c r="Q205" i="21"/>
  <c r="J205" i="21"/>
  <c r="B205" i="21"/>
  <c r="R205" i="21"/>
  <c r="H205" i="21"/>
  <c r="M205" i="21"/>
  <c r="L205" i="21"/>
  <c r="U205" i="21"/>
  <c r="P205" i="21"/>
  <c r="F205" i="21"/>
  <c r="V205" i="21"/>
  <c r="E205" i="21"/>
  <c r="Y104" i="28"/>
  <c r="U104" i="28"/>
  <c r="Q104" i="28"/>
  <c r="M104" i="28"/>
  <c r="I104" i="28"/>
  <c r="E104" i="28"/>
  <c r="X104" i="28"/>
  <c r="S104" i="28"/>
  <c r="N104" i="28"/>
  <c r="H104" i="28"/>
  <c r="C104" i="28"/>
  <c r="W104" i="28"/>
  <c r="R104" i="28"/>
  <c r="L104" i="28"/>
  <c r="G104" i="28"/>
  <c r="B104" i="28"/>
  <c r="V104" i="28"/>
  <c r="K104" i="28"/>
  <c r="T104" i="28"/>
  <c r="J104" i="28"/>
  <c r="P104" i="28"/>
  <c r="F104" i="28"/>
  <c r="O104" i="28"/>
  <c r="D104" i="28"/>
  <c r="Y309" i="21"/>
  <c r="U309" i="21"/>
  <c r="Q309" i="21"/>
  <c r="M309" i="21"/>
  <c r="I309" i="21"/>
  <c r="E309" i="21"/>
  <c r="W309" i="21"/>
  <c r="R309" i="21"/>
  <c r="L309" i="21"/>
  <c r="G309" i="21"/>
  <c r="B309" i="21"/>
  <c r="T309" i="21"/>
  <c r="N309" i="21"/>
  <c r="F309" i="21"/>
  <c r="S309" i="21"/>
  <c r="K309" i="21"/>
  <c r="D309" i="21"/>
  <c r="V309" i="21"/>
  <c r="H309" i="21"/>
  <c r="P309" i="21"/>
  <c r="C309" i="21"/>
  <c r="O309" i="21"/>
  <c r="X309" i="21"/>
  <c r="J309" i="21"/>
  <c r="W32" i="19"/>
  <c r="S32" i="19"/>
  <c r="O32" i="19"/>
  <c r="K32" i="19"/>
  <c r="G32" i="19"/>
  <c r="C32" i="19"/>
  <c r="V32" i="19"/>
  <c r="Q32" i="19"/>
  <c r="L32" i="19"/>
  <c r="F32" i="19"/>
  <c r="T32" i="19"/>
  <c r="M32" i="19"/>
  <c r="E32" i="19"/>
  <c r="R32" i="19"/>
  <c r="I32" i="19"/>
  <c r="P32" i="19"/>
  <c r="D32" i="19"/>
  <c r="Y32" i="19"/>
  <c r="N32" i="19"/>
  <c r="B32" i="19"/>
  <c r="U32" i="19"/>
  <c r="J32" i="19"/>
  <c r="H32" i="19"/>
  <c r="X32" i="19"/>
  <c r="Y66" i="21"/>
  <c r="U66" i="21"/>
  <c r="Q66" i="21"/>
  <c r="M66" i="21"/>
  <c r="I66" i="21"/>
  <c r="E66" i="21"/>
  <c r="T66" i="21"/>
  <c r="O66" i="21"/>
  <c r="J66" i="21"/>
  <c r="D66" i="21"/>
  <c r="S66" i="21"/>
  <c r="L66" i="21"/>
  <c r="F66" i="21"/>
  <c r="X66" i="21"/>
  <c r="R66" i="21"/>
  <c r="K66" i="21"/>
  <c r="C66" i="21"/>
  <c r="N66" i="21"/>
  <c r="W66" i="21"/>
  <c r="H66" i="21"/>
  <c r="V66" i="21"/>
  <c r="G66" i="21"/>
  <c r="P66" i="21"/>
  <c r="B66" i="21"/>
  <c r="W67" i="25"/>
  <c r="S67" i="25"/>
  <c r="O67" i="25"/>
  <c r="K67" i="25"/>
  <c r="G67" i="25"/>
  <c r="C67" i="25"/>
  <c r="V67" i="25"/>
  <c r="Q67" i="25"/>
  <c r="L67" i="25"/>
  <c r="F67" i="25"/>
  <c r="U67" i="25"/>
  <c r="N67" i="25"/>
  <c r="H67" i="25"/>
  <c r="R67" i="25"/>
  <c r="I67" i="25"/>
  <c r="X67" i="25"/>
  <c r="J67" i="25"/>
  <c r="T67" i="25"/>
  <c r="E67" i="25"/>
  <c r="Y67" i="25"/>
  <c r="B67" i="25"/>
  <c r="P67" i="25"/>
  <c r="M67" i="25"/>
  <c r="D67" i="25"/>
  <c r="Y240" i="21"/>
  <c r="U240" i="21"/>
  <c r="Q240" i="21"/>
  <c r="M240" i="21"/>
  <c r="I240" i="21"/>
  <c r="E240" i="21"/>
  <c r="W240" i="21"/>
  <c r="R240" i="21"/>
  <c r="L240" i="21"/>
  <c r="G240" i="21"/>
  <c r="B240" i="21"/>
  <c r="X240" i="21"/>
  <c r="P240" i="21"/>
  <c r="J240" i="21"/>
  <c r="C240" i="21"/>
  <c r="V240" i="21"/>
  <c r="O240" i="21"/>
  <c r="H240" i="21"/>
  <c r="K240" i="21"/>
  <c r="T240" i="21"/>
  <c r="F240" i="21"/>
  <c r="S240" i="21"/>
  <c r="D240" i="21"/>
  <c r="N240" i="21"/>
  <c r="V414" i="28"/>
  <c r="R414" i="28"/>
  <c r="N414" i="28"/>
  <c r="J414" i="28"/>
  <c r="F414" i="28"/>
  <c r="B414" i="28"/>
  <c r="W414" i="28"/>
  <c r="Q414" i="28"/>
  <c r="L414" i="28"/>
  <c r="G414" i="28"/>
  <c r="U414" i="28"/>
  <c r="P414" i="28"/>
  <c r="K414" i="28"/>
  <c r="E414" i="28"/>
  <c r="X414" i="28"/>
  <c r="M414" i="28"/>
  <c r="C414" i="28"/>
  <c r="T414" i="28"/>
  <c r="I414" i="28"/>
  <c r="S414" i="28"/>
  <c r="H414" i="28"/>
  <c r="Y414" i="28"/>
  <c r="O414" i="28"/>
  <c r="D414" i="28"/>
  <c r="Y174" i="28"/>
  <c r="U174" i="28"/>
  <c r="Q174" i="28"/>
  <c r="M174" i="28"/>
  <c r="I174" i="28"/>
  <c r="E174" i="28"/>
  <c r="X174" i="28"/>
  <c r="S174" i="28"/>
  <c r="N174" i="28"/>
  <c r="H174" i="28"/>
  <c r="C174" i="28"/>
  <c r="W174" i="28"/>
  <c r="R174" i="28"/>
  <c r="L174" i="28"/>
  <c r="G174" i="28"/>
  <c r="B174" i="28"/>
  <c r="V174" i="28"/>
  <c r="K174" i="28"/>
  <c r="T174" i="28"/>
  <c r="J174" i="28"/>
  <c r="P174" i="28"/>
  <c r="F174" i="28"/>
  <c r="O174" i="28"/>
  <c r="D174" i="28"/>
  <c r="Y277" i="28"/>
  <c r="U277" i="28"/>
  <c r="Q277" i="28"/>
  <c r="M277" i="28"/>
  <c r="I277" i="28"/>
  <c r="E277" i="28"/>
  <c r="X277" i="28"/>
  <c r="S277" i="28"/>
  <c r="N277" i="28"/>
  <c r="H277" i="28"/>
  <c r="C277" i="28"/>
  <c r="W277" i="28"/>
  <c r="R277" i="28"/>
  <c r="L277" i="28"/>
  <c r="G277" i="28"/>
  <c r="B277" i="28"/>
  <c r="V277" i="28"/>
  <c r="K277" i="28"/>
  <c r="T277" i="28"/>
  <c r="J277" i="28"/>
  <c r="P277" i="28"/>
  <c r="F277" i="28"/>
  <c r="O277" i="28"/>
  <c r="D277" i="28"/>
  <c r="Y411" i="21"/>
  <c r="U411" i="21"/>
  <c r="Q411" i="21"/>
  <c r="M411" i="21"/>
  <c r="I411" i="21"/>
  <c r="E411" i="21"/>
  <c r="W411" i="21"/>
  <c r="R411" i="21"/>
  <c r="L411" i="21"/>
  <c r="G411" i="21"/>
  <c r="B411" i="21"/>
  <c r="V411" i="21"/>
  <c r="O411" i="21"/>
  <c r="H411" i="21"/>
  <c r="T411" i="21"/>
  <c r="N411" i="21"/>
  <c r="F411" i="21"/>
  <c r="X411" i="21"/>
  <c r="J411" i="21"/>
  <c r="S411" i="21"/>
  <c r="D411" i="21"/>
  <c r="P411" i="21"/>
  <c r="C411" i="21"/>
  <c r="K411" i="21"/>
  <c r="A42" i="28"/>
  <c r="A344" i="21"/>
  <c r="A412" i="21"/>
  <c r="A310" i="21"/>
  <c r="A378" i="21"/>
  <c r="A175" i="28"/>
  <c r="A278" i="28"/>
  <c r="A312" i="28"/>
  <c r="A210" i="28"/>
  <c r="A140" i="28"/>
  <c r="A415" i="28"/>
  <c r="A347" i="28"/>
  <c r="A381" i="28"/>
  <c r="A105" i="28"/>
  <c r="A244" i="28"/>
  <c r="A449" i="28"/>
  <c r="A70" i="28"/>
  <c r="A241" i="21"/>
  <c r="A275" i="21"/>
  <c r="A206" i="21"/>
  <c r="A105" i="19"/>
  <c r="A69" i="19"/>
  <c r="A137" i="21"/>
  <c r="A32" i="25"/>
  <c r="A67" i="21"/>
  <c r="A104" i="25"/>
  <c r="A141" i="25"/>
  <c r="A102" i="21"/>
  <c r="A172" i="21"/>
  <c r="A68" i="25"/>
  <c r="A139" i="19"/>
  <c r="A33" i="19"/>
  <c r="A34" i="21"/>
  <c r="W33" i="19" l="1"/>
  <c r="S33" i="19"/>
  <c r="O33" i="19"/>
  <c r="K33" i="19"/>
  <c r="G33" i="19"/>
  <c r="C33" i="19"/>
  <c r="Y33" i="19"/>
  <c r="T33" i="19"/>
  <c r="N33" i="19"/>
  <c r="I33" i="19"/>
  <c r="D33" i="19"/>
  <c r="X33" i="19"/>
  <c r="Q33" i="19"/>
  <c r="J33" i="19"/>
  <c r="B33" i="19"/>
  <c r="V33" i="19"/>
  <c r="M33" i="19"/>
  <c r="E33" i="19"/>
  <c r="R33" i="19"/>
  <c r="F33" i="19"/>
  <c r="P33" i="19"/>
  <c r="U33" i="19"/>
  <c r="L33" i="19"/>
  <c r="H33" i="19"/>
  <c r="Y102" i="21"/>
  <c r="U102" i="21"/>
  <c r="Q102" i="21"/>
  <c r="M102" i="21"/>
  <c r="I102" i="21"/>
  <c r="E102" i="21"/>
  <c r="W102" i="21"/>
  <c r="R102" i="21"/>
  <c r="L102" i="21"/>
  <c r="G102" i="21"/>
  <c r="B102" i="21"/>
  <c r="V102" i="21"/>
  <c r="O102" i="21"/>
  <c r="H102" i="21"/>
  <c r="T102" i="21"/>
  <c r="N102" i="21"/>
  <c r="F102" i="21"/>
  <c r="X102" i="21"/>
  <c r="J102" i="21"/>
  <c r="S102" i="21"/>
  <c r="D102" i="21"/>
  <c r="P102" i="21"/>
  <c r="C102" i="21"/>
  <c r="K102" i="21"/>
  <c r="V449" i="28"/>
  <c r="R449" i="28"/>
  <c r="N449" i="28"/>
  <c r="J449" i="28"/>
  <c r="F449" i="28"/>
  <c r="B449" i="28"/>
  <c r="Y449" i="28"/>
  <c r="T449" i="28"/>
  <c r="O449" i="28"/>
  <c r="I449" i="28"/>
  <c r="D449" i="28"/>
  <c r="X449" i="28"/>
  <c r="S449" i="28"/>
  <c r="M449" i="28"/>
  <c r="H449" i="28"/>
  <c r="C449" i="28"/>
  <c r="P449" i="28"/>
  <c r="E449" i="28"/>
  <c r="W449" i="28"/>
  <c r="L449" i="28"/>
  <c r="U449" i="28"/>
  <c r="K449" i="28"/>
  <c r="Q449" i="28"/>
  <c r="G449" i="28"/>
  <c r="W139" i="19"/>
  <c r="S139" i="19"/>
  <c r="O139" i="19"/>
  <c r="K139" i="19"/>
  <c r="G139" i="19"/>
  <c r="C139" i="19"/>
  <c r="U139" i="19"/>
  <c r="P139" i="19"/>
  <c r="J139" i="19"/>
  <c r="E139" i="19"/>
  <c r="V139" i="19"/>
  <c r="N139" i="19"/>
  <c r="H139" i="19"/>
  <c r="R139" i="19"/>
  <c r="I139" i="19"/>
  <c r="T139" i="19"/>
  <c r="F139" i="19"/>
  <c r="X139" i="19"/>
  <c r="D139" i="19"/>
  <c r="Q139" i="19"/>
  <c r="M139" i="19"/>
  <c r="Y139" i="19"/>
  <c r="L139" i="19"/>
  <c r="B139" i="19"/>
  <c r="Y137" i="21"/>
  <c r="U137" i="21"/>
  <c r="Q137" i="21"/>
  <c r="M137" i="21"/>
  <c r="I137" i="21"/>
  <c r="E137" i="21"/>
  <c r="W137" i="21"/>
  <c r="R137" i="21"/>
  <c r="L137" i="21"/>
  <c r="G137" i="21"/>
  <c r="B137" i="21"/>
  <c r="T137" i="21"/>
  <c r="N137" i="21"/>
  <c r="F137" i="21"/>
  <c r="S137" i="21"/>
  <c r="K137" i="21"/>
  <c r="D137" i="21"/>
  <c r="O137" i="21"/>
  <c r="X137" i="21"/>
  <c r="J137" i="21"/>
  <c r="V137" i="21"/>
  <c r="H137" i="21"/>
  <c r="P137" i="21"/>
  <c r="C137" i="21"/>
  <c r="V415" i="28"/>
  <c r="R415" i="28"/>
  <c r="N415" i="28"/>
  <c r="J415" i="28"/>
  <c r="F415" i="28"/>
  <c r="B415" i="28"/>
  <c r="Y415" i="28"/>
  <c r="T415" i="28"/>
  <c r="O415" i="28"/>
  <c r="I415" i="28"/>
  <c r="D415" i="28"/>
  <c r="X415" i="28"/>
  <c r="S415" i="28"/>
  <c r="M415" i="28"/>
  <c r="H415" i="28"/>
  <c r="C415" i="28"/>
  <c r="U415" i="28"/>
  <c r="K415" i="28"/>
  <c r="Q415" i="28"/>
  <c r="G415" i="28"/>
  <c r="P415" i="28"/>
  <c r="E415" i="28"/>
  <c r="L415" i="28"/>
  <c r="W415" i="28"/>
  <c r="Y32" i="25"/>
  <c r="U32" i="25"/>
  <c r="Q32" i="25"/>
  <c r="M32" i="25"/>
  <c r="I32" i="25"/>
  <c r="E32" i="25"/>
  <c r="X32" i="25"/>
  <c r="S32" i="25"/>
  <c r="N32" i="25"/>
  <c r="H32" i="25"/>
  <c r="C32" i="25"/>
  <c r="V32" i="25"/>
  <c r="O32" i="25"/>
  <c r="G32" i="25"/>
  <c r="T32" i="25"/>
  <c r="K32" i="25"/>
  <c r="B32" i="25"/>
  <c r="R32" i="25"/>
  <c r="J32" i="25"/>
  <c r="W32" i="25"/>
  <c r="D32" i="25"/>
  <c r="P32" i="25"/>
  <c r="L32" i="25"/>
  <c r="F32" i="25"/>
  <c r="Y206" i="21"/>
  <c r="U206" i="21"/>
  <c r="Q206" i="21"/>
  <c r="M206" i="21"/>
  <c r="I206" i="21"/>
  <c r="E206" i="21"/>
  <c r="T206" i="21"/>
  <c r="O206" i="21"/>
  <c r="J206" i="21"/>
  <c r="D206" i="21"/>
  <c r="W206" i="21"/>
  <c r="P206" i="21"/>
  <c r="H206" i="21"/>
  <c r="B206" i="21"/>
  <c r="S206" i="21"/>
  <c r="K206" i="21"/>
  <c r="R206" i="21"/>
  <c r="F206" i="21"/>
  <c r="V206" i="21"/>
  <c r="C206" i="21"/>
  <c r="G206" i="21"/>
  <c r="X206" i="21"/>
  <c r="N206" i="21"/>
  <c r="L206" i="21"/>
  <c r="Y347" i="28"/>
  <c r="U347" i="28"/>
  <c r="Q347" i="28"/>
  <c r="M347" i="28"/>
  <c r="I347" i="28"/>
  <c r="E347" i="28"/>
  <c r="V347" i="28"/>
  <c r="P347" i="28"/>
  <c r="K347" i="28"/>
  <c r="F347" i="28"/>
  <c r="T347" i="28"/>
  <c r="O347" i="28"/>
  <c r="J347" i="28"/>
  <c r="D347" i="28"/>
  <c r="X347" i="28"/>
  <c r="S347" i="28"/>
  <c r="N347" i="28"/>
  <c r="H347" i="28"/>
  <c r="C347" i="28"/>
  <c r="W347" i="28"/>
  <c r="B347" i="28"/>
  <c r="R347" i="28"/>
  <c r="L347" i="28"/>
  <c r="G347" i="28"/>
  <c r="Y312" i="28"/>
  <c r="U312" i="28"/>
  <c r="Q312" i="28"/>
  <c r="M312" i="28"/>
  <c r="I312" i="28"/>
  <c r="E312" i="28"/>
  <c r="V312" i="28"/>
  <c r="P312" i="28"/>
  <c r="K312" i="28"/>
  <c r="F312" i="28"/>
  <c r="T312" i="28"/>
  <c r="O312" i="28"/>
  <c r="J312" i="28"/>
  <c r="D312" i="28"/>
  <c r="X312" i="28"/>
  <c r="S312" i="28"/>
  <c r="N312" i="28"/>
  <c r="H312" i="28"/>
  <c r="C312" i="28"/>
  <c r="R312" i="28"/>
  <c r="L312" i="28"/>
  <c r="G312" i="28"/>
  <c r="W312" i="28"/>
  <c r="B312" i="28"/>
  <c r="Y310" i="21"/>
  <c r="U310" i="21"/>
  <c r="Q310" i="21"/>
  <c r="M310" i="21"/>
  <c r="I310" i="21"/>
  <c r="E310" i="21"/>
  <c r="T310" i="21"/>
  <c r="O310" i="21"/>
  <c r="J310" i="21"/>
  <c r="D310" i="21"/>
  <c r="X310" i="21"/>
  <c r="R310" i="21"/>
  <c r="K310" i="21"/>
  <c r="C310" i="21"/>
  <c r="W310" i="21"/>
  <c r="P310" i="21"/>
  <c r="H310" i="21"/>
  <c r="B310" i="21"/>
  <c r="L310" i="21"/>
  <c r="V310" i="21"/>
  <c r="G310" i="21"/>
  <c r="S310" i="21"/>
  <c r="F310" i="21"/>
  <c r="N310" i="21"/>
  <c r="W141" i="25"/>
  <c r="S141" i="25"/>
  <c r="O141" i="25"/>
  <c r="K141" i="25"/>
  <c r="G141" i="25"/>
  <c r="C141" i="25"/>
  <c r="V141" i="25"/>
  <c r="Q141" i="25"/>
  <c r="L141" i="25"/>
  <c r="F141" i="25"/>
  <c r="U141" i="25"/>
  <c r="N141" i="25"/>
  <c r="H141" i="25"/>
  <c r="R141" i="25"/>
  <c r="I141" i="25"/>
  <c r="P141" i="25"/>
  <c r="D141" i="25"/>
  <c r="Y141" i="25"/>
  <c r="M141" i="25"/>
  <c r="B141" i="25"/>
  <c r="E141" i="25"/>
  <c r="X141" i="25"/>
  <c r="T141" i="25"/>
  <c r="J141" i="25"/>
  <c r="Y275" i="21"/>
  <c r="U275" i="21"/>
  <c r="Q275" i="21"/>
  <c r="M275" i="21"/>
  <c r="I275" i="21"/>
  <c r="E275" i="21"/>
  <c r="T275" i="21"/>
  <c r="O275" i="21"/>
  <c r="J275" i="21"/>
  <c r="D275" i="21"/>
  <c r="S275" i="21"/>
  <c r="L275" i="21"/>
  <c r="F275" i="21"/>
  <c r="X275" i="21"/>
  <c r="R275" i="21"/>
  <c r="K275" i="21"/>
  <c r="C275" i="21"/>
  <c r="V275" i="21"/>
  <c r="G275" i="21"/>
  <c r="P275" i="21"/>
  <c r="B275" i="21"/>
  <c r="N275" i="21"/>
  <c r="W275" i="21"/>
  <c r="H275" i="21"/>
  <c r="W244" i="28"/>
  <c r="S244" i="28"/>
  <c r="O244" i="28"/>
  <c r="K244" i="28"/>
  <c r="G244" i="28"/>
  <c r="C244" i="28"/>
  <c r="X244" i="28"/>
  <c r="R244" i="28"/>
  <c r="M244" i="28"/>
  <c r="H244" i="28"/>
  <c r="B244" i="28"/>
  <c r="V244" i="28"/>
  <c r="P244" i="28"/>
  <c r="I244" i="28"/>
  <c r="Y244" i="28"/>
  <c r="N244" i="28"/>
  <c r="E244" i="28"/>
  <c r="T244" i="28"/>
  <c r="F244" i="28"/>
  <c r="Q244" i="28"/>
  <c r="U244" i="28"/>
  <c r="L244" i="28"/>
  <c r="D244" i="28"/>
  <c r="J244" i="28"/>
  <c r="Y278" i="28"/>
  <c r="U278" i="28"/>
  <c r="Q278" i="28"/>
  <c r="M278" i="28"/>
  <c r="I278" i="28"/>
  <c r="E278" i="28"/>
  <c r="V278" i="28"/>
  <c r="P278" i="28"/>
  <c r="K278" i="28"/>
  <c r="F278" i="28"/>
  <c r="T278" i="28"/>
  <c r="O278" i="28"/>
  <c r="J278" i="28"/>
  <c r="D278" i="28"/>
  <c r="S278" i="28"/>
  <c r="H278" i="28"/>
  <c r="R278" i="28"/>
  <c r="G278" i="28"/>
  <c r="X278" i="28"/>
  <c r="N278" i="28"/>
  <c r="C278" i="28"/>
  <c r="W278" i="28"/>
  <c r="L278" i="28"/>
  <c r="B278" i="28"/>
  <c r="Y412" i="21"/>
  <c r="U412" i="21"/>
  <c r="Q412" i="21"/>
  <c r="M412" i="21"/>
  <c r="I412" i="21"/>
  <c r="E412" i="21"/>
  <c r="T412" i="21"/>
  <c r="O412" i="21"/>
  <c r="J412" i="21"/>
  <c r="D412" i="21"/>
  <c r="S412" i="21"/>
  <c r="L412" i="21"/>
  <c r="F412" i="21"/>
  <c r="X412" i="21"/>
  <c r="R412" i="21"/>
  <c r="K412" i="21"/>
  <c r="C412" i="21"/>
  <c r="N412" i="21"/>
  <c r="W412" i="21"/>
  <c r="H412" i="21"/>
  <c r="V412" i="21"/>
  <c r="G412" i="21"/>
  <c r="P412" i="21"/>
  <c r="B412" i="21"/>
  <c r="W68" i="25"/>
  <c r="S68" i="25"/>
  <c r="O68" i="25"/>
  <c r="K68" i="25"/>
  <c r="G68" i="25"/>
  <c r="C68" i="25"/>
  <c r="Y68" i="25"/>
  <c r="T68" i="25"/>
  <c r="N68" i="25"/>
  <c r="I68" i="25"/>
  <c r="D68" i="25"/>
  <c r="R68" i="25"/>
  <c r="L68" i="25"/>
  <c r="E68" i="25"/>
  <c r="V68" i="25"/>
  <c r="M68" i="25"/>
  <c r="B68" i="25"/>
  <c r="X68" i="25"/>
  <c r="J68" i="25"/>
  <c r="U68" i="25"/>
  <c r="H68" i="25"/>
  <c r="Q68" i="25"/>
  <c r="P68" i="25"/>
  <c r="F68" i="25"/>
  <c r="W104" i="25"/>
  <c r="S104" i="25"/>
  <c r="O104" i="25"/>
  <c r="K104" i="25"/>
  <c r="G104" i="25"/>
  <c r="C104" i="25"/>
  <c r="V104" i="25"/>
  <c r="Q104" i="25"/>
  <c r="L104" i="25"/>
  <c r="F104" i="25"/>
  <c r="U104" i="25"/>
  <c r="N104" i="25"/>
  <c r="H104" i="25"/>
  <c r="R104" i="25"/>
  <c r="I104" i="25"/>
  <c r="Y104" i="25"/>
  <c r="M104" i="25"/>
  <c r="B104" i="25"/>
  <c r="X104" i="25"/>
  <c r="J104" i="25"/>
  <c r="P104" i="25"/>
  <c r="E104" i="25"/>
  <c r="D104" i="25"/>
  <c r="T104" i="25"/>
  <c r="W69" i="19"/>
  <c r="S69" i="19"/>
  <c r="O69" i="19"/>
  <c r="K69" i="19"/>
  <c r="G69" i="19"/>
  <c r="C69" i="19"/>
  <c r="V69" i="19"/>
  <c r="Q69" i="19"/>
  <c r="L69" i="19"/>
  <c r="F69" i="19"/>
  <c r="T69" i="19"/>
  <c r="M69" i="19"/>
  <c r="E69" i="19"/>
  <c r="R69" i="19"/>
  <c r="I69" i="19"/>
  <c r="U69" i="19"/>
  <c r="H69" i="19"/>
  <c r="P69" i="19"/>
  <c r="D69" i="19"/>
  <c r="J69" i="19"/>
  <c r="Y69" i="19"/>
  <c r="B69" i="19"/>
  <c r="X69" i="19"/>
  <c r="N69" i="19"/>
  <c r="Y241" i="21"/>
  <c r="U241" i="21"/>
  <c r="Q241" i="21"/>
  <c r="M241" i="21"/>
  <c r="I241" i="21"/>
  <c r="E241" i="21"/>
  <c r="T241" i="21"/>
  <c r="O241" i="21"/>
  <c r="J241" i="21"/>
  <c r="D241" i="21"/>
  <c r="V241" i="21"/>
  <c r="N241" i="21"/>
  <c r="G241" i="21"/>
  <c r="S241" i="21"/>
  <c r="L241" i="21"/>
  <c r="F241" i="21"/>
  <c r="P241" i="21"/>
  <c r="B241" i="21"/>
  <c r="X241" i="21"/>
  <c r="K241" i="21"/>
  <c r="W241" i="21"/>
  <c r="H241" i="21"/>
  <c r="R241" i="21"/>
  <c r="C241" i="21"/>
  <c r="Y105" i="28"/>
  <c r="U105" i="28"/>
  <c r="Q105" i="28"/>
  <c r="M105" i="28"/>
  <c r="I105" i="28"/>
  <c r="E105" i="28"/>
  <c r="V105" i="28"/>
  <c r="P105" i="28"/>
  <c r="K105" i="28"/>
  <c r="F105" i="28"/>
  <c r="T105" i="28"/>
  <c r="O105" i="28"/>
  <c r="J105" i="28"/>
  <c r="D105" i="28"/>
  <c r="S105" i="28"/>
  <c r="H105" i="28"/>
  <c r="R105" i="28"/>
  <c r="G105" i="28"/>
  <c r="X105" i="28"/>
  <c r="N105" i="28"/>
  <c r="C105" i="28"/>
  <c r="W105" i="28"/>
  <c r="L105" i="28"/>
  <c r="B105" i="28"/>
  <c r="Y140" i="28"/>
  <c r="U140" i="28"/>
  <c r="Q140" i="28"/>
  <c r="M140" i="28"/>
  <c r="I140" i="28"/>
  <c r="E140" i="28"/>
  <c r="V140" i="28"/>
  <c r="P140" i="28"/>
  <c r="K140" i="28"/>
  <c r="F140" i="28"/>
  <c r="T140" i="28"/>
  <c r="O140" i="28"/>
  <c r="J140" i="28"/>
  <c r="D140" i="28"/>
  <c r="X140" i="28"/>
  <c r="N140" i="28"/>
  <c r="C140" i="28"/>
  <c r="W140" i="28"/>
  <c r="L140" i="28"/>
  <c r="B140" i="28"/>
  <c r="S140" i="28"/>
  <c r="H140" i="28"/>
  <c r="R140" i="28"/>
  <c r="G140" i="28"/>
  <c r="Y175" i="28"/>
  <c r="U175" i="28"/>
  <c r="Q175" i="28"/>
  <c r="M175" i="28"/>
  <c r="I175" i="28"/>
  <c r="E175" i="28"/>
  <c r="V175" i="28"/>
  <c r="P175" i="28"/>
  <c r="K175" i="28"/>
  <c r="F175" i="28"/>
  <c r="T175" i="28"/>
  <c r="O175" i="28"/>
  <c r="J175" i="28"/>
  <c r="D175" i="28"/>
  <c r="S175" i="28"/>
  <c r="H175" i="28"/>
  <c r="R175" i="28"/>
  <c r="G175" i="28"/>
  <c r="X175" i="28"/>
  <c r="N175" i="28"/>
  <c r="C175" i="28"/>
  <c r="W175" i="28"/>
  <c r="L175" i="28"/>
  <c r="B175" i="28"/>
  <c r="Y344" i="21"/>
  <c r="U344" i="21"/>
  <c r="Q344" i="21"/>
  <c r="M344" i="21"/>
  <c r="I344" i="21"/>
  <c r="E344" i="21"/>
  <c r="T344" i="21"/>
  <c r="O344" i="21"/>
  <c r="J344" i="21"/>
  <c r="D344" i="21"/>
  <c r="W344" i="21"/>
  <c r="P344" i="21"/>
  <c r="H344" i="21"/>
  <c r="B344" i="21"/>
  <c r="V344" i="21"/>
  <c r="N344" i="21"/>
  <c r="G344" i="21"/>
  <c r="R344" i="21"/>
  <c r="C344" i="21"/>
  <c r="L344" i="21"/>
  <c r="X344" i="21"/>
  <c r="K344" i="21"/>
  <c r="S344" i="21"/>
  <c r="F344" i="21"/>
  <c r="Y34" i="21"/>
  <c r="U34" i="21"/>
  <c r="Q34" i="21"/>
  <c r="M34" i="21"/>
  <c r="I34" i="21"/>
  <c r="E34" i="21"/>
  <c r="W34" i="21"/>
  <c r="R34" i="21"/>
  <c r="L34" i="21"/>
  <c r="G34" i="21"/>
  <c r="B34" i="21"/>
  <c r="T34" i="21"/>
  <c r="N34" i="21"/>
  <c r="F34" i="21"/>
  <c r="S34" i="21"/>
  <c r="K34" i="21"/>
  <c r="D34" i="21"/>
  <c r="V34" i="21"/>
  <c r="H34" i="21"/>
  <c r="P34" i="21"/>
  <c r="C34" i="21"/>
  <c r="O34" i="21"/>
  <c r="X34" i="21"/>
  <c r="J34" i="21"/>
  <c r="Y172" i="21"/>
  <c r="U172" i="21"/>
  <c r="Q172" i="21"/>
  <c r="M172" i="21"/>
  <c r="I172" i="21"/>
  <c r="E172" i="21"/>
  <c r="T172" i="21"/>
  <c r="O172" i="21"/>
  <c r="J172" i="21"/>
  <c r="D172" i="21"/>
  <c r="W172" i="21"/>
  <c r="P172" i="21"/>
  <c r="H172" i="21"/>
  <c r="B172" i="21"/>
  <c r="S172" i="21"/>
  <c r="K172" i="21"/>
  <c r="V172" i="21"/>
  <c r="G172" i="21"/>
  <c r="L172" i="21"/>
  <c r="X172" i="21"/>
  <c r="C172" i="21"/>
  <c r="F172" i="21"/>
  <c r="R172" i="21"/>
  <c r="N172" i="21"/>
  <c r="Y67" i="21"/>
  <c r="U67" i="21"/>
  <c r="Q67" i="21"/>
  <c r="M67" i="21"/>
  <c r="I67" i="21"/>
  <c r="E67" i="21"/>
  <c r="W67" i="21"/>
  <c r="R67" i="21"/>
  <c r="L67" i="21"/>
  <c r="G67" i="21"/>
  <c r="B67" i="21"/>
  <c r="X67" i="21"/>
  <c r="P67" i="21"/>
  <c r="J67" i="21"/>
  <c r="C67" i="21"/>
  <c r="V67" i="21"/>
  <c r="O67" i="21"/>
  <c r="H67" i="21"/>
  <c r="S67" i="21"/>
  <c r="D67" i="21"/>
  <c r="N67" i="21"/>
  <c r="K67" i="21"/>
  <c r="F67" i="21"/>
  <c r="T67" i="21"/>
  <c r="X105" i="19"/>
  <c r="T105" i="19"/>
  <c r="P105" i="19"/>
  <c r="L105" i="19"/>
  <c r="H105" i="19"/>
  <c r="D105" i="19"/>
  <c r="U105" i="19"/>
  <c r="O105" i="19"/>
  <c r="J105" i="19"/>
  <c r="E105" i="19"/>
  <c r="S105" i="19"/>
  <c r="M105" i="19"/>
  <c r="F105" i="19"/>
  <c r="Y105" i="19"/>
  <c r="Q105" i="19"/>
  <c r="G105" i="19"/>
  <c r="R105" i="19"/>
  <c r="C105" i="19"/>
  <c r="W105" i="19"/>
  <c r="I105" i="19"/>
  <c r="V105" i="19"/>
  <c r="B105" i="19"/>
  <c r="K105" i="19"/>
  <c r="N105" i="19"/>
  <c r="Y70" i="28"/>
  <c r="U70" i="28"/>
  <c r="Q70" i="28"/>
  <c r="M70" i="28"/>
  <c r="I70" i="28"/>
  <c r="E70" i="28"/>
  <c r="V70" i="28"/>
  <c r="P70" i="28"/>
  <c r="K70" i="28"/>
  <c r="F70" i="28"/>
  <c r="T70" i="28"/>
  <c r="O70" i="28"/>
  <c r="J70" i="28"/>
  <c r="D70" i="28"/>
  <c r="X70" i="28"/>
  <c r="N70" i="28"/>
  <c r="C70" i="28"/>
  <c r="W70" i="28"/>
  <c r="L70" i="28"/>
  <c r="B70" i="28"/>
  <c r="S70" i="28"/>
  <c r="H70" i="28"/>
  <c r="R70" i="28"/>
  <c r="G70" i="28"/>
  <c r="V381" i="28"/>
  <c r="R381" i="28"/>
  <c r="N381" i="28"/>
  <c r="J381" i="28"/>
  <c r="F381" i="28"/>
  <c r="B381" i="28"/>
  <c r="Y381" i="28"/>
  <c r="T381" i="28"/>
  <c r="O381" i="28"/>
  <c r="I381" i="28"/>
  <c r="D381" i="28"/>
  <c r="X381" i="28"/>
  <c r="S381" i="28"/>
  <c r="M381" i="28"/>
  <c r="H381" i="28"/>
  <c r="C381" i="28"/>
  <c r="P381" i="28"/>
  <c r="E381" i="28"/>
  <c r="W381" i="28"/>
  <c r="L381" i="28"/>
  <c r="U381" i="28"/>
  <c r="K381" i="28"/>
  <c r="G381" i="28"/>
  <c r="Q381" i="28"/>
  <c r="W210" i="28"/>
  <c r="S210" i="28"/>
  <c r="O210" i="28"/>
  <c r="K210" i="28"/>
  <c r="G210" i="28"/>
  <c r="C210" i="28"/>
  <c r="U210" i="28"/>
  <c r="P210" i="28"/>
  <c r="J210" i="28"/>
  <c r="E210" i="28"/>
  <c r="Y210" i="28"/>
  <c r="R210" i="28"/>
  <c r="L210" i="28"/>
  <c r="D210" i="28"/>
  <c r="V210" i="28"/>
  <c r="M210" i="28"/>
  <c r="B210" i="28"/>
  <c r="Q210" i="28"/>
  <c r="F210" i="28"/>
  <c r="N210" i="28"/>
  <c r="I210" i="28"/>
  <c r="X210" i="28"/>
  <c r="T210" i="28"/>
  <c r="H210" i="28"/>
  <c r="Y378" i="21"/>
  <c r="U378" i="21"/>
  <c r="Q378" i="21"/>
  <c r="M378" i="21"/>
  <c r="I378" i="21"/>
  <c r="E378" i="21"/>
  <c r="T378" i="21"/>
  <c r="O378" i="21"/>
  <c r="J378" i="21"/>
  <c r="D378" i="21"/>
  <c r="V378" i="21"/>
  <c r="N378" i="21"/>
  <c r="G378" i="21"/>
  <c r="S378" i="21"/>
  <c r="L378" i="21"/>
  <c r="F378" i="21"/>
  <c r="W378" i="21"/>
  <c r="H378" i="21"/>
  <c r="R378" i="21"/>
  <c r="C378" i="21"/>
  <c r="P378" i="21"/>
  <c r="B378" i="21"/>
  <c r="X378" i="21"/>
  <c r="K378" i="21"/>
  <c r="Y42" i="28"/>
  <c r="U42" i="28"/>
  <c r="Q42" i="28"/>
  <c r="M42" i="28"/>
  <c r="I42" i="28"/>
  <c r="E42" i="28"/>
  <c r="X42" i="28"/>
  <c r="S42" i="28"/>
  <c r="N42" i="28"/>
  <c r="H42" i="28"/>
  <c r="C42" i="28"/>
  <c r="W42" i="28"/>
  <c r="R42" i="28"/>
  <c r="L42" i="28"/>
  <c r="G42" i="28"/>
  <c r="B42" i="28"/>
  <c r="V42" i="28"/>
  <c r="K42" i="28"/>
  <c r="T42" i="28"/>
  <c r="J42" i="28"/>
  <c r="P42" i="28"/>
  <c r="F42" i="28"/>
  <c r="O42" i="28"/>
  <c r="D42" i="28"/>
  <c r="A379" i="21"/>
  <c r="A311" i="21"/>
  <c r="A413" i="21"/>
  <c r="A345" i="21"/>
  <c r="A71" i="28"/>
  <c r="A245" i="28"/>
  <c r="A382" i="28"/>
  <c r="A416" i="28"/>
  <c r="A211" i="28"/>
  <c r="A176" i="28"/>
  <c r="A106" i="28"/>
  <c r="A141" i="28"/>
  <c r="A313" i="28"/>
  <c r="A279" i="28"/>
  <c r="A450" i="28"/>
  <c r="A348" i="28"/>
  <c r="A276" i="21"/>
  <c r="A242" i="21"/>
  <c r="A207" i="21"/>
  <c r="A106" i="19"/>
  <c r="A70" i="19"/>
  <c r="A103" i="21"/>
  <c r="A68" i="21"/>
  <c r="A33" i="25"/>
  <c r="A69" i="25"/>
  <c r="A105" i="25"/>
  <c r="A35" i="21"/>
  <c r="A142" i="25"/>
  <c r="A140" i="19"/>
  <c r="A34" i="19"/>
  <c r="A173" i="21"/>
  <c r="A138" i="21"/>
  <c r="Y138" i="21" l="1"/>
  <c r="U138" i="21"/>
  <c r="Q138" i="21"/>
  <c r="M138" i="21"/>
  <c r="I138" i="21"/>
  <c r="E138" i="21"/>
  <c r="T138" i="21"/>
  <c r="O138" i="21"/>
  <c r="J138" i="21"/>
  <c r="D138" i="21"/>
  <c r="X138" i="21"/>
  <c r="R138" i="21"/>
  <c r="K138" i="21"/>
  <c r="C138" i="21"/>
  <c r="W138" i="21"/>
  <c r="P138" i="21"/>
  <c r="H138" i="21"/>
  <c r="B138" i="21"/>
  <c r="S138" i="21"/>
  <c r="F138" i="21"/>
  <c r="N138" i="21"/>
  <c r="L138" i="21"/>
  <c r="V138" i="21"/>
  <c r="G138" i="21"/>
  <c r="W142" i="25"/>
  <c r="S142" i="25"/>
  <c r="O142" i="25"/>
  <c r="K142" i="25"/>
  <c r="G142" i="25"/>
  <c r="C142" i="25"/>
  <c r="Y142" i="25"/>
  <c r="T142" i="25"/>
  <c r="N142" i="25"/>
  <c r="I142" i="25"/>
  <c r="D142" i="25"/>
  <c r="R142" i="25"/>
  <c r="L142" i="25"/>
  <c r="E142" i="25"/>
  <c r="V142" i="25"/>
  <c r="M142" i="25"/>
  <c r="B142" i="25"/>
  <c r="Q142" i="25"/>
  <c r="F142" i="25"/>
  <c r="P142" i="25"/>
  <c r="H142" i="25"/>
  <c r="X142" i="25"/>
  <c r="U142" i="25"/>
  <c r="J142" i="25"/>
  <c r="Y33" i="25"/>
  <c r="U33" i="25"/>
  <c r="Q33" i="25"/>
  <c r="M33" i="25"/>
  <c r="I33" i="25"/>
  <c r="E33" i="25"/>
  <c r="V33" i="25"/>
  <c r="P33" i="25"/>
  <c r="K33" i="25"/>
  <c r="F33" i="25"/>
  <c r="S33" i="25"/>
  <c r="L33" i="25"/>
  <c r="D33" i="25"/>
  <c r="X33" i="25"/>
  <c r="O33" i="25"/>
  <c r="G33" i="25"/>
  <c r="W33" i="25"/>
  <c r="N33" i="25"/>
  <c r="C33" i="25"/>
  <c r="R33" i="25"/>
  <c r="J33" i="25"/>
  <c r="H33" i="25"/>
  <c r="T33" i="25"/>
  <c r="B33" i="25"/>
  <c r="W106" i="19"/>
  <c r="S106" i="19"/>
  <c r="U106" i="19"/>
  <c r="P106" i="19"/>
  <c r="L106" i="19"/>
  <c r="H106" i="19"/>
  <c r="D106" i="19"/>
  <c r="Y106" i="19"/>
  <c r="R106" i="19"/>
  <c r="M106" i="19"/>
  <c r="G106" i="19"/>
  <c r="B106" i="19"/>
  <c r="Q106" i="19"/>
  <c r="J106" i="19"/>
  <c r="C106" i="19"/>
  <c r="V106" i="19"/>
  <c r="K106" i="19"/>
  <c r="T106" i="19"/>
  <c r="F106" i="19"/>
  <c r="O106" i="19"/>
  <c r="N106" i="19"/>
  <c r="X106" i="19"/>
  <c r="I106" i="19"/>
  <c r="E106" i="19"/>
  <c r="Y348" i="28"/>
  <c r="U348" i="28"/>
  <c r="Q348" i="28"/>
  <c r="M348" i="28"/>
  <c r="I348" i="28"/>
  <c r="E348" i="28"/>
  <c r="X348" i="28"/>
  <c r="S348" i="28"/>
  <c r="N348" i="28"/>
  <c r="H348" i="28"/>
  <c r="C348" i="28"/>
  <c r="W348" i="28"/>
  <c r="R348" i="28"/>
  <c r="L348" i="28"/>
  <c r="G348" i="28"/>
  <c r="B348" i="28"/>
  <c r="V348" i="28"/>
  <c r="P348" i="28"/>
  <c r="K348" i="28"/>
  <c r="F348" i="28"/>
  <c r="T348" i="28"/>
  <c r="O348" i="28"/>
  <c r="J348" i="28"/>
  <c r="D348" i="28"/>
  <c r="Y141" i="28"/>
  <c r="U141" i="28"/>
  <c r="Q141" i="28"/>
  <c r="M141" i="28"/>
  <c r="I141" i="28"/>
  <c r="E141" i="28"/>
  <c r="X141" i="28"/>
  <c r="S141" i="28"/>
  <c r="N141" i="28"/>
  <c r="H141" i="28"/>
  <c r="C141" i="28"/>
  <c r="W141" i="28"/>
  <c r="R141" i="28"/>
  <c r="L141" i="28"/>
  <c r="G141" i="28"/>
  <c r="B141" i="28"/>
  <c r="V141" i="28"/>
  <c r="K141" i="28"/>
  <c r="T141" i="28"/>
  <c r="J141" i="28"/>
  <c r="P141" i="28"/>
  <c r="F141" i="28"/>
  <c r="O141" i="28"/>
  <c r="D141" i="28"/>
  <c r="V416" i="28"/>
  <c r="R416" i="28"/>
  <c r="N416" i="28"/>
  <c r="J416" i="28"/>
  <c r="F416" i="28"/>
  <c r="B416" i="28"/>
  <c r="W416" i="28"/>
  <c r="Q416" i="28"/>
  <c r="L416" i="28"/>
  <c r="G416" i="28"/>
  <c r="U416" i="28"/>
  <c r="P416" i="28"/>
  <c r="K416" i="28"/>
  <c r="E416" i="28"/>
  <c r="S416" i="28"/>
  <c r="H416" i="28"/>
  <c r="Y416" i="28"/>
  <c r="O416" i="28"/>
  <c r="D416" i="28"/>
  <c r="X416" i="28"/>
  <c r="M416" i="28"/>
  <c r="C416" i="28"/>
  <c r="T416" i="28"/>
  <c r="I416" i="28"/>
  <c r="Y345" i="21"/>
  <c r="U345" i="21"/>
  <c r="Q345" i="21"/>
  <c r="M345" i="21"/>
  <c r="I345" i="21"/>
  <c r="E345" i="21"/>
  <c r="W345" i="21"/>
  <c r="R345" i="21"/>
  <c r="L345" i="21"/>
  <c r="G345" i="21"/>
  <c r="B345" i="21"/>
  <c r="T345" i="21"/>
  <c r="N345" i="21"/>
  <c r="F345" i="21"/>
  <c r="S345" i="21"/>
  <c r="K345" i="21"/>
  <c r="D345" i="21"/>
  <c r="V345" i="21"/>
  <c r="H345" i="21"/>
  <c r="P345" i="21"/>
  <c r="C345" i="21"/>
  <c r="O345" i="21"/>
  <c r="J345" i="21"/>
  <c r="X345" i="21"/>
  <c r="Y173" i="21"/>
  <c r="U173" i="21"/>
  <c r="Q173" i="21"/>
  <c r="M173" i="21"/>
  <c r="I173" i="21"/>
  <c r="E173" i="21"/>
  <c r="W173" i="21"/>
  <c r="R173" i="21"/>
  <c r="L173" i="21"/>
  <c r="G173" i="21"/>
  <c r="B173" i="21"/>
  <c r="T173" i="21"/>
  <c r="N173" i="21"/>
  <c r="F173" i="21"/>
  <c r="X173" i="21"/>
  <c r="O173" i="21"/>
  <c r="D173" i="21"/>
  <c r="V173" i="21"/>
  <c r="J173" i="21"/>
  <c r="S173" i="21"/>
  <c r="C173" i="21"/>
  <c r="K173" i="21"/>
  <c r="P173" i="21"/>
  <c r="H173" i="21"/>
  <c r="Y35" i="21"/>
  <c r="U35" i="21"/>
  <c r="Q35" i="21"/>
  <c r="M35" i="21"/>
  <c r="I35" i="21"/>
  <c r="E35" i="21"/>
  <c r="T35" i="21"/>
  <c r="O35" i="21"/>
  <c r="J35" i="21"/>
  <c r="D35" i="21"/>
  <c r="X35" i="21"/>
  <c r="R35" i="21"/>
  <c r="K35" i="21"/>
  <c r="C35" i="21"/>
  <c r="W35" i="21"/>
  <c r="P35" i="21"/>
  <c r="H35" i="21"/>
  <c r="B35" i="21"/>
  <c r="L35" i="21"/>
  <c r="V35" i="21"/>
  <c r="G35" i="21"/>
  <c r="S35" i="21"/>
  <c r="F35" i="21"/>
  <c r="N35" i="21"/>
  <c r="Y68" i="21"/>
  <c r="U68" i="21"/>
  <c r="Q68" i="21"/>
  <c r="M68" i="21"/>
  <c r="I68" i="21"/>
  <c r="E68" i="21"/>
  <c r="T68" i="21"/>
  <c r="O68" i="21"/>
  <c r="J68" i="21"/>
  <c r="D68" i="21"/>
  <c r="V68" i="21"/>
  <c r="N68" i="21"/>
  <c r="G68" i="21"/>
  <c r="S68" i="21"/>
  <c r="L68" i="21"/>
  <c r="F68" i="21"/>
  <c r="W68" i="21"/>
  <c r="H68" i="21"/>
  <c r="R68" i="21"/>
  <c r="C68" i="21"/>
  <c r="P68" i="21"/>
  <c r="B68" i="21"/>
  <c r="X68" i="21"/>
  <c r="K68" i="21"/>
  <c r="Y207" i="21"/>
  <c r="U207" i="21"/>
  <c r="Q207" i="21"/>
  <c r="M207" i="21"/>
  <c r="I207" i="21"/>
  <c r="E207" i="21"/>
  <c r="W207" i="21"/>
  <c r="R207" i="21"/>
  <c r="L207" i="21"/>
  <c r="G207" i="21"/>
  <c r="B207" i="21"/>
  <c r="T207" i="21"/>
  <c r="N207" i="21"/>
  <c r="F207" i="21"/>
  <c r="X207" i="21"/>
  <c r="O207" i="21"/>
  <c r="D207" i="21"/>
  <c r="S207" i="21"/>
  <c r="H207" i="21"/>
  <c r="K207" i="21"/>
  <c r="C207" i="21"/>
  <c r="J207" i="21"/>
  <c r="P207" i="21"/>
  <c r="V207" i="21"/>
  <c r="V450" i="28"/>
  <c r="R450" i="28"/>
  <c r="N450" i="28"/>
  <c r="J450" i="28"/>
  <c r="F450" i="28"/>
  <c r="B450" i="28"/>
  <c r="W450" i="28"/>
  <c r="Q450" i="28"/>
  <c r="L450" i="28"/>
  <c r="G450" i="28"/>
  <c r="U450" i="28"/>
  <c r="P450" i="28"/>
  <c r="K450" i="28"/>
  <c r="E450" i="28"/>
  <c r="X450" i="28"/>
  <c r="M450" i="28"/>
  <c r="C450" i="28"/>
  <c r="T450" i="28"/>
  <c r="I450" i="28"/>
  <c r="S450" i="28"/>
  <c r="H450" i="28"/>
  <c r="Y450" i="28"/>
  <c r="O450" i="28"/>
  <c r="D450" i="28"/>
  <c r="Y106" i="28"/>
  <c r="U106" i="28"/>
  <c r="Q106" i="28"/>
  <c r="M106" i="28"/>
  <c r="I106" i="28"/>
  <c r="E106" i="28"/>
  <c r="X106" i="28"/>
  <c r="S106" i="28"/>
  <c r="N106" i="28"/>
  <c r="H106" i="28"/>
  <c r="C106" i="28"/>
  <c r="W106" i="28"/>
  <c r="R106" i="28"/>
  <c r="L106" i="28"/>
  <c r="G106" i="28"/>
  <c r="B106" i="28"/>
  <c r="P106" i="28"/>
  <c r="F106" i="28"/>
  <c r="O106" i="28"/>
  <c r="D106" i="28"/>
  <c r="V106" i="28"/>
  <c r="K106" i="28"/>
  <c r="T106" i="28"/>
  <c r="J106" i="28"/>
  <c r="V382" i="28"/>
  <c r="R382" i="28"/>
  <c r="N382" i="28"/>
  <c r="J382" i="28"/>
  <c r="F382" i="28"/>
  <c r="B382" i="28"/>
  <c r="W382" i="28"/>
  <c r="Q382" i="28"/>
  <c r="L382" i="28"/>
  <c r="G382" i="28"/>
  <c r="U382" i="28"/>
  <c r="P382" i="28"/>
  <c r="K382" i="28"/>
  <c r="E382" i="28"/>
  <c r="X382" i="28"/>
  <c r="M382" i="28"/>
  <c r="C382" i="28"/>
  <c r="T382" i="28"/>
  <c r="I382" i="28"/>
  <c r="S382" i="28"/>
  <c r="H382" i="28"/>
  <c r="Y382" i="28"/>
  <c r="O382" i="28"/>
  <c r="D382" i="28"/>
  <c r="Y413" i="21"/>
  <c r="U413" i="21"/>
  <c r="Q413" i="21"/>
  <c r="M413" i="21"/>
  <c r="I413" i="21"/>
  <c r="E413" i="21"/>
  <c r="W413" i="21"/>
  <c r="R413" i="21"/>
  <c r="L413" i="21"/>
  <c r="G413" i="21"/>
  <c r="B413" i="21"/>
  <c r="X413" i="21"/>
  <c r="P413" i="21"/>
  <c r="J413" i="21"/>
  <c r="C413" i="21"/>
  <c r="V413" i="21"/>
  <c r="O413" i="21"/>
  <c r="H413" i="21"/>
  <c r="S413" i="21"/>
  <c r="D413" i="21"/>
  <c r="N413" i="21"/>
  <c r="K413" i="21"/>
  <c r="T413" i="21"/>
  <c r="F413" i="21"/>
  <c r="W34" i="19"/>
  <c r="S34" i="19"/>
  <c r="O34" i="19"/>
  <c r="K34" i="19"/>
  <c r="G34" i="19"/>
  <c r="C34" i="19"/>
  <c r="V34" i="19"/>
  <c r="Q34" i="19"/>
  <c r="L34" i="19"/>
  <c r="F34" i="19"/>
  <c r="U34" i="19"/>
  <c r="N34" i="19"/>
  <c r="H34" i="19"/>
  <c r="R34" i="19"/>
  <c r="I34" i="19"/>
  <c r="T34" i="19"/>
  <c r="E34" i="19"/>
  <c r="P34" i="19"/>
  <c r="D34" i="19"/>
  <c r="X34" i="19"/>
  <c r="M34" i="19"/>
  <c r="J34" i="19"/>
  <c r="Y34" i="19"/>
  <c r="B34" i="19"/>
  <c r="W105" i="25"/>
  <c r="S105" i="25"/>
  <c r="O105" i="25"/>
  <c r="K105" i="25"/>
  <c r="G105" i="25"/>
  <c r="C105" i="25"/>
  <c r="Y105" i="25"/>
  <c r="T105" i="25"/>
  <c r="N105" i="25"/>
  <c r="I105" i="25"/>
  <c r="D105" i="25"/>
  <c r="R105" i="25"/>
  <c r="L105" i="25"/>
  <c r="E105" i="25"/>
  <c r="V105" i="25"/>
  <c r="M105" i="25"/>
  <c r="B105" i="25"/>
  <c r="P105" i="25"/>
  <c r="X105" i="25"/>
  <c r="J105" i="25"/>
  <c r="Q105" i="25"/>
  <c r="H105" i="25"/>
  <c r="F105" i="25"/>
  <c r="U105" i="25"/>
  <c r="Y103" i="21"/>
  <c r="U103" i="21"/>
  <c r="Q103" i="21"/>
  <c r="M103" i="21"/>
  <c r="I103" i="21"/>
  <c r="E103" i="21"/>
  <c r="T103" i="21"/>
  <c r="O103" i="21"/>
  <c r="J103" i="21"/>
  <c r="D103" i="21"/>
  <c r="S103" i="21"/>
  <c r="L103" i="21"/>
  <c r="F103" i="21"/>
  <c r="X103" i="21"/>
  <c r="R103" i="21"/>
  <c r="K103" i="21"/>
  <c r="C103" i="21"/>
  <c r="N103" i="21"/>
  <c r="W103" i="21"/>
  <c r="H103" i="21"/>
  <c r="V103" i="21"/>
  <c r="G103" i="21"/>
  <c r="B103" i="21"/>
  <c r="P103" i="21"/>
  <c r="Y242" i="21"/>
  <c r="U242" i="21"/>
  <c r="Q242" i="21"/>
  <c r="M242" i="21"/>
  <c r="I242" i="21"/>
  <c r="E242" i="21"/>
  <c r="W242" i="21"/>
  <c r="R242" i="21"/>
  <c r="L242" i="21"/>
  <c r="G242" i="21"/>
  <c r="B242" i="21"/>
  <c r="S242" i="21"/>
  <c r="K242" i="21"/>
  <c r="D242" i="21"/>
  <c r="X242" i="21"/>
  <c r="P242" i="21"/>
  <c r="J242" i="21"/>
  <c r="C242" i="21"/>
  <c r="T242" i="21"/>
  <c r="F242" i="21"/>
  <c r="O242" i="21"/>
  <c r="N242" i="21"/>
  <c r="H242" i="21"/>
  <c r="V242" i="21"/>
  <c r="Y279" i="28"/>
  <c r="U279" i="28"/>
  <c r="Q279" i="28"/>
  <c r="M279" i="28"/>
  <c r="I279" i="28"/>
  <c r="E279" i="28"/>
  <c r="X279" i="28"/>
  <c r="S279" i="28"/>
  <c r="N279" i="28"/>
  <c r="H279" i="28"/>
  <c r="C279" i="28"/>
  <c r="W279" i="28"/>
  <c r="R279" i="28"/>
  <c r="L279" i="28"/>
  <c r="G279" i="28"/>
  <c r="B279" i="28"/>
  <c r="P279" i="28"/>
  <c r="F279" i="28"/>
  <c r="O279" i="28"/>
  <c r="D279" i="28"/>
  <c r="V279" i="28"/>
  <c r="K279" i="28"/>
  <c r="T279" i="28"/>
  <c r="J279" i="28"/>
  <c r="Y176" i="28"/>
  <c r="U176" i="28"/>
  <c r="Q176" i="28"/>
  <c r="M176" i="28"/>
  <c r="I176" i="28"/>
  <c r="E176" i="28"/>
  <c r="X176" i="28"/>
  <c r="S176" i="28"/>
  <c r="N176" i="28"/>
  <c r="H176" i="28"/>
  <c r="C176" i="28"/>
  <c r="W176" i="28"/>
  <c r="R176" i="28"/>
  <c r="L176" i="28"/>
  <c r="G176" i="28"/>
  <c r="B176" i="28"/>
  <c r="P176" i="28"/>
  <c r="F176" i="28"/>
  <c r="O176" i="28"/>
  <c r="D176" i="28"/>
  <c r="V176" i="28"/>
  <c r="K176" i="28"/>
  <c r="T176" i="28"/>
  <c r="J176" i="28"/>
  <c r="W245" i="28"/>
  <c r="S245" i="28"/>
  <c r="O245" i="28"/>
  <c r="K245" i="28"/>
  <c r="G245" i="28"/>
  <c r="C245" i="28"/>
  <c r="U245" i="28"/>
  <c r="P245" i="28"/>
  <c r="J245" i="28"/>
  <c r="E245" i="28"/>
  <c r="T245" i="28"/>
  <c r="M245" i="28"/>
  <c r="F245" i="28"/>
  <c r="R245" i="28"/>
  <c r="I245" i="28"/>
  <c r="V245" i="28"/>
  <c r="H245" i="28"/>
  <c r="Y245" i="28"/>
  <c r="L245" i="28"/>
  <c r="Q245" i="28"/>
  <c r="N245" i="28"/>
  <c r="X245" i="28"/>
  <c r="D245" i="28"/>
  <c r="B245" i="28"/>
  <c r="Y311" i="21"/>
  <c r="U311" i="21"/>
  <c r="Q311" i="21"/>
  <c r="M311" i="21"/>
  <c r="I311" i="21"/>
  <c r="E311" i="21"/>
  <c r="W311" i="21"/>
  <c r="R311" i="21"/>
  <c r="L311" i="21"/>
  <c r="G311" i="21"/>
  <c r="B311" i="21"/>
  <c r="V311" i="21"/>
  <c r="O311" i="21"/>
  <c r="H311" i="21"/>
  <c r="T311" i="21"/>
  <c r="N311" i="21"/>
  <c r="F311" i="21"/>
  <c r="P311" i="21"/>
  <c r="C311" i="21"/>
  <c r="K311" i="21"/>
  <c r="X311" i="21"/>
  <c r="J311" i="21"/>
  <c r="S311" i="21"/>
  <c r="D311" i="21"/>
  <c r="W140" i="19"/>
  <c r="S140" i="19"/>
  <c r="O140" i="19"/>
  <c r="K140" i="19"/>
  <c r="G140" i="19"/>
  <c r="C140" i="19"/>
  <c r="X140" i="19"/>
  <c r="R140" i="19"/>
  <c r="M140" i="19"/>
  <c r="H140" i="19"/>
  <c r="B140" i="19"/>
  <c r="T140" i="19"/>
  <c r="L140" i="19"/>
  <c r="E140" i="19"/>
  <c r="V140" i="19"/>
  <c r="N140" i="19"/>
  <c r="D140" i="19"/>
  <c r="U140" i="19"/>
  <c r="I140" i="19"/>
  <c r="P140" i="19"/>
  <c r="Q140" i="19"/>
  <c r="J140" i="19"/>
  <c r="Y140" i="19"/>
  <c r="F140" i="19"/>
  <c r="W69" i="25"/>
  <c r="S69" i="25"/>
  <c r="O69" i="25"/>
  <c r="K69" i="25"/>
  <c r="G69" i="25"/>
  <c r="C69" i="25"/>
  <c r="V69" i="25"/>
  <c r="Q69" i="25"/>
  <c r="L69" i="25"/>
  <c r="F69" i="25"/>
  <c r="X69" i="25"/>
  <c r="P69" i="25"/>
  <c r="I69" i="25"/>
  <c r="B69" i="25"/>
  <c r="R69" i="25"/>
  <c r="H69" i="25"/>
  <c r="Y69" i="25"/>
  <c r="M69" i="25"/>
  <c r="U69" i="25"/>
  <c r="J69" i="25"/>
  <c r="D69" i="25"/>
  <c r="T69" i="25"/>
  <c r="N69" i="25"/>
  <c r="E69" i="25"/>
  <c r="W70" i="19"/>
  <c r="S70" i="19"/>
  <c r="O70" i="19"/>
  <c r="K70" i="19"/>
  <c r="G70" i="19"/>
  <c r="C70" i="19"/>
  <c r="Y70" i="19"/>
  <c r="T70" i="19"/>
  <c r="N70" i="19"/>
  <c r="I70" i="19"/>
  <c r="D70" i="19"/>
  <c r="X70" i="19"/>
  <c r="Q70" i="19"/>
  <c r="J70" i="19"/>
  <c r="B70" i="19"/>
  <c r="V70" i="19"/>
  <c r="M70" i="19"/>
  <c r="E70" i="19"/>
  <c r="U70" i="19"/>
  <c r="H70" i="19"/>
  <c r="R70" i="19"/>
  <c r="F70" i="19"/>
  <c r="L70" i="19"/>
  <c r="P70" i="19"/>
  <c r="Y276" i="21"/>
  <c r="U276" i="21"/>
  <c r="Q276" i="21"/>
  <c r="M276" i="21"/>
  <c r="I276" i="21"/>
  <c r="E276" i="21"/>
  <c r="W276" i="21"/>
  <c r="R276" i="21"/>
  <c r="L276" i="21"/>
  <c r="G276" i="21"/>
  <c r="B276" i="21"/>
  <c r="X276" i="21"/>
  <c r="P276" i="21"/>
  <c r="J276" i="21"/>
  <c r="C276" i="21"/>
  <c r="V276" i="21"/>
  <c r="O276" i="21"/>
  <c r="H276" i="21"/>
  <c r="K276" i="21"/>
  <c r="T276" i="21"/>
  <c r="F276" i="21"/>
  <c r="S276" i="21"/>
  <c r="D276" i="21"/>
  <c r="N276" i="21"/>
  <c r="Y313" i="28"/>
  <c r="U313" i="28"/>
  <c r="Q313" i="28"/>
  <c r="M313" i="28"/>
  <c r="I313" i="28"/>
  <c r="E313" i="28"/>
  <c r="X313" i="28"/>
  <c r="S313" i="28"/>
  <c r="N313" i="28"/>
  <c r="H313" i="28"/>
  <c r="C313" i="28"/>
  <c r="W313" i="28"/>
  <c r="R313" i="28"/>
  <c r="L313" i="28"/>
  <c r="G313" i="28"/>
  <c r="B313" i="28"/>
  <c r="V313" i="28"/>
  <c r="P313" i="28"/>
  <c r="K313" i="28"/>
  <c r="F313" i="28"/>
  <c r="O313" i="28"/>
  <c r="J313" i="28"/>
  <c r="D313" i="28"/>
  <c r="T313" i="28"/>
  <c r="W211" i="28"/>
  <c r="S211" i="28"/>
  <c r="O211" i="28"/>
  <c r="K211" i="28"/>
  <c r="G211" i="28"/>
  <c r="C211" i="28"/>
  <c r="X211" i="28"/>
  <c r="R211" i="28"/>
  <c r="M211" i="28"/>
  <c r="H211" i="28"/>
  <c r="B211" i="28"/>
  <c r="V211" i="28"/>
  <c r="P211" i="28"/>
  <c r="I211" i="28"/>
  <c r="Q211" i="28"/>
  <c r="F211" i="28"/>
  <c r="T211" i="28"/>
  <c r="E211" i="28"/>
  <c r="Y211" i="28"/>
  <c r="J211" i="28"/>
  <c r="L211" i="28"/>
  <c r="U211" i="28"/>
  <c r="D211" i="28"/>
  <c r="N211" i="28"/>
  <c r="Y71" i="28"/>
  <c r="U71" i="28"/>
  <c r="Q71" i="28"/>
  <c r="M71" i="28"/>
  <c r="I71" i="28"/>
  <c r="E71" i="28"/>
  <c r="X71" i="28"/>
  <c r="S71" i="28"/>
  <c r="N71" i="28"/>
  <c r="H71" i="28"/>
  <c r="C71" i="28"/>
  <c r="W71" i="28"/>
  <c r="R71" i="28"/>
  <c r="L71" i="28"/>
  <c r="G71" i="28"/>
  <c r="B71" i="28"/>
  <c r="V71" i="28"/>
  <c r="K71" i="28"/>
  <c r="T71" i="28"/>
  <c r="J71" i="28"/>
  <c r="P71" i="28"/>
  <c r="F71" i="28"/>
  <c r="O71" i="28"/>
  <c r="D71" i="28"/>
  <c r="Y379" i="21"/>
  <c r="U379" i="21"/>
  <c r="Q379" i="21"/>
  <c r="M379" i="21"/>
  <c r="I379" i="21"/>
  <c r="E379" i="21"/>
  <c r="W379" i="21"/>
  <c r="R379" i="21"/>
  <c r="L379" i="21"/>
  <c r="G379" i="21"/>
  <c r="B379" i="21"/>
  <c r="S379" i="21"/>
  <c r="K379" i="21"/>
  <c r="D379" i="21"/>
  <c r="X379" i="21"/>
  <c r="P379" i="21"/>
  <c r="J379" i="21"/>
  <c r="C379" i="21"/>
  <c r="N379" i="21"/>
  <c r="V379" i="21"/>
  <c r="H379" i="21"/>
  <c r="T379" i="21"/>
  <c r="F379" i="21"/>
  <c r="O379" i="21"/>
  <c r="A346" i="21"/>
  <c r="A414" i="21"/>
  <c r="A312" i="21"/>
  <c r="A380" i="21"/>
  <c r="A177" i="28"/>
  <c r="A246" i="28"/>
  <c r="A314" i="28"/>
  <c r="A142" i="28"/>
  <c r="A107" i="28"/>
  <c r="A212" i="28"/>
  <c r="A417" i="28"/>
  <c r="A349" i="28"/>
  <c r="A451" i="28"/>
  <c r="A280" i="28"/>
  <c r="A383" i="28"/>
  <c r="A72" i="28"/>
  <c r="A243" i="21"/>
  <c r="A277" i="21"/>
  <c r="A208" i="21"/>
  <c r="A107" i="19"/>
  <c r="A71" i="19"/>
  <c r="A141" i="19"/>
  <c r="A69" i="21"/>
  <c r="A174" i="21"/>
  <c r="A35" i="19"/>
  <c r="A36" i="21"/>
  <c r="A106" i="25"/>
  <c r="A34" i="25"/>
  <c r="A139" i="21"/>
  <c r="A143" i="25"/>
  <c r="A70" i="25"/>
  <c r="A104" i="21"/>
  <c r="Y104" i="21" l="1"/>
  <c r="U104" i="21"/>
  <c r="Q104" i="21"/>
  <c r="M104" i="21"/>
  <c r="I104" i="21"/>
  <c r="E104" i="21"/>
  <c r="W104" i="21"/>
  <c r="R104" i="21"/>
  <c r="L104" i="21"/>
  <c r="G104" i="21"/>
  <c r="B104" i="21"/>
  <c r="X104" i="21"/>
  <c r="P104" i="21"/>
  <c r="J104" i="21"/>
  <c r="C104" i="21"/>
  <c r="V104" i="21"/>
  <c r="O104" i="21"/>
  <c r="H104" i="21"/>
  <c r="S104" i="21"/>
  <c r="D104" i="21"/>
  <c r="N104" i="21"/>
  <c r="K104" i="21"/>
  <c r="T104" i="21"/>
  <c r="F104" i="21"/>
  <c r="Y349" i="28"/>
  <c r="U349" i="28"/>
  <c r="Q349" i="28"/>
  <c r="M349" i="28"/>
  <c r="I349" i="28"/>
  <c r="E349" i="28"/>
  <c r="V349" i="28"/>
  <c r="P349" i="28"/>
  <c r="K349" i="28"/>
  <c r="F349" i="28"/>
  <c r="T349" i="28"/>
  <c r="O349" i="28"/>
  <c r="J349" i="28"/>
  <c r="D349" i="28"/>
  <c r="X349" i="28"/>
  <c r="S349" i="28"/>
  <c r="N349" i="28"/>
  <c r="H349" i="28"/>
  <c r="C349" i="28"/>
  <c r="R349" i="28"/>
  <c r="L349" i="28"/>
  <c r="G349" i="28"/>
  <c r="W349" i="28"/>
  <c r="B349" i="28"/>
  <c r="W106" i="25"/>
  <c r="S106" i="25"/>
  <c r="O106" i="25"/>
  <c r="K106" i="25"/>
  <c r="G106" i="25"/>
  <c r="C106" i="25"/>
  <c r="V106" i="25"/>
  <c r="Q106" i="25"/>
  <c r="L106" i="25"/>
  <c r="F106" i="25"/>
  <c r="X106" i="25"/>
  <c r="P106" i="25"/>
  <c r="I106" i="25"/>
  <c r="B106" i="25"/>
  <c r="R106" i="25"/>
  <c r="H106" i="25"/>
  <c r="N106" i="25"/>
  <c r="D106" i="25"/>
  <c r="Y106" i="25"/>
  <c r="M106" i="25"/>
  <c r="T106" i="25"/>
  <c r="J106" i="25"/>
  <c r="E106" i="25"/>
  <c r="U106" i="25"/>
  <c r="Y208" i="21"/>
  <c r="U208" i="21"/>
  <c r="Q208" i="21"/>
  <c r="M208" i="21"/>
  <c r="I208" i="21"/>
  <c r="E208" i="21"/>
  <c r="T208" i="21"/>
  <c r="O208" i="21"/>
  <c r="J208" i="21"/>
  <c r="D208" i="21"/>
  <c r="X208" i="21"/>
  <c r="R208" i="21"/>
  <c r="K208" i="21"/>
  <c r="C208" i="21"/>
  <c r="S208" i="21"/>
  <c r="H208" i="21"/>
  <c r="V208" i="21"/>
  <c r="G208" i="21"/>
  <c r="W208" i="21"/>
  <c r="F208" i="21"/>
  <c r="B208" i="21"/>
  <c r="L208" i="21"/>
  <c r="P208" i="21"/>
  <c r="N208" i="21"/>
  <c r="V417" i="28"/>
  <c r="R417" i="28"/>
  <c r="N417" i="28"/>
  <c r="J417" i="28"/>
  <c r="F417" i="28"/>
  <c r="B417" i="28"/>
  <c r="Y417" i="28"/>
  <c r="T417" i="28"/>
  <c r="O417" i="28"/>
  <c r="I417" i="28"/>
  <c r="D417" i="28"/>
  <c r="X417" i="28"/>
  <c r="S417" i="28"/>
  <c r="M417" i="28"/>
  <c r="H417" i="28"/>
  <c r="C417" i="28"/>
  <c r="P417" i="28"/>
  <c r="E417" i="28"/>
  <c r="W417" i="28"/>
  <c r="L417" i="28"/>
  <c r="U417" i="28"/>
  <c r="K417" i="28"/>
  <c r="G417" i="28"/>
  <c r="Q417" i="28"/>
  <c r="Y314" i="28"/>
  <c r="U314" i="28"/>
  <c r="Q314" i="28"/>
  <c r="M314" i="28"/>
  <c r="I314" i="28"/>
  <c r="E314" i="28"/>
  <c r="V314" i="28"/>
  <c r="P314" i="28"/>
  <c r="K314" i="28"/>
  <c r="F314" i="28"/>
  <c r="T314" i="28"/>
  <c r="O314" i="28"/>
  <c r="J314" i="28"/>
  <c r="D314" i="28"/>
  <c r="X314" i="28"/>
  <c r="S314" i="28"/>
  <c r="N314" i="28"/>
  <c r="H314" i="28"/>
  <c r="C314" i="28"/>
  <c r="L314" i="28"/>
  <c r="G314" i="28"/>
  <c r="W314" i="28"/>
  <c r="B314" i="28"/>
  <c r="R314" i="28"/>
  <c r="Y312" i="21"/>
  <c r="U312" i="21"/>
  <c r="Q312" i="21"/>
  <c r="M312" i="21"/>
  <c r="I312" i="21"/>
  <c r="E312" i="21"/>
  <c r="T312" i="21"/>
  <c r="O312" i="21"/>
  <c r="J312" i="21"/>
  <c r="D312" i="21"/>
  <c r="S312" i="21"/>
  <c r="L312" i="21"/>
  <c r="F312" i="21"/>
  <c r="X312" i="21"/>
  <c r="R312" i="21"/>
  <c r="K312" i="21"/>
  <c r="C312" i="21"/>
  <c r="V312" i="21"/>
  <c r="G312" i="21"/>
  <c r="P312" i="21"/>
  <c r="B312" i="21"/>
  <c r="N312" i="21"/>
  <c r="W312" i="21"/>
  <c r="H312" i="21"/>
  <c r="Y174" i="21"/>
  <c r="U174" i="21"/>
  <c r="Q174" i="21"/>
  <c r="M174" i="21"/>
  <c r="I174" i="21"/>
  <c r="E174" i="21"/>
  <c r="T174" i="21"/>
  <c r="O174" i="21"/>
  <c r="J174" i="21"/>
  <c r="D174" i="21"/>
  <c r="X174" i="21"/>
  <c r="R174" i="21"/>
  <c r="K174" i="21"/>
  <c r="C174" i="21"/>
  <c r="S174" i="21"/>
  <c r="H174" i="21"/>
  <c r="W174" i="21"/>
  <c r="L174" i="21"/>
  <c r="N174" i="21"/>
  <c r="V174" i="21"/>
  <c r="B174" i="21"/>
  <c r="P174" i="21"/>
  <c r="G174" i="21"/>
  <c r="F174" i="21"/>
  <c r="W70" i="25"/>
  <c r="S70" i="25"/>
  <c r="O70" i="25"/>
  <c r="K70" i="25"/>
  <c r="G70" i="25"/>
  <c r="C70" i="25"/>
  <c r="Y70" i="25"/>
  <c r="T70" i="25"/>
  <c r="N70" i="25"/>
  <c r="I70" i="25"/>
  <c r="D70" i="25"/>
  <c r="U70" i="25"/>
  <c r="M70" i="25"/>
  <c r="F70" i="25"/>
  <c r="V70" i="25"/>
  <c r="L70" i="25"/>
  <c r="B70" i="25"/>
  <c r="P70" i="25"/>
  <c r="X70" i="25"/>
  <c r="J70" i="25"/>
  <c r="E70" i="25"/>
  <c r="R70" i="25"/>
  <c r="Q70" i="25"/>
  <c r="H70" i="25"/>
  <c r="Y69" i="21"/>
  <c r="U69" i="21"/>
  <c r="Q69" i="21"/>
  <c r="M69" i="21"/>
  <c r="I69" i="21"/>
  <c r="E69" i="21"/>
  <c r="W69" i="21"/>
  <c r="R69" i="21"/>
  <c r="L69" i="21"/>
  <c r="G69" i="21"/>
  <c r="B69" i="21"/>
  <c r="S69" i="21"/>
  <c r="K69" i="21"/>
  <c r="D69" i="21"/>
  <c r="X69" i="21"/>
  <c r="P69" i="21"/>
  <c r="J69" i="21"/>
  <c r="C69" i="21"/>
  <c r="N69" i="21"/>
  <c r="V69" i="21"/>
  <c r="H69" i="21"/>
  <c r="T69" i="21"/>
  <c r="F69" i="21"/>
  <c r="O69" i="21"/>
  <c r="V383" i="28"/>
  <c r="R383" i="28"/>
  <c r="N383" i="28"/>
  <c r="J383" i="28"/>
  <c r="F383" i="28"/>
  <c r="B383" i="28"/>
  <c r="Y383" i="28"/>
  <c r="T383" i="28"/>
  <c r="O383" i="28"/>
  <c r="I383" i="28"/>
  <c r="D383" i="28"/>
  <c r="X383" i="28"/>
  <c r="S383" i="28"/>
  <c r="M383" i="28"/>
  <c r="H383" i="28"/>
  <c r="C383" i="28"/>
  <c r="U383" i="28"/>
  <c r="K383" i="28"/>
  <c r="Q383" i="28"/>
  <c r="G383" i="28"/>
  <c r="P383" i="28"/>
  <c r="E383" i="28"/>
  <c r="W383" i="28"/>
  <c r="L383" i="28"/>
  <c r="W143" i="25"/>
  <c r="S143" i="25"/>
  <c r="O143" i="25"/>
  <c r="K143" i="25"/>
  <c r="G143" i="25"/>
  <c r="C143" i="25"/>
  <c r="V143" i="25"/>
  <c r="Q143" i="25"/>
  <c r="L143" i="25"/>
  <c r="F143" i="25"/>
  <c r="X143" i="25"/>
  <c r="P143" i="25"/>
  <c r="I143" i="25"/>
  <c r="B143" i="25"/>
  <c r="R143" i="25"/>
  <c r="H143" i="25"/>
  <c r="T143" i="25"/>
  <c r="E143" i="25"/>
  <c r="N143" i="25"/>
  <c r="D143" i="25"/>
  <c r="J143" i="25"/>
  <c r="Y143" i="25"/>
  <c r="U143" i="25"/>
  <c r="M143" i="25"/>
  <c r="Y36" i="21"/>
  <c r="U36" i="21"/>
  <c r="Q36" i="21"/>
  <c r="M36" i="21"/>
  <c r="I36" i="21"/>
  <c r="E36" i="21"/>
  <c r="W36" i="21"/>
  <c r="R36" i="21"/>
  <c r="L36" i="21"/>
  <c r="G36" i="21"/>
  <c r="B36" i="21"/>
  <c r="V36" i="21"/>
  <c r="O36" i="21"/>
  <c r="H36" i="21"/>
  <c r="T36" i="21"/>
  <c r="N36" i="21"/>
  <c r="F36" i="21"/>
  <c r="P36" i="21"/>
  <c r="C36" i="21"/>
  <c r="K36" i="21"/>
  <c r="X36" i="21"/>
  <c r="J36" i="21"/>
  <c r="D36" i="21"/>
  <c r="S36" i="21"/>
  <c r="W141" i="19"/>
  <c r="S141" i="19"/>
  <c r="O141" i="19"/>
  <c r="K141" i="19"/>
  <c r="G141" i="19"/>
  <c r="C141" i="19"/>
  <c r="U141" i="19"/>
  <c r="P141" i="19"/>
  <c r="J141" i="19"/>
  <c r="E141" i="19"/>
  <c r="X141" i="19"/>
  <c r="Q141" i="19"/>
  <c r="I141" i="19"/>
  <c r="B141" i="19"/>
  <c r="R141" i="19"/>
  <c r="H141" i="19"/>
  <c r="V141" i="19"/>
  <c r="L141" i="19"/>
  <c r="Y141" i="19"/>
  <c r="F141" i="19"/>
  <c r="N141" i="19"/>
  <c r="M141" i="19"/>
  <c r="T141" i="19"/>
  <c r="D141" i="19"/>
  <c r="Y277" i="21"/>
  <c r="U277" i="21"/>
  <c r="Q277" i="21"/>
  <c r="M277" i="21"/>
  <c r="I277" i="21"/>
  <c r="E277" i="21"/>
  <c r="T277" i="21"/>
  <c r="O277" i="21"/>
  <c r="J277" i="21"/>
  <c r="D277" i="21"/>
  <c r="V277" i="21"/>
  <c r="N277" i="21"/>
  <c r="G277" i="21"/>
  <c r="S277" i="21"/>
  <c r="L277" i="21"/>
  <c r="F277" i="21"/>
  <c r="P277" i="21"/>
  <c r="B277" i="21"/>
  <c r="X277" i="21"/>
  <c r="K277" i="21"/>
  <c r="W277" i="21"/>
  <c r="H277" i="21"/>
  <c r="C277" i="21"/>
  <c r="R277" i="21"/>
  <c r="Y280" i="28"/>
  <c r="U280" i="28"/>
  <c r="Q280" i="28"/>
  <c r="M280" i="28"/>
  <c r="I280" i="28"/>
  <c r="E280" i="28"/>
  <c r="V280" i="28"/>
  <c r="P280" i="28"/>
  <c r="K280" i="28"/>
  <c r="F280" i="28"/>
  <c r="T280" i="28"/>
  <c r="O280" i="28"/>
  <c r="J280" i="28"/>
  <c r="D280" i="28"/>
  <c r="X280" i="28"/>
  <c r="N280" i="28"/>
  <c r="C280" i="28"/>
  <c r="W280" i="28"/>
  <c r="L280" i="28"/>
  <c r="B280" i="28"/>
  <c r="S280" i="28"/>
  <c r="H280" i="28"/>
  <c r="R280" i="28"/>
  <c r="G280" i="28"/>
  <c r="W212" i="28"/>
  <c r="S212" i="28"/>
  <c r="O212" i="28"/>
  <c r="K212" i="28"/>
  <c r="G212" i="28"/>
  <c r="C212" i="28"/>
  <c r="U212" i="28"/>
  <c r="P212" i="28"/>
  <c r="J212" i="28"/>
  <c r="E212" i="28"/>
  <c r="T212" i="28"/>
  <c r="M212" i="28"/>
  <c r="F212" i="28"/>
  <c r="V212" i="28"/>
  <c r="L212" i="28"/>
  <c r="B212" i="28"/>
  <c r="R212" i="28"/>
  <c r="H212" i="28"/>
  <c r="Q212" i="28"/>
  <c r="I212" i="28"/>
  <c r="D212" i="28"/>
  <c r="N212" i="28"/>
  <c r="X212" i="28"/>
  <c r="Y212" i="28"/>
  <c r="W246" i="28"/>
  <c r="S246" i="28"/>
  <c r="O246" i="28"/>
  <c r="K246" i="28"/>
  <c r="G246" i="28"/>
  <c r="C246" i="28"/>
  <c r="X246" i="28"/>
  <c r="R246" i="28"/>
  <c r="M246" i="28"/>
  <c r="H246" i="28"/>
  <c r="B246" i="28"/>
  <c r="Y246" i="28"/>
  <c r="Q246" i="28"/>
  <c r="J246" i="28"/>
  <c r="D246" i="28"/>
  <c r="V246" i="28"/>
  <c r="N246" i="28"/>
  <c r="E246" i="28"/>
  <c r="U246" i="28"/>
  <c r="I246" i="28"/>
  <c r="T246" i="28"/>
  <c r="P246" i="28"/>
  <c r="L246" i="28"/>
  <c r="F246" i="28"/>
  <c r="Y414" i="21"/>
  <c r="U414" i="21"/>
  <c r="Q414" i="21"/>
  <c r="M414" i="21"/>
  <c r="I414" i="21"/>
  <c r="E414" i="21"/>
  <c r="V414" i="21"/>
  <c r="P414" i="21"/>
  <c r="K414" i="21"/>
  <c r="F414" i="21"/>
  <c r="S414" i="21"/>
  <c r="L414" i="21"/>
  <c r="D414" i="21"/>
  <c r="R414" i="21"/>
  <c r="H414" i="21"/>
  <c r="X414" i="21"/>
  <c r="O414" i="21"/>
  <c r="G414" i="21"/>
  <c r="J414" i="21"/>
  <c r="W414" i="21"/>
  <c r="C414" i="21"/>
  <c r="T414" i="21"/>
  <c r="B414" i="21"/>
  <c r="N414" i="21"/>
  <c r="Y34" i="25"/>
  <c r="U34" i="25"/>
  <c r="Q34" i="25"/>
  <c r="M34" i="25"/>
  <c r="I34" i="25"/>
  <c r="E34" i="25"/>
  <c r="X34" i="25"/>
  <c r="S34" i="25"/>
  <c r="N34" i="25"/>
  <c r="H34" i="25"/>
  <c r="C34" i="25"/>
  <c r="W34" i="25"/>
  <c r="P34" i="25"/>
  <c r="J34" i="25"/>
  <c r="B34" i="25"/>
  <c r="T34" i="25"/>
  <c r="K34" i="25"/>
  <c r="R34" i="25"/>
  <c r="G34" i="25"/>
  <c r="L34" i="25"/>
  <c r="F34" i="25"/>
  <c r="V34" i="25"/>
  <c r="D34" i="25"/>
  <c r="O34" i="25"/>
  <c r="W107" i="19"/>
  <c r="S107" i="19"/>
  <c r="O107" i="19"/>
  <c r="K107" i="19"/>
  <c r="G107" i="19"/>
  <c r="C107" i="19"/>
  <c r="X107" i="19"/>
  <c r="R107" i="19"/>
  <c r="M107" i="19"/>
  <c r="H107" i="19"/>
  <c r="B107" i="19"/>
  <c r="V107" i="19"/>
  <c r="P107" i="19"/>
  <c r="I107" i="19"/>
  <c r="U107" i="19"/>
  <c r="L107" i="19"/>
  <c r="D107" i="19"/>
  <c r="Y107" i="19"/>
  <c r="J107" i="19"/>
  <c r="N107" i="19"/>
  <c r="Q107" i="19"/>
  <c r="F107" i="19"/>
  <c r="T107" i="19"/>
  <c r="E107" i="19"/>
  <c r="Y72" i="28"/>
  <c r="U72" i="28"/>
  <c r="Q72" i="28"/>
  <c r="M72" i="28"/>
  <c r="I72" i="28"/>
  <c r="E72" i="28"/>
  <c r="V72" i="28"/>
  <c r="P72" i="28"/>
  <c r="K72" i="28"/>
  <c r="F72" i="28"/>
  <c r="T72" i="28"/>
  <c r="O72" i="28"/>
  <c r="J72" i="28"/>
  <c r="D72" i="28"/>
  <c r="S72" i="28"/>
  <c r="H72" i="28"/>
  <c r="R72" i="28"/>
  <c r="G72" i="28"/>
  <c r="X72" i="28"/>
  <c r="N72" i="28"/>
  <c r="C72" i="28"/>
  <c r="W72" i="28"/>
  <c r="L72" i="28"/>
  <c r="B72" i="28"/>
  <c r="Y142" i="28"/>
  <c r="U142" i="28"/>
  <c r="Q142" i="28"/>
  <c r="M142" i="28"/>
  <c r="I142" i="28"/>
  <c r="E142" i="28"/>
  <c r="V142" i="28"/>
  <c r="P142" i="28"/>
  <c r="K142" i="28"/>
  <c r="F142" i="28"/>
  <c r="T142" i="28"/>
  <c r="O142" i="28"/>
  <c r="J142" i="28"/>
  <c r="D142" i="28"/>
  <c r="S142" i="28"/>
  <c r="H142" i="28"/>
  <c r="R142" i="28"/>
  <c r="G142" i="28"/>
  <c r="X142" i="28"/>
  <c r="N142" i="28"/>
  <c r="C142" i="28"/>
  <c r="W142" i="28"/>
  <c r="L142" i="28"/>
  <c r="B142" i="28"/>
  <c r="Y380" i="21"/>
  <c r="U380" i="21"/>
  <c r="Q380" i="21"/>
  <c r="M380" i="21"/>
  <c r="I380" i="21"/>
  <c r="E380" i="21"/>
  <c r="T380" i="21"/>
  <c r="O380" i="21"/>
  <c r="J380" i="21"/>
  <c r="D380" i="21"/>
  <c r="W380" i="21"/>
  <c r="P380" i="21"/>
  <c r="H380" i="21"/>
  <c r="B380" i="21"/>
  <c r="V380" i="21"/>
  <c r="N380" i="21"/>
  <c r="G380" i="21"/>
  <c r="R380" i="21"/>
  <c r="C380" i="21"/>
  <c r="L380" i="21"/>
  <c r="X380" i="21"/>
  <c r="K380" i="21"/>
  <c r="F380" i="21"/>
  <c r="S380" i="21"/>
  <c r="Y139" i="21"/>
  <c r="U139" i="21"/>
  <c r="Q139" i="21"/>
  <c r="M139" i="21"/>
  <c r="I139" i="21"/>
  <c r="E139" i="21"/>
  <c r="W139" i="21"/>
  <c r="R139" i="21"/>
  <c r="L139" i="21"/>
  <c r="G139" i="21"/>
  <c r="B139" i="21"/>
  <c r="V139" i="21"/>
  <c r="O139" i="21"/>
  <c r="H139" i="21"/>
  <c r="T139" i="21"/>
  <c r="N139" i="21"/>
  <c r="F139" i="21"/>
  <c r="X139" i="21"/>
  <c r="J139" i="21"/>
  <c r="S139" i="21"/>
  <c r="D139" i="21"/>
  <c r="P139" i="21"/>
  <c r="C139" i="21"/>
  <c r="K139" i="21"/>
  <c r="W35" i="19"/>
  <c r="S35" i="19"/>
  <c r="O35" i="19"/>
  <c r="K35" i="19"/>
  <c r="G35" i="19"/>
  <c r="C35" i="19"/>
  <c r="Y35" i="19"/>
  <c r="T35" i="19"/>
  <c r="N35" i="19"/>
  <c r="I35" i="19"/>
  <c r="D35" i="19"/>
  <c r="R35" i="19"/>
  <c r="L35" i="19"/>
  <c r="E35" i="19"/>
  <c r="V35" i="19"/>
  <c r="M35" i="19"/>
  <c r="B35" i="19"/>
  <c r="U35" i="19"/>
  <c r="H35" i="19"/>
  <c r="Q35" i="19"/>
  <c r="F35" i="19"/>
  <c r="X35" i="19"/>
  <c r="P35" i="19"/>
  <c r="J35" i="19"/>
  <c r="W71" i="19"/>
  <c r="S71" i="19"/>
  <c r="O71" i="19"/>
  <c r="K71" i="19"/>
  <c r="G71" i="19"/>
  <c r="C71" i="19"/>
  <c r="V71" i="19"/>
  <c r="Q71" i="19"/>
  <c r="L71" i="19"/>
  <c r="F71" i="19"/>
  <c r="U71" i="19"/>
  <c r="N71" i="19"/>
  <c r="H71" i="19"/>
  <c r="R71" i="19"/>
  <c r="I71" i="19"/>
  <c r="X71" i="19"/>
  <c r="J71" i="19"/>
  <c r="T71" i="19"/>
  <c r="E71" i="19"/>
  <c r="M71" i="19"/>
  <c r="D71" i="19"/>
  <c r="Y71" i="19"/>
  <c r="B71" i="19"/>
  <c r="P71" i="19"/>
  <c r="Y243" i="21"/>
  <c r="U243" i="21"/>
  <c r="Q243" i="21"/>
  <c r="M243" i="21"/>
  <c r="I243" i="21"/>
  <c r="E243" i="21"/>
  <c r="T243" i="21"/>
  <c r="O243" i="21"/>
  <c r="J243" i="21"/>
  <c r="D243" i="21"/>
  <c r="W243" i="21"/>
  <c r="P243" i="21"/>
  <c r="H243" i="21"/>
  <c r="B243" i="21"/>
  <c r="V243" i="21"/>
  <c r="N243" i="21"/>
  <c r="G243" i="21"/>
  <c r="X243" i="21"/>
  <c r="K243" i="21"/>
  <c r="S243" i="21"/>
  <c r="F243" i="21"/>
  <c r="R243" i="21"/>
  <c r="C243" i="21"/>
  <c r="L243" i="21"/>
  <c r="V451" i="28"/>
  <c r="R451" i="28"/>
  <c r="N451" i="28"/>
  <c r="J451" i="28"/>
  <c r="F451" i="28"/>
  <c r="B451" i="28"/>
  <c r="Y451" i="28"/>
  <c r="T451" i="28"/>
  <c r="O451" i="28"/>
  <c r="I451" i="28"/>
  <c r="D451" i="28"/>
  <c r="X451" i="28"/>
  <c r="S451" i="28"/>
  <c r="M451" i="28"/>
  <c r="H451" i="28"/>
  <c r="C451" i="28"/>
  <c r="U451" i="28"/>
  <c r="K451" i="28"/>
  <c r="Q451" i="28"/>
  <c r="G451" i="28"/>
  <c r="P451" i="28"/>
  <c r="E451" i="28"/>
  <c r="L451" i="28"/>
  <c r="W451" i="28"/>
  <c r="Y107" i="28"/>
  <c r="U107" i="28"/>
  <c r="Q107" i="28"/>
  <c r="M107" i="28"/>
  <c r="I107" i="28"/>
  <c r="E107" i="28"/>
  <c r="V107" i="28"/>
  <c r="P107" i="28"/>
  <c r="K107" i="28"/>
  <c r="F107" i="28"/>
  <c r="T107" i="28"/>
  <c r="O107" i="28"/>
  <c r="J107" i="28"/>
  <c r="D107" i="28"/>
  <c r="X107" i="28"/>
  <c r="N107" i="28"/>
  <c r="C107" i="28"/>
  <c r="W107" i="28"/>
  <c r="L107" i="28"/>
  <c r="B107" i="28"/>
  <c r="S107" i="28"/>
  <c r="H107" i="28"/>
  <c r="R107" i="28"/>
  <c r="G107" i="28"/>
  <c r="Y177" i="28"/>
  <c r="U177" i="28"/>
  <c r="Q177" i="28"/>
  <c r="M177" i="28"/>
  <c r="I177" i="28"/>
  <c r="E177" i="28"/>
  <c r="V177" i="28"/>
  <c r="P177" i="28"/>
  <c r="K177" i="28"/>
  <c r="F177" i="28"/>
  <c r="T177" i="28"/>
  <c r="O177" i="28"/>
  <c r="J177" i="28"/>
  <c r="D177" i="28"/>
  <c r="X177" i="28"/>
  <c r="N177" i="28"/>
  <c r="C177" i="28"/>
  <c r="W177" i="28"/>
  <c r="L177" i="28"/>
  <c r="B177" i="28"/>
  <c r="S177" i="28"/>
  <c r="H177" i="28"/>
  <c r="R177" i="28"/>
  <c r="G177" i="28"/>
  <c r="Y346" i="21"/>
  <c r="U346" i="21"/>
  <c r="Q346" i="21"/>
  <c r="M346" i="21"/>
  <c r="I346" i="21"/>
  <c r="E346" i="21"/>
  <c r="T346" i="21"/>
  <c r="O346" i="21"/>
  <c r="J346" i="21"/>
  <c r="D346" i="21"/>
  <c r="X346" i="21"/>
  <c r="R346" i="21"/>
  <c r="K346" i="21"/>
  <c r="C346" i="21"/>
  <c r="W346" i="21"/>
  <c r="P346" i="21"/>
  <c r="H346" i="21"/>
  <c r="B346" i="21"/>
  <c r="L346" i="21"/>
  <c r="V346" i="21"/>
  <c r="G346" i="21"/>
  <c r="S346" i="21"/>
  <c r="F346" i="21"/>
  <c r="N346" i="21"/>
  <c r="A313" i="21"/>
  <c r="A381" i="21"/>
  <c r="A415" i="21"/>
  <c r="A347" i="21"/>
  <c r="A281" i="28"/>
  <c r="A452" i="28"/>
  <c r="A350" i="28"/>
  <c r="A213" i="28"/>
  <c r="A108" i="28"/>
  <c r="A143" i="28"/>
  <c r="A315" i="28"/>
  <c r="A247" i="28"/>
  <c r="A73" i="28"/>
  <c r="A384" i="28"/>
  <c r="A418" i="28"/>
  <c r="A178" i="28"/>
  <c r="A278" i="21"/>
  <c r="A244" i="21"/>
  <c r="A209" i="21"/>
  <c r="A108" i="19"/>
  <c r="A72" i="19"/>
  <c r="A35" i="25"/>
  <c r="A105" i="21"/>
  <c r="A71" i="25"/>
  <c r="A107" i="25"/>
  <c r="A37" i="21"/>
  <c r="A36" i="19"/>
  <c r="A175" i="21"/>
  <c r="A70" i="21"/>
  <c r="A144" i="25"/>
  <c r="A140" i="21"/>
  <c r="A142" i="19"/>
  <c r="Y105" i="21" l="1"/>
  <c r="U105" i="21"/>
  <c r="Q105" i="21"/>
  <c r="M105" i="21"/>
  <c r="I105" i="21"/>
  <c r="E105" i="21"/>
  <c r="T105" i="21"/>
  <c r="O105" i="21"/>
  <c r="J105" i="21"/>
  <c r="D105" i="21"/>
  <c r="V105" i="21"/>
  <c r="N105" i="21"/>
  <c r="G105" i="21"/>
  <c r="S105" i="21"/>
  <c r="L105" i="21"/>
  <c r="F105" i="21"/>
  <c r="W105" i="21"/>
  <c r="H105" i="21"/>
  <c r="R105" i="21"/>
  <c r="C105" i="21"/>
  <c r="P105" i="21"/>
  <c r="B105" i="21"/>
  <c r="K105" i="21"/>
  <c r="X105" i="21"/>
  <c r="Y315" i="28"/>
  <c r="U315" i="28"/>
  <c r="Q315" i="28"/>
  <c r="M315" i="28"/>
  <c r="I315" i="28"/>
  <c r="E315" i="28"/>
  <c r="X315" i="28"/>
  <c r="S315" i="28"/>
  <c r="N315" i="28"/>
  <c r="H315" i="28"/>
  <c r="C315" i="28"/>
  <c r="W315" i="28"/>
  <c r="R315" i="28"/>
  <c r="L315" i="28"/>
  <c r="G315" i="28"/>
  <c r="B315" i="28"/>
  <c r="V315" i="28"/>
  <c r="P315" i="28"/>
  <c r="K315" i="28"/>
  <c r="F315" i="28"/>
  <c r="J315" i="28"/>
  <c r="D315" i="28"/>
  <c r="T315" i="28"/>
  <c r="O315" i="28"/>
  <c r="V350" i="28"/>
  <c r="R350" i="28"/>
  <c r="N350" i="28"/>
  <c r="J350" i="28"/>
  <c r="F350" i="28"/>
  <c r="B350" i="28"/>
  <c r="W350" i="28"/>
  <c r="Q350" i="28"/>
  <c r="L350" i="28"/>
  <c r="G350" i="28"/>
  <c r="Y350" i="28"/>
  <c r="S350" i="28"/>
  <c r="K350" i="28"/>
  <c r="D350" i="28"/>
  <c r="X350" i="28"/>
  <c r="P350" i="28"/>
  <c r="I350" i="28"/>
  <c r="C350" i="28"/>
  <c r="U350" i="28"/>
  <c r="O350" i="28"/>
  <c r="H350" i="28"/>
  <c r="T350" i="28"/>
  <c r="M350" i="28"/>
  <c r="E350" i="28"/>
  <c r="Y70" i="21"/>
  <c r="U70" i="21"/>
  <c r="Q70" i="21"/>
  <c r="M70" i="21"/>
  <c r="I70" i="21"/>
  <c r="E70" i="21"/>
  <c r="T70" i="21"/>
  <c r="O70" i="21"/>
  <c r="J70" i="21"/>
  <c r="D70" i="21"/>
  <c r="W70" i="21"/>
  <c r="P70" i="21"/>
  <c r="H70" i="21"/>
  <c r="B70" i="21"/>
  <c r="V70" i="21"/>
  <c r="N70" i="21"/>
  <c r="G70" i="21"/>
  <c r="R70" i="21"/>
  <c r="C70" i="21"/>
  <c r="L70" i="21"/>
  <c r="X70" i="21"/>
  <c r="K70" i="21"/>
  <c r="S70" i="21"/>
  <c r="F70" i="21"/>
  <c r="W72" i="19"/>
  <c r="S72" i="19"/>
  <c r="O72" i="19"/>
  <c r="K72" i="19"/>
  <c r="G72" i="19"/>
  <c r="C72" i="19"/>
  <c r="Y72" i="19"/>
  <c r="T72" i="19"/>
  <c r="N72" i="19"/>
  <c r="I72" i="19"/>
  <c r="D72" i="19"/>
  <c r="R72" i="19"/>
  <c r="L72" i="19"/>
  <c r="E72" i="19"/>
  <c r="V72" i="19"/>
  <c r="M72" i="19"/>
  <c r="B72" i="19"/>
  <c r="X72" i="19"/>
  <c r="J72" i="19"/>
  <c r="U72" i="19"/>
  <c r="H72" i="19"/>
  <c r="P72" i="19"/>
  <c r="F72" i="19"/>
  <c r="Q72" i="19"/>
  <c r="W142" i="19"/>
  <c r="S142" i="19"/>
  <c r="O142" i="19"/>
  <c r="K142" i="19"/>
  <c r="G142" i="19"/>
  <c r="C142" i="19"/>
  <c r="X142" i="19"/>
  <c r="R142" i="19"/>
  <c r="M142" i="19"/>
  <c r="H142" i="19"/>
  <c r="B142" i="19"/>
  <c r="U142" i="19"/>
  <c r="N142" i="19"/>
  <c r="F142" i="19"/>
  <c r="V142" i="19"/>
  <c r="L142" i="19"/>
  <c r="D142" i="19"/>
  <c r="Y142" i="19"/>
  <c r="J142" i="19"/>
  <c r="Q142" i="19"/>
  <c r="P142" i="19"/>
  <c r="I142" i="19"/>
  <c r="T142" i="19"/>
  <c r="E142" i="19"/>
  <c r="V175" i="21"/>
  <c r="R175" i="21"/>
  <c r="N175" i="21"/>
  <c r="X175" i="21"/>
  <c r="S175" i="21"/>
  <c r="M175" i="21"/>
  <c r="I175" i="21"/>
  <c r="E175" i="21"/>
  <c r="T175" i="21"/>
  <c r="L175" i="21"/>
  <c r="G175" i="21"/>
  <c r="B175" i="21"/>
  <c r="Y175" i="21"/>
  <c r="P175" i="21"/>
  <c r="H175" i="21"/>
  <c r="O175" i="21"/>
  <c r="D175" i="21"/>
  <c r="K175" i="21"/>
  <c r="W175" i="21"/>
  <c r="F175" i="21"/>
  <c r="U175" i="21"/>
  <c r="Q175" i="21"/>
  <c r="C175" i="21"/>
  <c r="J175" i="21"/>
  <c r="W71" i="25"/>
  <c r="S71" i="25"/>
  <c r="O71" i="25"/>
  <c r="K71" i="25"/>
  <c r="G71" i="25"/>
  <c r="C71" i="25"/>
  <c r="V71" i="25"/>
  <c r="Q71" i="25"/>
  <c r="L71" i="25"/>
  <c r="F71" i="25"/>
  <c r="Y71" i="25"/>
  <c r="R71" i="25"/>
  <c r="J71" i="25"/>
  <c r="D71" i="25"/>
  <c r="P71" i="25"/>
  <c r="H71" i="25"/>
  <c r="N71" i="25"/>
  <c r="B71" i="25"/>
  <c r="X71" i="25"/>
  <c r="M71" i="25"/>
  <c r="E71" i="25"/>
  <c r="U71" i="25"/>
  <c r="T71" i="25"/>
  <c r="I71" i="25"/>
  <c r="W108" i="19"/>
  <c r="S108" i="19"/>
  <c r="O108" i="19"/>
  <c r="K108" i="19"/>
  <c r="G108" i="19"/>
  <c r="C108" i="19"/>
  <c r="U108" i="19"/>
  <c r="P108" i="19"/>
  <c r="J108" i="19"/>
  <c r="E108" i="19"/>
  <c r="T108" i="19"/>
  <c r="M108" i="19"/>
  <c r="F108" i="19"/>
  <c r="Y108" i="19"/>
  <c r="Q108" i="19"/>
  <c r="H108" i="19"/>
  <c r="X108" i="19"/>
  <c r="L108" i="19"/>
  <c r="V108" i="19"/>
  <c r="D108" i="19"/>
  <c r="N108" i="19"/>
  <c r="I108" i="19"/>
  <c r="R108" i="19"/>
  <c r="B108" i="19"/>
  <c r="Y178" i="28"/>
  <c r="U178" i="28"/>
  <c r="Q178" i="28"/>
  <c r="M178" i="28"/>
  <c r="I178" i="28"/>
  <c r="E178" i="28"/>
  <c r="X178" i="28"/>
  <c r="S178" i="28"/>
  <c r="N178" i="28"/>
  <c r="H178" i="28"/>
  <c r="C178" i="28"/>
  <c r="W178" i="28"/>
  <c r="R178" i="28"/>
  <c r="L178" i="28"/>
  <c r="G178" i="28"/>
  <c r="B178" i="28"/>
  <c r="V178" i="28"/>
  <c r="K178" i="28"/>
  <c r="T178" i="28"/>
  <c r="J178" i="28"/>
  <c r="P178" i="28"/>
  <c r="F178" i="28"/>
  <c r="O178" i="28"/>
  <c r="D178" i="28"/>
  <c r="W247" i="28"/>
  <c r="S247" i="28"/>
  <c r="O247" i="28"/>
  <c r="K247" i="28"/>
  <c r="G247" i="28"/>
  <c r="C247" i="28"/>
  <c r="U247" i="28"/>
  <c r="P247" i="28"/>
  <c r="J247" i="28"/>
  <c r="E247" i="28"/>
  <c r="V247" i="28"/>
  <c r="N247" i="28"/>
  <c r="H247" i="28"/>
  <c r="R247" i="28"/>
  <c r="I247" i="28"/>
  <c r="X247" i="28"/>
  <c r="L247" i="28"/>
  <c r="M247" i="28"/>
  <c r="Q247" i="28"/>
  <c r="F247" i="28"/>
  <c r="T247" i="28"/>
  <c r="D247" i="28"/>
  <c r="B247" i="28"/>
  <c r="Y247" i="28"/>
  <c r="W213" i="28"/>
  <c r="S213" i="28"/>
  <c r="O213" i="28"/>
  <c r="K213" i="28"/>
  <c r="G213" i="28"/>
  <c r="C213" i="28"/>
  <c r="X213" i="28"/>
  <c r="R213" i="28"/>
  <c r="M213" i="28"/>
  <c r="H213" i="28"/>
  <c r="B213" i="28"/>
  <c r="Y213" i="28"/>
  <c r="Q213" i="28"/>
  <c r="J213" i="28"/>
  <c r="D213" i="28"/>
  <c r="P213" i="28"/>
  <c r="F213" i="28"/>
  <c r="U213" i="28"/>
  <c r="I213" i="28"/>
  <c r="L213" i="28"/>
  <c r="E213" i="28"/>
  <c r="N213" i="28"/>
  <c r="V213" i="28"/>
  <c r="T213" i="28"/>
  <c r="Y347" i="21"/>
  <c r="U347" i="21"/>
  <c r="Q347" i="21"/>
  <c r="M347" i="21"/>
  <c r="I347" i="21"/>
  <c r="E347" i="21"/>
  <c r="W347" i="21"/>
  <c r="R347" i="21"/>
  <c r="L347" i="21"/>
  <c r="G347" i="21"/>
  <c r="B347" i="21"/>
  <c r="V347" i="21"/>
  <c r="O347" i="21"/>
  <c r="H347" i="21"/>
  <c r="T347" i="21"/>
  <c r="N347" i="21"/>
  <c r="F347" i="21"/>
  <c r="P347" i="21"/>
  <c r="C347" i="21"/>
  <c r="K347" i="21"/>
  <c r="X347" i="21"/>
  <c r="J347" i="21"/>
  <c r="S347" i="21"/>
  <c r="D347" i="21"/>
  <c r="Y140" i="21"/>
  <c r="U140" i="21"/>
  <c r="Q140" i="21"/>
  <c r="M140" i="21"/>
  <c r="I140" i="21"/>
  <c r="E140" i="21"/>
  <c r="T140" i="21"/>
  <c r="O140" i="21"/>
  <c r="J140" i="21"/>
  <c r="D140" i="21"/>
  <c r="S140" i="21"/>
  <c r="L140" i="21"/>
  <c r="F140" i="21"/>
  <c r="X140" i="21"/>
  <c r="R140" i="21"/>
  <c r="K140" i="21"/>
  <c r="C140" i="21"/>
  <c r="N140" i="21"/>
  <c r="W140" i="21"/>
  <c r="H140" i="21"/>
  <c r="V140" i="21"/>
  <c r="G140" i="21"/>
  <c r="P140" i="21"/>
  <c r="B140" i="21"/>
  <c r="V418" i="28"/>
  <c r="R418" i="28"/>
  <c r="N418" i="28"/>
  <c r="J418" i="28"/>
  <c r="F418" i="28"/>
  <c r="B418" i="28"/>
  <c r="W418" i="28"/>
  <c r="Q418" i="28"/>
  <c r="L418" i="28"/>
  <c r="G418" i="28"/>
  <c r="U418" i="28"/>
  <c r="P418" i="28"/>
  <c r="K418" i="28"/>
  <c r="E418" i="28"/>
  <c r="X418" i="28"/>
  <c r="M418" i="28"/>
  <c r="C418" i="28"/>
  <c r="T418" i="28"/>
  <c r="I418" i="28"/>
  <c r="S418" i="28"/>
  <c r="H418" i="28"/>
  <c r="Y418" i="28"/>
  <c r="O418" i="28"/>
  <c r="D418" i="28"/>
  <c r="W144" i="25"/>
  <c r="S144" i="25"/>
  <c r="O144" i="25"/>
  <c r="K144" i="25"/>
  <c r="G144" i="25"/>
  <c r="C144" i="25"/>
  <c r="Y144" i="25"/>
  <c r="T144" i="25"/>
  <c r="N144" i="25"/>
  <c r="I144" i="25"/>
  <c r="D144" i="25"/>
  <c r="U144" i="25"/>
  <c r="M144" i="25"/>
  <c r="F144" i="25"/>
  <c r="V144" i="25"/>
  <c r="L144" i="25"/>
  <c r="B144" i="25"/>
  <c r="R144" i="25"/>
  <c r="H144" i="25"/>
  <c r="Q144" i="25"/>
  <c r="E144" i="25"/>
  <c r="J144" i="25"/>
  <c r="X144" i="25"/>
  <c r="P144" i="25"/>
  <c r="Y37" i="21"/>
  <c r="U37" i="21"/>
  <c r="Q37" i="21"/>
  <c r="M37" i="21"/>
  <c r="I37" i="21"/>
  <c r="E37" i="21"/>
  <c r="T37" i="21"/>
  <c r="O37" i="21"/>
  <c r="J37" i="21"/>
  <c r="D37" i="21"/>
  <c r="S37" i="21"/>
  <c r="L37" i="21"/>
  <c r="F37" i="21"/>
  <c r="X37" i="21"/>
  <c r="R37" i="21"/>
  <c r="K37" i="21"/>
  <c r="C37" i="21"/>
  <c r="V37" i="21"/>
  <c r="G37" i="21"/>
  <c r="P37" i="21"/>
  <c r="B37" i="21"/>
  <c r="N37" i="21"/>
  <c r="W37" i="21"/>
  <c r="H37" i="21"/>
  <c r="Y35" i="25"/>
  <c r="U35" i="25"/>
  <c r="Q35" i="25"/>
  <c r="M35" i="25"/>
  <c r="I35" i="25"/>
  <c r="E35" i="25"/>
  <c r="V35" i="25"/>
  <c r="P35" i="25"/>
  <c r="K35" i="25"/>
  <c r="F35" i="25"/>
  <c r="T35" i="25"/>
  <c r="N35" i="25"/>
  <c r="G35" i="25"/>
  <c r="X35" i="25"/>
  <c r="O35" i="25"/>
  <c r="D35" i="25"/>
  <c r="W35" i="25"/>
  <c r="L35" i="25"/>
  <c r="C35" i="25"/>
  <c r="H35" i="25"/>
  <c r="S35" i="25"/>
  <c r="B35" i="25"/>
  <c r="R35" i="25"/>
  <c r="J35" i="25"/>
  <c r="Y244" i="21"/>
  <c r="U244" i="21"/>
  <c r="Q244" i="21"/>
  <c r="M244" i="21"/>
  <c r="I244" i="21"/>
  <c r="E244" i="21"/>
  <c r="W244" i="21"/>
  <c r="R244" i="21"/>
  <c r="L244" i="21"/>
  <c r="G244" i="21"/>
  <c r="B244" i="21"/>
  <c r="T244" i="21"/>
  <c r="N244" i="21"/>
  <c r="F244" i="21"/>
  <c r="S244" i="21"/>
  <c r="K244" i="21"/>
  <c r="D244" i="21"/>
  <c r="O244" i="21"/>
  <c r="X244" i="21"/>
  <c r="J244" i="21"/>
  <c r="V244" i="21"/>
  <c r="H244" i="21"/>
  <c r="P244" i="21"/>
  <c r="C244" i="21"/>
  <c r="V384" i="28"/>
  <c r="R384" i="28"/>
  <c r="N384" i="28"/>
  <c r="J384" i="28"/>
  <c r="F384" i="28"/>
  <c r="B384" i="28"/>
  <c r="W384" i="28"/>
  <c r="Q384" i="28"/>
  <c r="L384" i="28"/>
  <c r="G384" i="28"/>
  <c r="U384" i="28"/>
  <c r="P384" i="28"/>
  <c r="K384" i="28"/>
  <c r="E384" i="28"/>
  <c r="S384" i="28"/>
  <c r="H384" i="28"/>
  <c r="Y384" i="28"/>
  <c r="O384" i="28"/>
  <c r="D384" i="28"/>
  <c r="X384" i="28"/>
  <c r="M384" i="28"/>
  <c r="C384" i="28"/>
  <c r="T384" i="28"/>
  <c r="I384" i="28"/>
  <c r="Y143" i="28"/>
  <c r="U143" i="28"/>
  <c r="Q143" i="28"/>
  <c r="M143" i="28"/>
  <c r="I143" i="28"/>
  <c r="E143" i="28"/>
  <c r="X143" i="28"/>
  <c r="S143" i="28"/>
  <c r="N143" i="28"/>
  <c r="H143" i="28"/>
  <c r="C143" i="28"/>
  <c r="W143" i="28"/>
  <c r="R143" i="28"/>
  <c r="L143" i="28"/>
  <c r="G143" i="28"/>
  <c r="B143" i="28"/>
  <c r="P143" i="28"/>
  <c r="F143" i="28"/>
  <c r="O143" i="28"/>
  <c r="D143" i="28"/>
  <c r="V143" i="28"/>
  <c r="K143" i="28"/>
  <c r="T143" i="28"/>
  <c r="J143" i="28"/>
  <c r="V452" i="28"/>
  <c r="R452" i="28"/>
  <c r="N452" i="28"/>
  <c r="J452" i="28"/>
  <c r="F452" i="28"/>
  <c r="B452" i="28"/>
  <c r="W452" i="28"/>
  <c r="Q452" i="28"/>
  <c r="L452" i="28"/>
  <c r="G452" i="28"/>
  <c r="U452" i="28"/>
  <c r="P452" i="28"/>
  <c r="K452" i="28"/>
  <c r="E452" i="28"/>
  <c r="S452" i="28"/>
  <c r="H452" i="28"/>
  <c r="Y452" i="28"/>
  <c r="O452" i="28"/>
  <c r="D452" i="28"/>
  <c r="X452" i="28"/>
  <c r="M452" i="28"/>
  <c r="C452" i="28"/>
  <c r="T452" i="28"/>
  <c r="I452" i="28"/>
  <c r="Y381" i="21"/>
  <c r="U381" i="21"/>
  <c r="Q381" i="21"/>
  <c r="M381" i="21"/>
  <c r="I381" i="21"/>
  <c r="E381" i="21"/>
  <c r="W381" i="21"/>
  <c r="R381" i="21"/>
  <c r="L381" i="21"/>
  <c r="G381" i="21"/>
  <c r="B381" i="21"/>
  <c r="T381" i="21"/>
  <c r="N381" i="21"/>
  <c r="F381" i="21"/>
  <c r="S381" i="21"/>
  <c r="K381" i="21"/>
  <c r="D381" i="21"/>
  <c r="V381" i="21"/>
  <c r="H381" i="21"/>
  <c r="P381" i="21"/>
  <c r="C381" i="21"/>
  <c r="O381" i="21"/>
  <c r="X381" i="21"/>
  <c r="J381" i="21"/>
  <c r="W36" i="19"/>
  <c r="S36" i="19"/>
  <c r="O36" i="19"/>
  <c r="K36" i="19"/>
  <c r="G36" i="19"/>
  <c r="C36" i="19"/>
  <c r="V36" i="19"/>
  <c r="Q36" i="19"/>
  <c r="L36" i="19"/>
  <c r="F36" i="19"/>
  <c r="X36" i="19"/>
  <c r="P36" i="19"/>
  <c r="I36" i="19"/>
  <c r="B36" i="19"/>
  <c r="R36" i="19"/>
  <c r="H36" i="19"/>
  <c r="U36" i="19"/>
  <c r="J36" i="19"/>
  <c r="T36" i="19"/>
  <c r="E36" i="19"/>
  <c r="Y36" i="19"/>
  <c r="N36" i="19"/>
  <c r="M36" i="19"/>
  <c r="D36" i="19"/>
  <c r="Y209" i="21"/>
  <c r="U209" i="21"/>
  <c r="Q209" i="21"/>
  <c r="M209" i="21"/>
  <c r="I209" i="21"/>
  <c r="E209" i="21"/>
  <c r="W209" i="21"/>
  <c r="R209" i="21"/>
  <c r="L209" i="21"/>
  <c r="G209" i="21"/>
  <c r="B209" i="21"/>
  <c r="V209" i="21"/>
  <c r="O209" i="21"/>
  <c r="H209" i="21"/>
  <c r="X209" i="21"/>
  <c r="N209" i="21"/>
  <c r="D209" i="21"/>
  <c r="T209" i="21"/>
  <c r="J209" i="21"/>
  <c r="P209" i="21"/>
  <c r="C209" i="21"/>
  <c r="K209" i="21"/>
  <c r="S209" i="21"/>
  <c r="F209" i="21"/>
  <c r="Y415" i="21"/>
  <c r="U415" i="21"/>
  <c r="Q415" i="21"/>
  <c r="M415" i="21"/>
  <c r="I415" i="21"/>
  <c r="E415" i="21"/>
  <c r="X415" i="21"/>
  <c r="S415" i="21"/>
  <c r="N415" i="21"/>
  <c r="H415" i="21"/>
  <c r="C415" i="21"/>
  <c r="W415" i="21"/>
  <c r="P415" i="21"/>
  <c r="J415" i="21"/>
  <c r="B415" i="21"/>
  <c r="V415" i="21"/>
  <c r="L415" i="21"/>
  <c r="D415" i="21"/>
  <c r="T415" i="21"/>
  <c r="K415" i="21"/>
  <c r="F415" i="21"/>
  <c r="R415" i="21"/>
  <c r="O415" i="21"/>
  <c r="G415" i="21"/>
  <c r="W107" i="25"/>
  <c r="S107" i="25"/>
  <c r="O107" i="25"/>
  <c r="K107" i="25"/>
  <c r="G107" i="25"/>
  <c r="C107" i="25"/>
  <c r="Y107" i="25"/>
  <c r="T107" i="25"/>
  <c r="N107" i="25"/>
  <c r="I107" i="25"/>
  <c r="D107" i="25"/>
  <c r="U107" i="25"/>
  <c r="M107" i="25"/>
  <c r="F107" i="25"/>
  <c r="V107" i="25"/>
  <c r="L107" i="25"/>
  <c r="B107" i="25"/>
  <c r="Q107" i="25"/>
  <c r="E107" i="25"/>
  <c r="P107" i="25"/>
  <c r="R107" i="25"/>
  <c r="J107" i="25"/>
  <c r="H107" i="25"/>
  <c r="X107" i="25"/>
  <c r="Y278" i="21"/>
  <c r="U278" i="21"/>
  <c r="Q278" i="21"/>
  <c r="M278" i="21"/>
  <c r="I278" i="21"/>
  <c r="E278" i="21"/>
  <c r="W278" i="21"/>
  <c r="R278" i="21"/>
  <c r="L278" i="21"/>
  <c r="G278" i="21"/>
  <c r="B278" i="21"/>
  <c r="S278" i="21"/>
  <c r="K278" i="21"/>
  <c r="D278" i="21"/>
  <c r="X278" i="21"/>
  <c r="P278" i="21"/>
  <c r="J278" i="21"/>
  <c r="C278" i="21"/>
  <c r="T278" i="21"/>
  <c r="F278" i="21"/>
  <c r="O278" i="21"/>
  <c r="N278" i="21"/>
  <c r="V278" i="21"/>
  <c r="H278" i="21"/>
  <c r="Y73" i="28"/>
  <c r="U73" i="28"/>
  <c r="Q73" i="28"/>
  <c r="M73" i="28"/>
  <c r="I73" i="28"/>
  <c r="E73" i="28"/>
  <c r="X73" i="28"/>
  <c r="S73" i="28"/>
  <c r="N73" i="28"/>
  <c r="H73" i="28"/>
  <c r="C73" i="28"/>
  <c r="W73" i="28"/>
  <c r="R73" i="28"/>
  <c r="L73" i="28"/>
  <c r="G73" i="28"/>
  <c r="B73" i="28"/>
  <c r="P73" i="28"/>
  <c r="F73" i="28"/>
  <c r="O73" i="28"/>
  <c r="D73" i="28"/>
  <c r="V73" i="28"/>
  <c r="K73" i="28"/>
  <c r="T73" i="28"/>
  <c r="J73" i="28"/>
  <c r="Y108" i="28"/>
  <c r="U108" i="28"/>
  <c r="Q108" i="28"/>
  <c r="M108" i="28"/>
  <c r="I108" i="28"/>
  <c r="E108" i="28"/>
  <c r="X108" i="28"/>
  <c r="S108" i="28"/>
  <c r="N108" i="28"/>
  <c r="H108" i="28"/>
  <c r="C108" i="28"/>
  <c r="W108" i="28"/>
  <c r="R108" i="28"/>
  <c r="L108" i="28"/>
  <c r="G108" i="28"/>
  <c r="B108" i="28"/>
  <c r="V108" i="28"/>
  <c r="K108" i="28"/>
  <c r="T108" i="28"/>
  <c r="J108" i="28"/>
  <c r="P108" i="28"/>
  <c r="F108" i="28"/>
  <c r="O108" i="28"/>
  <c r="D108" i="28"/>
  <c r="Y281" i="28"/>
  <c r="U281" i="28"/>
  <c r="Q281" i="28"/>
  <c r="M281" i="28"/>
  <c r="I281" i="28"/>
  <c r="E281" i="28"/>
  <c r="X281" i="28"/>
  <c r="S281" i="28"/>
  <c r="N281" i="28"/>
  <c r="H281" i="28"/>
  <c r="C281" i="28"/>
  <c r="W281" i="28"/>
  <c r="R281" i="28"/>
  <c r="L281" i="28"/>
  <c r="G281" i="28"/>
  <c r="B281" i="28"/>
  <c r="V281" i="28"/>
  <c r="K281" i="28"/>
  <c r="T281" i="28"/>
  <c r="J281" i="28"/>
  <c r="P281" i="28"/>
  <c r="F281" i="28"/>
  <c r="O281" i="28"/>
  <c r="D281" i="28"/>
  <c r="Y313" i="21"/>
  <c r="U313" i="21"/>
  <c r="Q313" i="21"/>
  <c r="M313" i="21"/>
  <c r="I313" i="21"/>
  <c r="E313" i="21"/>
  <c r="W313" i="21"/>
  <c r="R313" i="21"/>
  <c r="L313" i="21"/>
  <c r="G313" i="21"/>
  <c r="B313" i="21"/>
  <c r="X313" i="21"/>
  <c r="P313" i="21"/>
  <c r="J313" i="21"/>
  <c r="C313" i="21"/>
  <c r="V313" i="21"/>
  <c r="O313" i="21"/>
  <c r="H313" i="21"/>
  <c r="K313" i="21"/>
  <c r="T313" i="21"/>
  <c r="F313" i="21"/>
  <c r="S313" i="21"/>
  <c r="D313" i="21"/>
  <c r="N313" i="21"/>
  <c r="A348" i="21"/>
  <c r="A349" i="21" s="1"/>
  <c r="A416" i="21"/>
  <c r="A382" i="21"/>
  <c r="A314" i="21"/>
  <c r="A385" i="28"/>
  <c r="A214" i="28"/>
  <c r="A419" i="28"/>
  <c r="A248" i="28"/>
  <c r="A316" i="28"/>
  <c r="A144" i="28"/>
  <c r="A453" i="28"/>
  <c r="A282" i="28"/>
  <c r="A179" i="28"/>
  <c r="A74" i="28"/>
  <c r="A109" i="28"/>
  <c r="A351" i="28"/>
  <c r="A245" i="21"/>
  <c r="A279" i="21"/>
  <c r="A210" i="21"/>
  <c r="A109" i="19"/>
  <c r="A73" i="19"/>
  <c r="A37" i="19"/>
  <c r="A38" i="21"/>
  <c r="A143" i="19"/>
  <c r="A106" i="21"/>
  <c r="A72" i="25"/>
  <c r="A36" i="25"/>
  <c r="A141" i="21"/>
  <c r="A108" i="25"/>
  <c r="A145" i="25"/>
  <c r="A71" i="21"/>
  <c r="A176" i="21"/>
  <c r="X73" i="19" l="1"/>
  <c r="T73" i="19"/>
  <c r="P73" i="19"/>
  <c r="L73" i="19"/>
  <c r="H73" i="19"/>
  <c r="W73" i="19"/>
  <c r="R73" i="19"/>
  <c r="M73" i="19"/>
  <c r="G73" i="19"/>
  <c r="C73" i="19"/>
  <c r="U73" i="19"/>
  <c r="N73" i="19"/>
  <c r="F73" i="19"/>
  <c r="S73" i="19"/>
  <c r="J73" i="19"/>
  <c r="B73" i="19"/>
  <c r="V73" i="19"/>
  <c r="I73" i="19"/>
  <c r="O73" i="19"/>
  <c r="K73" i="19"/>
  <c r="Q73" i="19"/>
  <c r="E73" i="19"/>
  <c r="D73" i="19"/>
  <c r="Y73" i="19"/>
  <c r="Y179" i="28"/>
  <c r="U179" i="28"/>
  <c r="Q179" i="28"/>
  <c r="M179" i="28"/>
  <c r="I179" i="28"/>
  <c r="E179" i="28"/>
  <c r="V179" i="28"/>
  <c r="P179" i="28"/>
  <c r="K179" i="28"/>
  <c r="F179" i="28"/>
  <c r="T179" i="28"/>
  <c r="O179" i="28"/>
  <c r="J179" i="28"/>
  <c r="D179" i="28"/>
  <c r="S179" i="28"/>
  <c r="H179" i="28"/>
  <c r="R179" i="28"/>
  <c r="G179" i="28"/>
  <c r="X179" i="28"/>
  <c r="N179" i="28"/>
  <c r="C179" i="28"/>
  <c r="W179" i="28"/>
  <c r="L179" i="28"/>
  <c r="B179" i="28"/>
  <c r="V385" i="28"/>
  <c r="R385" i="28"/>
  <c r="N385" i="28"/>
  <c r="J385" i="28"/>
  <c r="F385" i="28"/>
  <c r="B385" i="28"/>
  <c r="Y385" i="28"/>
  <c r="T385" i="28"/>
  <c r="O385" i="28"/>
  <c r="I385" i="28"/>
  <c r="D385" i="28"/>
  <c r="X385" i="28"/>
  <c r="S385" i="28"/>
  <c r="M385" i="28"/>
  <c r="H385" i="28"/>
  <c r="C385" i="28"/>
  <c r="P385" i="28"/>
  <c r="E385" i="28"/>
  <c r="W385" i="28"/>
  <c r="L385" i="28"/>
  <c r="U385" i="28"/>
  <c r="K385" i="28"/>
  <c r="Q385" i="28"/>
  <c r="G385" i="28"/>
  <c r="Y349" i="21"/>
  <c r="U349" i="21"/>
  <c r="Q349" i="21"/>
  <c r="M349" i="21"/>
  <c r="I349" i="21"/>
  <c r="E349" i="21"/>
  <c r="W349" i="21"/>
  <c r="R349" i="21"/>
  <c r="L349" i="21"/>
  <c r="G349" i="21"/>
  <c r="B349" i="21"/>
  <c r="X349" i="21"/>
  <c r="P349" i="21"/>
  <c r="J349" i="21"/>
  <c r="C349" i="21"/>
  <c r="V349" i="21"/>
  <c r="O349" i="21"/>
  <c r="H349" i="21"/>
  <c r="K349" i="21"/>
  <c r="T349" i="21"/>
  <c r="F349" i="21"/>
  <c r="S349" i="21"/>
  <c r="D349" i="21"/>
  <c r="N349" i="21"/>
  <c r="V176" i="21"/>
  <c r="R176" i="21"/>
  <c r="N176" i="21"/>
  <c r="J176" i="21"/>
  <c r="F176" i="21"/>
  <c r="B176" i="21"/>
  <c r="U176" i="21"/>
  <c r="P176" i="21"/>
  <c r="K176" i="21"/>
  <c r="E176" i="21"/>
  <c r="X176" i="21"/>
  <c r="Q176" i="21"/>
  <c r="I176" i="21"/>
  <c r="C176" i="21"/>
  <c r="T176" i="21"/>
  <c r="L176" i="21"/>
  <c r="O176" i="21"/>
  <c r="D176" i="21"/>
  <c r="W176" i="21"/>
  <c r="G176" i="21"/>
  <c r="Y176" i="21"/>
  <c r="H176" i="21"/>
  <c r="M176" i="21"/>
  <c r="S176" i="21"/>
  <c r="W143" i="19"/>
  <c r="S143" i="19"/>
  <c r="O143" i="19"/>
  <c r="K143" i="19"/>
  <c r="G143" i="19"/>
  <c r="C143" i="19"/>
  <c r="U143" i="19"/>
  <c r="P143" i="19"/>
  <c r="J143" i="19"/>
  <c r="E143" i="19"/>
  <c r="Y143" i="19"/>
  <c r="R143" i="19"/>
  <c r="L143" i="19"/>
  <c r="D143" i="19"/>
  <c r="Q143" i="19"/>
  <c r="H143" i="19"/>
  <c r="X143" i="19"/>
  <c r="M143" i="19"/>
  <c r="I143" i="19"/>
  <c r="N143" i="19"/>
  <c r="F143" i="19"/>
  <c r="T143" i="19"/>
  <c r="B143" i="19"/>
  <c r="V143" i="19"/>
  <c r="Y282" i="28"/>
  <c r="U282" i="28"/>
  <c r="Q282" i="28"/>
  <c r="M282" i="28"/>
  <c r="I282" i="28"/>
  <c r="E282" i="28"/>
  <c r="V282" i="28"/>
  <c r="P282" i="28"/>
  <c r="K282" i="28"/>
  <c r="F282" i="28"/>
  <c r="T282" i="28"/>
  <c r="O282" i="28"/>
  <c r="J282" i="28"/>
  <c r="D282" i="28"/>
  <c r="S282" i="28"/>
  <c r="H282" i="28"/>
  <c r="R282" i="28"/>
  <c r="G282" i="28"/>
  <c r="X282" i="28"/>
  <c r="N282" i="28"/>
  <c r="C282" i="28"/>
  <c r="W282" i="28"/>
  <c r="L282" i="28"/>
  <c r="B282" i="28"/>
  <c r="Y382" i="21"/>
  <c r="U382" i="21"/>
  <c r="Q382" i="21"/>
  <c r="M382" i="21"/>
  <c r="I382" i="21"/>
  <c r="E382" i="21"/>
  <c r="T382" i="21"/>
  <c r="O382" i="21"/>
  <c r="J382" i="21"/>
  <c r="D382" i="21"/>
  <c r="X382" i="21"/>
  <c r="R382" i="21"/>
  <c r="K382" i="21"/>
  <c r="C382" i="21"/>
  <c r="W382" i="21"/>
  <c r="P382" i="21"/>
  <c r="H382" i="21"/>
  <c r="B382" i="21"/>
  <c r="L382" i="21"/>
  <c r="V382" i="21"/>
  <c r="G382" i="21"/>
  <c r="S382" i="21"/>
  <c r="F382" i="21"/>
  <c r="N382" i="21"/>
  <c r="Y106" i="21"/>
  <c r="U106" i="21"/>
  <c r="Q106" i="21"/>
  <c r="M106" i="21"/>
  <c r="I106" i="21"/>
  <c r="E106" i="21"/>
  <c r="W106" i="21"/>
  <c r="R106" i="21"/>
  <c r="L106" i="21"/>
  <c r="G106" i="21"/>
  <c r="B106" i="21"/>
  <c r="S106" i="21"/>
  <c r="K106" i="21"/>
  <c r="D106" i="21"/>
  <c r="X106" i="21"/>
  <c r="P106" i="21"/>
  <c r="J106" i="21"/>
  <c r="C106" i="21"/>
  <c r="N106" i="21"/>
  <c r="V106" i="21"/>
  <c r="H106" i="21"/>
  <c r="T106" i="21"/>
  <c r="F106" i="21"/>
  <c r="O106" i="21"/>
  <c r="Y316" i="28"/>
  <c r="U316" i="28"/>
  <c r="Q316" i="28"/>
  <c r="M316" i="28"/>
  <c r="I316" i="28"/>
  <c r="E316" i="28"/>
  <c r="V316" i="28"/>
  <c r="P316" i="28"/>
  <c r="K316" i="28"/>
  <c r="F316" i="28"/>
  <c r="T316" i="28"/>
  <c r="O316" i="28"/>
  <c r="J316" i="28"/>
  <c r="D316" i="28"/>
  <c r="X316" i="28"/>
  <c r="S316" i="28"/>
  <c r="N316" i="28"/>
  <c r="H316" i="28"/>
  <c r="C316" i="28"/>
  <c r="G316" i="28"/>
  <c r="W316" i="28"/>
  <c r="B316" i="28"/>
  <c r="R316" i="28"/>
  <c r="L316" i="28"/>
  <c r="Y141" i="21"/>
  <c r="U141" i="21"/>
  <c r="Q141" i="21"/>
  <c r="M141" i="21"/>
  <c r="I141" i="21"/>
  <c r="E141" i="21"/>
  <c r="W141" i="21"/>
  <c r="R141" i="21"/>
  <c r="L141" i="21"/>
  <c r="G141" i="21"/>
  <c r="B141" i="21"/>
  <c r="X141" i="21"/>
  <c r="P141" i="21"/>
  <c r="J141" i="21"/>
  <c r="C141" i="21"/>
  <c r="V141" i="21"/>
  <c r="O141" i="21"/>
  <c r="H141" i="21"/>
  <c r="S141" i="21"/>
  <c r="D141" i="21"/>
  <c r="N141" i="21"/>
  <c r="K141" i="21"/>
  <c r="F141" i="21"/>
  <c r="T141" i="21"/>
  <c r="W109" i="19"/>
  <c r="S109" i="19"/>
  <c r="O109" i="19"/>
  <c r="K109" i="19"/>
  <c r="G109" i="19"/>
  <c r="C109" i="19"/>
  <c r="X109" i="19"/>
  <c r="R109" i="19"/>
  <c r="M109" i="19"/>
  <c r="H109" i="19"/>
  <c r="B109" i="19"/>
  <c r="Y109" i="19"/>
  <c r="Q109" i="19"/>
  <c r="J109" i="19"/>
  <c r="D109" i="19"/>
  <c r="U109" i="19"/>
  <c r="L109" i="19"/>
  <c r="N109" i="19"/>
  <c r="P109" i="19"/>
  <c r="I109" i="19"/>
  <c r="F109" i="19"/>
  <c r="V109" i="19"/>
  <c r="T109" i="19"/>
  <c r="E109" i="19"/>
  <c r="W248" i="28"/>
  <c r="S248" i="28"/>
  <c r="O248" i="28"/>
  <c r="K248" i="28"/>
  <c r="G248" i="28"/>
  <c r="C248" i="28"/>
  <c r="X248" i="28"/>
  <c r="R248" i="28"/>
  <c r="M248" i="28"/>
  <c r="H248" i="28"/>
  <c r="B248" i="28"/>
  <c r="T248" i="28"/>
  <c r="L248" i="28"/>
  <c r="E248" i="28"/>
  <c r="V248" i="28"/>
  <c r="N248" i="28"/>
  <c r="D248" i="28"/>
  <c r="Y248" i="28"/>
  <c r="J248" i="28"/>
  <c r="U248" i="28"/>
  <c r="F248" i="28"/>
  <c r="P248" i="28"/>
  <c r="I248" i="28"/>
  <c r="Q248" i="28"/>
  <c r="Y314" i="21"/>
  <c r="U314" i="21"/>
  <c r="Q314" i="21"/>
  <c r="M314" i="21"/>
  <c r="I314" i="21"/>
  <c r="E314" i="21"/>
  <c r="T314" i="21"/>
  <c r="O314" i="21"/>
  <c r="J314" i="21"/>
  <c r="D314" i="21"/>
  <c r="V314" i="21"/>
  <c r="N314" i="21"/>
  <c r="G314" i="21"/>
  <c r="S314" i="21"/>
  <c r="L314" i="21"/>
  <c r="F314" i="21"/>
  <c r="P314" i="21"/>
  <c r="B314" i="21"/>
  <c r="X314" i="21"/>
  <c r="K314" i="21"/>
  <c r="W314" i="21"/>
  <c r="H314" i="21"/>
  <c r="R314" i="21"/>
  <c r="C314" i="21"/>
  <c r="Y36" i="25"/>
  <c r="U36" i="25"/>
  <c r="Q36" i="25"/>
  <c r="M36" i="25"/>
  <c r="I36" i="25"/>
  <c r="E36" i="25"/>
  <c r="X36" i="25"/>
  <c r="S36" i="25"/>
  <c r="N36" i="25"/>
  <c r="H36" i="25"/>
  <c r="C36" i="25"/>
  <c r="R36" i="25"/>
  <c r="K36" i="25"/>
  <c r="D36" i="25"/>
  <c r="T36" i="25"/>
  <c r="J36" i="25"/>
  <c r="P36" i="25"/>
  <c r="G36" i="25"/>
  <c r="V36" i="25"/>
  <c r="B36" i="25"/>
  <c r="O36" i="25"/>
  <c r="L36" i="25"/>
  <c r="W36" i="25"/>
  <c r="F36" i="25"/>
  <c r="V419" i="28"/>
  <c r="R419" i="28"/>
  <c r="N419" i="28"/>
  <c r="J419" i="28"/>
  <c r="F419" i="28"/>
  <c r="B419" i="28"/>
  <c r="Y419" i="28"/>
  <c r="T419" i="28"/>
  <c r="O419" i="28"/>
  <c r="I419" i="28"/>
  <c r="D419" i="28"/>
  <c r="X419" i="28"/>
  <c r="S419" i="28"/>
  <c r="M419" i="28"/>
  <c r="H419" i="28"/>
  <c r="C419" i="28"/>
  <c r="U419" i="28"/>
  <c r="K419" i="28"/>
  <c r="Q419" i="28"/>
  <c r="G419" i="28"/>
  <c r="P419" i="28"/>
  <c r="E419" i="28"/>
  <c r="W419" i="28"/>
  <c r="L419" i="28"/>
  <c r="W108" i="25"/>
  <c r="S108" i="25"/>
  <c r="O108" i="25"/>
  <c r="K108" i="25"/>
  <c r="G108" i="25"/>
  <c r="C108" i="25"/>
  <c r="V108" i="25"/>
  <c r="Q108" i="25"/>
  <c r="L108" i="25"/>
  <c r="F108" i="25"/>
  <c r="Y108" i="25"/>
  <c r="R108" i="25"/>
  <c r="J108" i="25"/>
  <c r="D108" i="25"/>
  <c r="P108" i="25"/>
  <c r="H108" i="25"/>
  <c r="T108" i="25"/>
  <c r="E108" i="25"/>
  <c r="N108" i="25"/>
  <c r="B108" i="25"/>
  <c r="U108" i="25"/>
  <c r="M108" i="25"/>
  <c r="I108" i="25"/>
  <c r="X108" i="25"/>
  <c r="Y245" i="21"/>
  <c r="U245" i="21"/>
  <c r="Q245" i="21"/>
  <c r="M245" i="21"/>
  <c r="I245" i="21"/>
  <c r="E245" i="21"/>
  <c r="T245" i="21"/>
  <c r="O245" i="21"/>
  <c r="J245" i="21"/>
  <c r="D245" i="21"/>
  <c r="X245" i="21"/>
  <c r="R245" i="21"/>
  <c r="K245" i="21"/>
  <c r="C245" i="21"/>
  <c r="W245" i="21"/>
  <c r="P245" i="21"/>
  <c r="H245" i="21"/>
  <c r="B245" i="21"/>
  <c r="S245" i="21"/>
  <c r="F245" i="21"/>
  <c r="N245" i="21"/>
  <c r="L245" i="21"/>
  <c r="V245" i="21"/>
  <c r="G245" i="21"/>
  <c r="V351" i="28"/>
  <c r="R351" i="28"/>
  <c r="N351" i="28"/>
  <c r="J351" i="28"/>
  <c r="F351" i="28"/>
  <c r="B351" i="28"/>
  <c r="Y351" i="28"/>
  <c r="T351" i="28"/>
  <c r="O351" i="28"/>
  <c r="I351" i="28"/>
  <c r="D351" i="28"/>
  <c r="W351" i="28"/>
  <c r="P351" i="28"/>
  <c r="H351" i="28"/>
  <c r="U351" i="28"/>
  <c r="M351" i="28"/>
  <c r="G351" i="28"/>
  <c r="S351" i="28"/>
  <c r="L351" i="28"/>
  <c r="E351" i="28"/>
  <c r="X351" i="28"/>
  <c r="Q351" i="28"/>
  <c r="K351" i="28"/>
  <c r="C351" i="28"/>
  <c r="Y71" i="21"/>
  <c r="U71" i="21"/>
  <c r="Q71" i="21"/>
  <c r="M71" i="21"/>
  <c r="I71" i="21"/>
  <c r="E71" i="21"/>
  <c r="W71" i="21"/>
  <c r="R71" i="21"/>
  <c r="L71" i="21"/>
  <c r="G71" i="21"/>
  <c r="B71" i="21"/>
  <c r="T71" i="21"/>
  <c r="N71" i="21"/>
  <c r="F71" i="21"/>
  <c r="S71" i="21"/>
  <c r="K71" i="21"/>
  <c r="D71" i="21"/>
  <c r="V71" i="21"/>
  <c r="H71" i="21"/>
  <c r="P71" i="21"/>
  <c r="C71" i="21"/>
  <c r="O71" i="21"/>
  <c r="X71" i="21"/>
  <c r="J71" i="21"/>
  <c r="Y38" i="21"/>
  <c r="U38" i="21"/>
  <c r="Q38" i="21"/>
  <c r="M38" i="21"/>
  <c r="I38" i="21"/>
  <c r="E38" i="21"/>
  <c r="W38" i="21"/>
  <c r="R38" i="21"/>
  <c r="L38" i="21"/>
  <c r="G38" i="21"/>
  <c r="B38" i="21"/>
  <c r="X38" i="21"/>
  <c r="P38" i="21"/>
  <c r="J38" i="21"/>
  <c r="C38" i="21"/>
  <c r="V38" i="21"/>
  <c r="O38" i="21"/>
  <c r="H38" i="21"/>
  <c r="K38" i="21"/>
  <c r="T38" i="21"/>
  <c r="F38" i="21"/>
  <c r="S38" i="21"/>
  <c r="D38" i="21"/>
  <c r="N38" i="21"/>
  <c r="Y210" i="21"/>
  <c r="U210" i="21"/>
  <c r="Q210" i="21"/>
  <c r="M210" i="21"/>
  <c r="I210" i="21"/>
  <c r="E210" i="21"/>
  <c r="T210" i="21"/>
  <c r="O210" i="21"/>
  <c r="J210" i="21"/>
  <c r="D210" i="21"/>
  <c r="S210" i="21"/>
  <c r="L210" i="21"/>
  <c r="F210" i="21"/>
  <c r="R210" i="21"/>
  <c r="H210" i="21"/>
  <c r="W210" i="21"/>
  <c r="K210" i="21"/>
  <c r="X210" i="21"/>
  <c r="G210" i="21"/>
  <c r="V210" i="21"/>
  <c r="B210" i="21"/>
  <c r="P210" i="21"/>
  <c r="N210" i="21"/>
  <c r="C210" i="21"/>
  <c r="Y109" i="28"/>
  <c r="U109" i="28"/>
  <c r="Q109" i="28"/>
  <c r="M109" i="28"/>
  <c r="I109" i="28"/>
  <c r="E109" i="28"/>
  <c r="V109" i="28"/>
  <c r="P109" i="28"/>
  <c r="K109" i="28"/>
  <c r="F109" i="28"/>
  <c r="T109" i="28"/>
  <c r="O109" i="28"/>
  <c r="J109" i="28"/>
  <c r="D109" i="28"/>
  <c r="S109" i="28"/>
  <c r="H109" i="28"/>
  <c r="R109" i="28"/>
  <c r="G109" i="28"/>
  <c r="X109" i="28"/>
  <c r="N109" i="28"/>
  <c r="C109" i="28"/>
  <c r="W109" i="28"/>
  <c r="L109" i="28"/>
  <c r="B109" i="28"/>
  <c r="V453" i="28"/>
  <c r="R453" i="28"/>
  <c r="N453" i="28"/>
  <c r="J453" i="28"/>
  <c r="F453" i="28"/>
  <c r="B453" i="28"/>
  <c r="Y453" i="28"/>
  <c r="T453" i="28"/>
  <c r="O453" i="28"/>
  <c r="I453" i="28"/>
  <c r="D453" i="28"/>
  <c r="X453" i="28"/>
  <c r="S453" i="28"/>
  <c r="M453" i="28"/>
  <c r="H453" i="28"/>
  <c r="C453" i="28"/>
  <c r="P453" i="28"/>
  <c r="E453" i="28"/>
  <c r="W453" i="28"/>
  <c r="L453" i="28"/>
  <c r="U453" i="28"/>
  <c r="K453" i="28"/>
  <c r="G453" i="28"/>
  <c r="Q453" i="28"/>
  <c r="A383" i="21"/>
  <c r="Y416" i="21"/>
  <c r="U416" i="21"/>
  <c r="Q416" i="21"/>
  <c r="M416" i="21"/>
  <c r="I416" i="21"/>
  <c r="E416" i="21"/>
  <c r="V416" i="21"/>
  <c r="P416" i="21"/>
  <c r="K416" i="21"/>
  <c r="F416" i="21"/>
  <c r="T416" i="21"/>
  <c r="N416" i="21"/>
  <c r="G416" i="21"/>
  <c r="R416" i="21"/>
  <c r="H416" i="21"/>
  <c r="X416" i="21"/>
  <c r="O416" i="21"/>
  <c r="D416" i="21"/>
  <c r="S416" i="21"/>
  <c r="B416" i="21"/>
  <c r="L416" i="21"/>
  <c r="J416" i="21"/>
  <c r="W416" i="21"/>
  <c r="C416" i="21"/>
  <c r="W145" i="25"/>
  <c r="S145" i="25"/>
  <c r="O145" i="25"/>
  <c r="K145" i="25"/>
  <c r="G145" i="25"/>
  <c r="C145" i="25"/>
  <c r="V145" i="25"/>
  <c r="Q145" i="25"/>
  <c r="L145" i="25"/>
  <c r="F145" i="25"/>
  <c r="Y145" i="25"/>
  <c r="R145" i="25"/>
  <c r="J145" i="25"/>
  <c r="D145" i="25"/>
  <c r="P145" i="25"/>
  <c r="H145" i="25"/>
  <c r="U145" i="25"/>
  <c r="I145" i="25"/>
  <c r="T145" i="25"/>
  <c r="E145" i="25"/>
  <c r="M145" i="25"/>
  <c r="B145" i="25"/>
  <c r="X145" i="25"/>
  <c r="N145" i="25"/>
  <c r="W72" i="25"/>
  <c r="S72" i="25"/>
  <c r="O72" i="25"/>
  <c r="K72" i="25"/>
  <c r="G72" i="25"/>
  <c r="C72" i="25"/>
  <c r="Y72" i="25"/>
  <c r="T72" i="25"/>
  <c r="N72" i="25"/>
  <c r="I72" i="25"/>
  <c r="D72" i="25"/>
  <c r="V72" i="25"/>
  <c r="P72" i="25"/>
  <c r="H72" i="25"/>
  <c r="U72" i="25"/>
  <c r="L72" i="25"/>
  <c r="B72" i="25"/>
  <c r="Q72" i="25"/>
  <c r="E72" i="25"/>
  <c r="M72" i="25"/>
  <c r="F72" i="25"/>
  <c r="X72" i="25"/>
  <c r="R72" i="25"/>
  <c r="J72" i="25"/>
  <c r="W37" i="19"/>
  <c r="S37" i="19"/>
  <c r="O37" i="19"/>
  <c r="K37" i="19"/>
  <c r="G37" i="19"/>
  <c r="C37" i="19"/>
  <c r="Y37" i="19"/>
  <c r="T37" i="19"/>
  <c r="N37" i="19"/>
  <c r="I37" i="19"/>
  <c r="D37" i="19"/>
  <c r="U37" i="19"/>
  <c r="M37" i="19"/>
  <c r="F37" i="19"/>
  <c r="V37" i="19"/>
  <c r="L37" i="19"/>
  <c r="B37" i="19"/>
  <c r="X37" i="19"/>
  <c r="J37" i="19"/>
  <c r="R37" i="19"/>
  <c r="H37" i="19"/>
  <c r="Q37" i="19"/>
  <c r="P37" i="19"/>
  <c r="E37" i="19"/>
  <c r="Y279" i="21"/>
  <c r="U279" i="21"/>
  <c r="Q279" i="21"/>
  <c r="M279" i="21"/>
  <c r="I279" i="21"/>
  <c r="E279" i="21"/>
  <c r="T279" i="21"/>
  <c r="O279" i="21"/>
  <c r="J279" i="21"/>
  <c r="D279" i="21"/>
  <c r="W279" i="21"/>
  <c r="P279" i="21"/>
  <c r="H279" i="21"/>
  <c r="B279" i="21"/>
  <c r="V279" i="21"/>
  <c r="N279" i="21"/>
  <c r="G279" i="21"/>
  <c r="X279" i="21"/>
  <c r="K279" i="21"/>
  <c r="S279" i="21"/>
  <c r="F279" i="21"/>
  <c r="R279" i="21"/>
  <c r="C279" i="21"/>
  <c r="L279" i="21"/>
  <c r="Y74" i="28"/>
  <c r="U74" i="28"/>
  <c r="Q74" i="28"/>
  <c r="M74" i="28"/>
  <c r="I74" i="28"/>
  <c r="E74" i="28"/>
  <c r="V74" i="28"/>
  <c r="P74" i="28"/>
  <c r="K74" i="28"/>
  <c r="F74" i="28"/>
  <c r="T74" i="28"/>
  <c r="O74" i="28"/>
  <c r="J74" i="28"/>
  <c r="D74" i="28"/>
  <c r="X74" i="28"/>
  <c r="N74" i="28"/>
  <c r="C74" i="28"/>
  <c r="W74" i="28"/>
  <c r="L74" i="28"/>
  <c r="B74" i="28"/>
  <c r="S74" i="28"/>
  <c r="H74" i="28"/>
  <c r="R74" i="28"/>
  <c r="G74" i="28"/>
  <c r="Y144" i="28"/>
  <c r="U144" i="28"/>
  <c r="Q144" i="28"/>
  <c r="M144" i="28"/>
  <c r="I144" i="28"/>
  <c r="E144" i="28"/>
  <c r="V144" i="28"/>
  <c r="P144" i="28"/>
  <c r="K144" i="28"/>
  <c r="F144" i="28"/>
  <c r="T144" i="28"/>
  <c r="O144" i="28"/>
  <c r="J144" i="28"/>
  <c r="D144" i="28"/>
  <c r="X144" i="28"/>
  <c r="N144" i="28"/>
  <c r="C144" i="28"/>
  <c r="W144" i="28"/>
  <c r="L144" i="28"/>
  <c r="B144" i="28"/>
  <c r="S144" i="28"/>
  <c r="H144" i="28"/>
  <c r="R144" i="28"/>
  <c r="G144" i="28"/>
  <c r="W214" i="28"/>
  <c r="S214" i="28"/>
  <c r="O214" i="28"/>
  <c r="K214" i="28"/>
  <c r="G214" i="28"/>
  <c r="C214" i="28"/>
  <c r="U214" i="28"/>
  <c r="P214" i="28"/>
  <c r="J214" i="28"/>
  <c r="E214" i="28"/>
  <c r="V214" i="28"/>
  <c r="N214" i="28"/>
  <c r="H214" i="28"/>
  <c r="T214" i="28"/>
  <c r="L214" i="28"/>
  <c r="B214" i="28"/>
  <c r="X214" i="28"/>
  <c r="I214" i="28"/>
  <c r="R214" i="28"/>
  <c r="D214" i="28"/>
  <c r="F214" i="28"/>
  <c r="Q214" i="28"/>
  <c r="Y214" i="28"/>
  <c r="M214" i="28"/>
  <c r="A417" i="21"/>
  <c r="A418" i="21" s="1"/>
  <c r="Y348" i="21"/>
  <c r="U348" i="21"/>
  <c r="Q348" i="21"/>
  <c r="M348" i="21"/>
  <c r="I348" i="21"/>
  <c r="E348" i="21"/>
  <c r="T348" i="21"/>
  <c r="O348" i="21"/>
  <c r="J348" i="21"/>
  <c r="D348" i="21"/>
  <c r="S348" i="21"/>
  <c r="L348" i="21"/>
  <c r="F348" i="21"/>
  <c r="X348" i="21"/>
  <c r="R348" i="21"/>
  <c r="K348" i="21"/>
  <c r="C348" i="21"/>
  <c r="V348" i="21"/>
  <c r="G348" i="21"/>
  <c r="P348" i="21"/>
  <c r="B348" i="21"/>
  <c r="N348" i="21"/>
  <c r="W348" i="21"/>
  <c r="H348" i="21"/>
  <c r="A315" i="21"/>
  <c r="A384" i="21"/>
  <c r="A350" i="21"/>
  <c r="A75" i="28"/>
  <c r="A283" i="28"/>
  <c r="A317" i="28"/>
  <c r="A352" i="28"/>
  <c r="A180" i="28"/>
  <c r="A454" i="28"/>
  <c r="A215" i="28"/>
  <c r="A110" i="28"/>
  <c r="A145" i="28"/>
  <c r="A249" i="28"/>
  <c r="A420" i="28"/>
  <c r="A386" i="28"/>
  <c r="A280" i="21"/>
  <c r="A246" i="21"/>
  <c r="A211" i="21"/>
  <c r="A110" i="19"/>
  <c r="A74" i="19"/>
  <c r="A177" i="21"/>
  <c r="A146" i="25"/>
  <c r="A144" i="19"/>
  <c r="A142" i="21"/>
  <c r="A107" i="21"/>
  <c r="A38" i="19"/>
  <c r="A109" i="25"/>
  <c r="A73" i="25"/>
  <c r="A39" i="21"/>
  <c r="A72" i="21"/>
  <c r="A37" i="25"/>
  <c r="Y418" i="21" l="1"/>
  <c r="U418" i="21"/>
  <c r="Q418" i="21"/>
  <c r="M418" i="21"/>
  <c r="I418" i="21"/>
  <c r="E418" i="21"/>
  <c r="V418" i="21"/>
  <c r="P418" i="21"/>
  <c r="K418" i="21"/>
  <c r="F418" i="21"/>
  <c r="W418" i="21"/>
  <c r="O418" i="21"/>
  <c r="H418" i="21"/>
  <c r="B418" i="21"/>
  <c r="R418" i="21"/>
  <c r="G418" i="21"/>
  <c r="X418" i="21"/>
  <c r="N418" i="21"/>
  <c r="D418" i="21"/>
  <c r="J418" i="21"/>
  <c r="T418" i="21"/>
  <c r="C418" i="21"/>
  <c r="S418" i="21"/>
  <c r="L418" i="21"/>
  <c r="W73" i="25"/>
  <c r="S73" i="25"/>
  <c r="O73" i="25"/>
  <c r="K73" i="25"/>
  <c r="G73" i="25"/>
  <c r="C73" i="25"/>
  <c r="V73" i="25"/>
  <c r="Q73" i="25"/>
  <c r="L73" i="25"/>
  <c r="F73" i="25"/>
  <c r="T73" i="25"/>
  <c r="M73" i="25"/>
  <c r="E73" i="25"/>
  <c r="Y73" i="25"/>
  <c r="P73" i="25"/>
  <c r="H73" i="25"/>
  <c r="R73" i="25"/>
  <c r="D73" i="25"/>
  <c r="N73" i="25"/>
  <c r="B73" i="25"/>
  <c r="I73" i="25"/>
  <c r="X73" i="25"/>
  <c r="U73" i="25"/>
  <c r="J73" i="25"/>
  <c r="Y142" i="21"/>
  <c r="U142" i="21"/>
  <c r="Q142" i="21"/>
  <c r="M142" i="21"/>
  <c r="I142" i="21"/>
  <c r="E142" i="21"/>
  <c r="T142" i="21"/>
  <c r="O142" i="21"/>
  <c r="J142" i="21"/>
  <c r="D142" i="21"/>
  <c r="V142" i="21"/>
  <c r="N142" i="21"/>
  <c r="G142" i="21"/>
  <c r="S142" i="21"/>
  <c r="L142" i="21"/>
  <c r="F142" i="21"/>
  <c r="W142" i="21"/>
  <c r="H142" i="21"/>
  <c r="R142" i="21"/>
  <c r="C142" i="21"/>
  <c r="P142" i="21"/>
  <c r="B142" i="21"/>
  <c r="X142" i="21"/>
  <c r="K142" i="21"/>
  <c r="X74" i="19"/>
  <c r="T74" i="19"/>
  <c r="P74" i="19"/>
  <c r="L74" i="19"/>
  <c r="H74" i="19"/>
  <c r="D74" i="19"/>
  <c r="U74" i="19"/>
  <c r="O74" i="19"/>
  <c r="J74" i="19"/>
  <c r="E74" i="19"/>
  <c r="Y74" i="19"/>
  <c r="R74" i="19"/>
  <c r="K74" i="19"/>
  <c r="C74" i="19"/>
  <c r="W74" i="19"/>
  <c r="N74" i="19"/>
  <c r="F74" i="19"/>
  <c r="V74" i="19"/>
  <c r="I74" i="19"/>
  <c r="G74" i="19"/>
  <c r="S74" i="19"/>
  <c r="B74" i="19"/>
  <c r="Q74" i="19"/>
  <c r="M74" i="19"/>
  <c r="Y280" i="21"/>
  <c r="U280" i="21"/>
  <c r="Q280" i="21"/>
  <c r="M280" i="21"/>
  <c r="I280" i="21"/>
  <c r="E280" i="21"/>
  <c r="W280" i="21"/>
  <c r="R280" i="21"/>
  <c r="L280" i="21"/>
  <c r="G280" i="21"/>
  <c r="B280" i="21"/>
  <c r="T280" i="21"/>
  <c r="N280" i="21"/>
  <c r="F280" i="21"/>
  <c r="S280" i="21"/>
  <c r="K280" i="21"/>
  <c r="D280" i="21"/>
  <c r="O280" i="21"/>
  <c r="X280" i="21"/>
  <c r="J280" i="21"/>
  <c r="V280" i="21"/>
  <c r="H280" i="21"/>
  <c r="P280" i="21"/>
  <c r="C280" i="21"/>
  <c r="Y145" i="28"/>
  <c r="U145" i="28"/>
  <c r="Q145" i="28"/>
  <c r="M145" i="28"/>
  <c r="I145" i="28"/>
  <c r="E145" i="28"/>
  <c r="X145" i="28"/>
  <c r="S145" i="28"/>
  <c r="N145" i="28"/>
  <c r="H145" i="28"/>
  <c r="C145" i="28"/>
  <c r="W145" i="28"/>
  <c r="R145" i="28"/>
  <c r="L145" i="28"/>
  <c r="G145" i="28"/>
  <c r="B145" i="28"/>
  <c r="V145" i="28"/>
  <c r="K145" i="28"/>
  <c r="T145" i="28"/>
  <c r="J145" i="28"/>
  <c r="P145" i="28"/>
  <c r="F145" i="28"/>
  <c r="O145" i="28"/>
  <c r="D145" i="28"/>
  <c r="Y180" i="28"/>
  <c r="U180" i="28"/>
  <c r="Q180" i="28"/>
  <c r="M180" i="28"/>
  <c r="I180" i="28"/>
  <c r="E180" i="28"/>
  <c r="X180" i="28"/>
  <c r="S180" i="28"/>
  <c r="N180" i="28"/>
  <c r="H180" i="28"/>
  <c r="C180" i="28"/>
  <c r="W180" i="28"/>
  <c r="R180" i="28"/>
  <c r="L180" i="28"/>
  <c r="G180" i="28"/>
  <c r="B180" i="28"/>
  <c r="P180" i="28"/>
  <c r="F180" i="28"/>
  <c r="O180" i="28"/>
  <c r="D180" i="28"/>
  <c r="V180" i="28"/>
  <c r="K180" i="28"/>
  <c r="T180" i="28"/>
  <c r="J180" i="28"/>
  <c r="Y75" i="28"/>
  <c r="U75" i="28"/>
  <c r="Q75" i="28"/>
  <c r="M75" i="28"/>
  <c r="I75" i="28"/>
  <c r="E75" i="28"/>
  <c r="X75" i="28"/>
  <c r="S75" i="28"/>
  <c r="N75" i="28"/>
  <c r="H75" i="28"/>
  <c r="C75" i="28"/>
  <c r="W75" i="28"/>
  <c r="R75" i="28"/>
  <c r="L75" i="28"/>
  <c r="G75" i="28"/>
  <c r="B75" i="28"/>
  <c r="V75" i="28"/>
  <c r="K75" i="28"/>
  <c r="T75" i="28"/>
  <c r="J75" i="28"/>
  <c r="P75" i="28"/>
  <c r="F75" i="28"/>
  <c r="O75" i="28"/>
  <c r="D75" i="28"/>
  <c r="Y39" i="21"/>
  <c r="U39" i="21"/>
  <c r="Q39" i="21"/>
  <c r="M39" i="21"/>
  <c r="I39" i="21"/>
  <c r="E39" i="21"/>
  <c r="T39" i="21"/>
  <c r="O39" i="21"/>
  <c r="J39" i="21"/>
  <c r="D39" i="21"/>
  <c r="V39" i="21"/>
  <c r="N39" i="21"/>
  <c r="G39" i="21"/>
  <c r="S39" i="21"/>
  <c r="L39" i="21"/>
  <c r="F39" i="21"/>
  <c r="P39" i="21"/>
  <c r="B39" i="21"/>
  <c r="X39" i="21"/>
  <c r="K39" i="21"/>
  <c r="W39" i="21"/>
  <c r="H39" i="21"/>
  <c r="R39" i="21"/>
  <c r="C39" i="21"/>
  <c r="V177" i="21"/>
  <c r="R177" i="21"/>
  <c r="N177" i="21"/>
  <c r="J177" i="21"/>
  <c r="F177" i="21"/>
  <c r="B177" i="21"/>
  <c r="X177" i="21"/>
  <c r="S177" i="21"/>
  <c r="M177" i="21"/>
  <c r="H177" i="21"/>
  <c r="C177" i="21"/>
  <c r="U177" i="21"/>
  <c r="O177" i="21"/>
  <c r="G177" i="21"/>
  <c r="Y177" i="21"/>
  <c r="P177" i="21"/>
  <c r="E177" i="21"/>
  <c r="Q177" i="21"/>
  <c r="D177" i="21"/>
  <c r="L177" i="21"/>
  <c r="W177" i="21"/>
  <c r="I177" i="21"/>
  <c r="T177" i="21"/>
  <c r="K177" i="21"/>
  <c r="W249" i="28"/>
  <c r="S249" i="28"/>
  <c r="O249" i="28"/>
  <c r="K249" i="28"/>
  <c r="G249" i="28"/>
  <c r="C249" i="28"/>
  <c r="U249" i="28"/>
  <c r="P249" i="28"/>
  <c r="J249" i="28"/>
  <c r="E249" i="28"/>
  <c r="X249" i="28"/>
  <c r="Q249" i="28"/>
  <c r="I249" i="28"/>
  <c r="B249" i="28"/>
  <c r="R249" i="28"/>
  <c r="H249" i="28"/>
  <c r="Y249" i="28"/>
  <c r="M249" i="28"/>
  <c r="N249" i="28"/>
  <c r="L249" i="28"/>
  <c r="F249" i="28"/>
  <c r="T249" i="28"/>
  <c r="D249" i="28"/>
  <c r="V249" i="28"/>
  <c r="Y315" i="21"/>
  <c r="U315" i="21"/>
  <c r="Q315" i="21"/>
  <c r="M315" i="21"/>
  <c r="I315" i="21"/>
  <c r="E315" i="21"/>
  <c r="W315" i="21"/>
  <c r="R315" i="21"/>
  <c r="L315" i="21"/>
  <c r="G315" i="21"/>
  <c r="B315" i="21"/>
  <c r="S315" i="21"/>
  <c r="K315" i="21"/>
  <c r="D315" i="21"/>
  <c r="X315" i="21"/>
  <c r="P315" i="21"/>
  <c r="J315" i="21"/>
  <c r="C315" i="21"/>
  <c r="T315" i="21"/>
  <c r="F315" i="21"/>
  <c r="O315" i="21"/>
  <c r="N315" i="21"/>
  <c r="H315" i="21"/>
  <c r="V315" i="21"/>
  <c r="W109" i="25"/>
  <c r="S109" i="25"/>
  <c r="O109" i="25"/>
  <c r="K109" i="25"/>
  <c r="G109" i="25"/>
  <c r="C109" i="25"/>
  <c r="Y109" i="25"/>
  <c r="T109" i="25"/>
  <c r="N109" i="25"/>
  <c r="I109" i="25"/>
  <c r="D109" i="25"/>
  <c r="V109" i="25"/>
  <c r="P109" i="25"/>
  <c r="H109" i="25"/>
  <c r="U109" i="25"/>
  <c r="L109" i="25"/>
  <c r="B109" i="25"/>
  <c r="R109" i="25"/>
  <c r="F109" i="25"/>
  <c r="Q109" i="25"/>
  <c r="E109" i="25"/>
  <c r="X109" i="25"/>
  <c r="M109" i="25"/>
  <c r="J109" i="25"/>
  <c r="W110" i="19"/>
  <c r="S110" i="19"/>
  <c r="O110" i="19"/>
  <c r="K110" i="19"/>
  <c r="G110" i="19"/>
  <c r="C110" i="19"/>
  <c r="U110" i="19"/>
  <c r="P110" i="19"/>
  <c r="J110" i="19"/>
  <c r="E110" i="19"/>
  <c r="V110" i="19"/>
  <c r="N110" i="19"/>
  <c r="H110" i="19"/>
  <c r="Y110" i="19"/>
  <c r="Q110" i="19"/>
  <c r="F110" i="19"/>
  <c r="M110" i="19"/>
  <c r="B110" i="19"/>
  <c r="X110" i="19"/>
  <c r="I110" i="19"/>
  <c r="L110" i="19"/>
  <c r="D110" i="19"/>
  <c r="R110" i="19"/>
  <c r="T110" i="19"/>
  <c r="V352" i="28"/>
  <c r="R352" i="28"/>
  <c r="N352" i="28"/>
  <c r="J352" i="28"/>
  <c r="F352" i="28"/>
  <c r="B352" i="28"/>
  <c r="W352" i="28"/>
  <c r="Q352" i="28"/>
  <c r="L352" i="28"/>
  <c r="G352" i="28"/>
  <c r="T352" i="28"/>
  <c r="M352" i="28"/>
  <c r="E352" i="28"/>
  <c r="Y352" i="28"/>
  <c r="S352" i="28"/>
  <c r="K352" i="28"/>
  <c r="D352" i="28"/>
  <c r="X352" i="28"/>
  <c r="P352" i="28"/>
  <c r="I352" i="28"/>
  <c r="C352" i="28"/>
  <c r="U352" i="28"/>
  <c r="O352" i="28"/>
  <c r="H352" i="28"/>
  <c r="Y107" i="21"/>
  <c r="U107" i="21"/>
  <c r="Q107" i="21"/>
  <c r="M107" i="21"/>
  <c r="I107" i="21"/>
  <c r="E107" i="21"/>
  <c r="T107" i="21"/>
  <c r="O107" i="21"/>
  <c r="J107" i="21"/>
  <c r="D107" i="21"/>
  <c r="W107" i="21"/>
  <c r="P107" i="21"/>
  <c r="H107" i="21"/>
  <c r="B107" i="21"/>
  <c r="V107" i="21"/>
  <c r="N107" i="21"/>
  <c r="G107" i="21"/>
  <c r="R107" i="21"/>
  <c r="C107" i="21"/>
  <c r="L107" i="21"/>
  <c r="X107" i="21"/>
  <c r="K107" i="21"/>
  <c r="S107" i="21"/>
  <c r="F107" i="21"/>
  <c r="Y246" i="21"/>
  <c r="U246" i="21"/>
  <c r="Q246" i="21"/>
  <c r="M246" i="21"/>
  <c r="I246" i="21"/>
  <c r="E246" i="21"/>
  <c r="W246" i="21"/>
  <c r="R246" i="21"/>
  <c r="L246" i="21"/>
  <c r="G246" i="21"/>
  <c r="B246" i="21"/>
  <c r="V246" i="21"/>
  <c r="O246" i="21"/>
  <c r="H246" i="21"/>
  <c r="T246" i="21"/>
  <c r="N246" i="21"/>
  <c r="F246" i="21"/>
  <c r="X246" i="21"/>
  <c r="J246" i="21"/>
  <c r="S246" i="21"/>
  <c r="D246" i="21"/>
  <c r="P246" i="21"/>
  <c r="C246" i="21"/>
  <c r="K246" i="21"/>
  <c r="V454" i="28"/>
  <c r="R454" i="28"/>
  <c r="N454" i="28"/>
  <c r="J454" i="28"/>
  <c r="F454" i="28"/>
  <c r="B454" i="28"/>
  <c r="W454" i="28"/>
  <c r="Q454" i="28"/>
  <c r="L454" i="28"/>
  <c r="G454" i="28"/>
  <c r="U454" i="28"/>
  <c r="P454" i="28"/>
  <c r="K454" i="28"/>
  <c r="E454" i="28"/>
  <c r="X454" i="28"/>
  <c r="M454" i="28"/>
  <c r="C454" i="28"/>
  <c r="T454" i="28"/>
  <c r="I454" i="28"/>
  <c r="S454" i="28"/>
  <c r="H454" i="28"/>
  <c r="Y454" i="28"/>
  <c r="O454" i="28"/>
  <c r="D454" i="28"/>
  <c r="Y283" i="28"/>
  <c r="U283" i="28"/>
  <c r="Q283" i="28"/>
  <c r="M283" i="28"/>
  <c r="I283" i="28"/>
  <c r="E283" i="28"/>
  <c r="X283" i="28"/>
  <c r="S283" i="28"/>
  <c r="N283" i="28"/>
  <c r="H283" i="28"/>
  <c r="C283" i="28"/>
  <c r="W283" i="28"/>
  <c r="R283" i="28"/>
  <c r="L283" i="28"/>
  <c r="G283" i="28"/>
  <c r="B283" i="28"/>
  <c r="P283" i="28"/>
  <c r="F283" i="28"/>
  <c r="O283" i="28"/>
  <c r="D283" i="28"/>
  <c r="V283" i="28"/>
  <c r="K283" i="28"/>
  <c r="T283" i="28"/>
  <c r="J283" i="28"/>
  <c r="Y37" i="25"/>
  <c r="U37" i="25"/>
  <c r="Q37" i="25"/>
  <c r="M37" i="25"/>
  <c r="I37" i="25"/>
  <c r="E37" i="25"/>
  <c r="V37" i="25"/>
  <c r="P37" i="25"/>
  <c r="K37" i="25"/>
  <c r="F37" i="25"/>
  <c r="W37" i="25"/>
  <c r="O37" i="25"/>
  <c r="H37" i="25"/>
  <c r="B37" i="25"/>
  <c r="X37" i="25"/>
  <c r="N37" i="25"/>
  <c r="D37" i="25"/>
  <c r="T37" i="25"/>
  <c r="L37" i="25"/>
  <c r="C37" i="25"/>
  <c r="R37" i="25"/>
  <c r="J37" i="25"/>
  <c r="G37" i="25"/>
  <c r="S37" i="25"/>
  <c r="W144" i="19"/>
  <c r="S144" i="19"/>
  <c r="O144" i="19"/>
  <c r="K144" i="19"/>
  <c r="G144" i="19"/>
  <c r="C144" i="19"/>
  <c r="X144" i="19"/>
  <c r="R144" i="19"/>
  <c r="M144" i="19"/>
  <c r="H144" i="19"/>
  <c r="B144" i="19"/>
  <c r="V144" i="19"/>
  <c r="P144" i="19"/>
  <c r="I144" i="19"/>
  <c r="U144" i="19"/>
  <c r="L144" i="19"/>
  <c r="D144" i="19"/>
  <c r="N144" i="19"/>
  <c r="T144" i="19"/>
  <c r="E144" i="19"/>
  <c r="J144" i="19"/>
  <c r="F144" i="19"/>
  <c r="Y144" i="19"/>
  <c r="Q144" i="19"/>
  <c r="V386" i="28"/>
  <c r="R386" i="28"/>
  <c r="N386" i="28"/>
  <c r="J386" i="28"/>
  <c r="F386" i="28"/>
  <c r="B386" i="28"/>
  <c r="W386" i="28"/>
  <c r="Q386" i="28"/>
  <c r="L386" i="28"/>
  <c r="G386" i="28"/>
  <c r="U386" i="28"/>
  <c r="P386" i="28"/>
  <c r="K386" i="28"/>
  <c r="E386" i="28"/>
  <c r="X386" i="28"/>
  <c r="M386" i="28"/>
  <c r="C386" i="28"/>
  <c r="T386" i="28"/>
  <c r="I386" i="28"/>
  <c r="S386" i="28"/>
  <c r="H386" i="28"/>
  <c r="O386" i="28"/>
  <c r="D386" i="28"/>
  <c r="Y386" i="28"/>
  <c r="Y110" i="28"/>
  <c r="U110" i="28"/>
  <c r="Q110" i="28"/>
  <c r="M110" i="28"/>
  <c r="I110" i="28"/>
  <c r="E110" i="28"/>
  <c r="X110" i="28"/>
  <c r="S110" i="28"/>
  <c r="N110" i="28"/>
  <c r="H110" i="28"/>
  <c r="C110" i="28"/>
  <c r="W110" i="28"/>
  <c r="R110" i="28"/>
  <c r="L110" i="28"/>
  <c r="G110" i="28"/>
  <c r="B110" i="28"/>
  <c r="P110" i="28"/>
  <c r="F110" i="28"/>
  <c r="O110" i="28"/>
  <c r="D110" i="28"/>
  <c r="V110" i="28"/>
  <c r="K110" i="28"/>
  <c r="T110" i="28"/>
  <c r="J110" i="28"/>
  <c r="Y350" i="21"/>
  <c r="U350" i="21"/>
  <c r="Q350" i="21"/>
  <c r="M350" i="21"/>
  <c r="I350" i="21"/>
  <c r="E350" i="21"/>
  <c r="T350" i="21"/>
  <c r="O350" i="21"/>
  <c r="J350" i="21"/>
  <c r="D350" i="21"/>
  <c r="V350" i="21"/>
  <c r="N350" i="21"/>
  <c r="G350" i="21"/>
  <c r="S350" i="21"/>
  <c r="L350" i="21"/>
  <c r="F350" i="21"/>
  <c r="P350" i="21"/>
  <c r="B350" i="21"/>
  <c r="X350" i="21"/>
  <c r="K350" i="21"/>
  <c r="W350" i="21"/>
  <c r="H350" i="21"/>
  <c r="C350" i="21"/>
  <c r="R350" i="21"/>
  <c r="Y417" i="21"/>
  <c r="U417" i="21"/>
  <c r="Q417" i="21"/>
  <c r="M417" i="21"/>
  <c r="I417" i="21"/>
  <c r="E417" i="21"/>
  <c r="X417" i="21"/>
  <c r="S417" i="21"/>
  <c r="N417" i="21"/>
  <c r="H417" i="21"/>
  <c r="C417" i="21"/>
  <c r="R417" i="21"/>
  <c r="K417" i="21"/>
  <c r="D417" i="21"/>
  <c r="V417" i="21"/>
  <c r="L417" i="21"/>
  <c r="B417" i="21"/>
  <c r="T417" i="21"/>
  <c r="J417" i="21"/>
  <c r="O417" i="21"/>
  <c r="G417" i="21"/>
  <c r="W417" i="21"/>
  <c r="F417" i="21"/>
  <c r="P417" i="21"/>
  <c r="Y72" i="21"/>
  <c r="U72" i="21"/>
  <c r="Q72" i="21"/>
  <c r="M72" i="21"/>
  <c r="I72" i="21"/>
  <c r="E72" i="21"/>
  <c r="T72" i="21"/>
  <c r="O72" i="21"/>
  <c r="J72" i="21"/>
  <c r="D72" i="21"/>
  <c r="X72" i="21"/>
  <c r="R72" i="21"/>
  <c r="K72" i="21"/>
  <c r="C72" i="21"/>
  <c r="W72" i="21"/>
  <c r="P72" i="21"/>
  <c r="H72" i="21"/>
  <c r="B72" i="21"/>
  <c r="L72" i="21"/>
  <c r="V72" i="21"/>
  <c r="G72" i="21"/>
  <c r="S72" i="21"/>
  <c r="F72" i="21"/>
  <c r="N72" i="21"/>
  <c r="W38" i="19"/>
  <c r="S38" i="19"/>
  <c r="O38" i="19"/>
  <c r="K38" i="19"/>
  <c r="G38" i="19"/>
  <c r="C38" i="19"/>
  <c r="V38" i="19"/>
  <c r="Q38" i="19"/>
  <c r="L38" i="19"/>
  <c r="F38" i="19"/>
  <c r="Y38" i="19"/>
  <c r="R38" i="19"/>
  <c r="J38" i="19"/>
  <c r="D38" i="19"/>
  <c r="P38" i="19"/>
  <c r="H38" i="19"/>
  <c r="X38" i="19"/>
  <c r="M38" i="19"/>
  <c r="U38" i="19"/>
  <c r="I38" i="19"/>
  <c r="B38" i="19"/>
  <c r="T38" i="19"/>
  <c r="N38" i="19"/>
  <c r="E38" i="19"/>
  <c r="W146" i="25"/>
  <c r="S146" i="25"/>
  <c r="O146" i="25"/>
  <c r="K146" i="25"/>
  <c r="G146" i="25"/>
  <c r="C146" i="25"/>
  <c r="Y146" i="25"/>
  <c r="T146" i="25"/>
  <c r="N146" i="25"/>
  <c r="I146" i="25"/>
  <c r="D146" i="25"/>
  <c r="V146" i="25"/>
  <c r="P146" i="25"/>
  <c r="H146" i="25"/>
  <c r="U146" i="25"/>
  <c r="L146" i="25"/>
  <c r="B146" i="25"/>
  <c r="X146" i="25"/>
  <c r="J146" i="25"/>
  <c r="R146" i="25"/>
  <c r="F146" i="25"/>
  <c r="M146" i="25"/>
  <c r="E146" i="25"/>
  <c r="Q146" i="25"/>
  <c r="Y211" i="21"/>
  <c r="U211" i="21"/>
  <c r="Q211" i="21"/>
  <c r="M211" i="21"/>
  <c r="I211" i="21"/>
  <c r="E211" i="21"/>
  <c r="W211" i="21"/>
  <c r="R211" i="21"/>
  <c r="L211" i="21"/>
  <c r="G211" i="21"/>
  <c r="B211" i="21"/>
  <c r="X211" i="21"/>
  <c r="P211" i="21"/>
  <c r="J211" i="21"/>
  <c r="C211" i="21"/>
  <c r="V211" i="21"/>
  <c r="N211" i="21"/>
  <c r="D211" i="21"/>
  <c r="K211" i="21"/>
  <c r="S211" i="21"/>
  <c r="T211" i="21"/>
  <c r="O211" i="21"/>
  <c r="F211" i="21"/>
  <c r="H211" i="21"/>
  <c r="V420" i="28"/>
  <c r="R420" i="28"/>
  <c r="N420" i="28"/>
  <c r="J420" i="28"/>
  <c r="F420" i="28"/>
  <c r="B420" i="28"/>
  <c r="W420" i="28"/>
  <c r="Q420" i="28"/>
  <c r="L420" i="28"/>
  <c r="G420" i="28"/>
  <c r="U420" i="28"/>
  <c r="P420" i="28"/>
  <c r="K420" i="28"/>
  <c r="E420" i="28"/>
  <c r="S420" i="28"/>
  <c r="H420" i="28"/>
  <c r="Y420" i="28"/>
  <c r="O420" i="28"/>
  <c r="D420" i="28"/>
  <c r="X420" i="28"/>
  <c r="M420" i="28"/>
  <c r="C420" i="28"/>
  <c r="T420" i="28"/>
  <c r="I420" i="28"/>
  <c r="W215" i="28"/>
  <c r="S215" i="28"/>
  <c r="O215" i="28"/>
  <c r="K215" i="28"/>
  <c r="G215" i="28"/>
  <c r="C215" i="28"/>
  <c r="X215" i="28"/>
  <c r="R215" i="28"/>
  <c r="M215" i="28"/>
  <c r="H215" i="28"/>
  <c r="B215" i="28"/>
  <c r="T215" i="28"/>
  <c r="L215" i="28"/>
  <c r="E215" i="28"/>
  <c r="Y215" i="28"/>
  <c r="P215" i="28"/>
  <c r="F215" i="28"/>
  <c r="V215" i="28"/>
  <c r="J215" i="28"/>
  <c r="N215" i="28"/>
  <c r="D215" i="28"/>
  <c r="U215" i="28"/>
  <c r="Q215" i="28"/>
  <c r="I215" i="28"/>
  <c r="Y317" i="28"/>
  <c r="U317" i="28"/>
  <c r="Q317" i="28"/>
  <c r="M317" i="28"/>
  <c r="I317" i="28"/>
  <c r="E317" i="28"/>
  <c r="X317" i="28"/>
  <c r="S317" i="28"/>
  <c r="N317" i="28"/>
  <c r="H317" i="28"/>
  <c r="C317" i="28"/>
  <c r="W317" i="28"/>
  <c r="R317" i="28"/>
  <c r="L317" i="28"/>
  <c r="G317" i="28"/>
  <c r="B317" i="28"/>
  <c r="V317" i="28"/>
  <c r="P317" i="28"/>
  <c r="K317" i="28"/>
  <c r="F317" i="28"/>
  <c r="D317" i="28"/>
  <c r="T317" i="28"/>
  <c r="O317" i="28"/>
  <c r="J317" i="28"/>
  <c r="Y384" i="21"/>
  <c r="U384" i="21"/>
  <c r="Q384" i="21"/>
  <c r="M384" i="21"/>
  <c r="I384" i="21"/>
  <c r="E384" i="21"/>
  <c r="T384" i="21"/>
  <c r="O384" i="21"/>
  <c r="J384" i="21"/>
  <c r="D384" i="21"/>
  <c r="S384" i="21"/>
  <c r="L384" i="21"/>
  <c r="F384" i="21"/>
  <c r="X384" i="21"/>
  <c r="R384" i="21"/>
  <c r="K384" i="21"/>
  <c r="C384" i="21"/>
  <c r="V384" i="21"/>
  <c r="G384" i="21"/>
  <c r="P384" i="21"/>
  <c r="B384" i="21"/>
  <c r="N384" i="21"/>
  <c r="W384" i="21"/>
  <c r="H384" i="21"/>
  <c r="Y383" i="21"/>
  <c r="U383" i="21"/>
  <c r="Q383" i="21"/>
  <c r="M383" i="21"/>
  <c r="I383" i="21"/>
  <c r="E383" i="21"/>
  <c r="W383" i="21"/>
  <c r="R383" i="21"/>
  <c r="L383" i="21"/>
  <c r="G383" i="21"/>
  <c r="B383" i="21"/>
  <c r="V383" i="21"/>
  <c r="O383" i="21"/>
  <c r="H383" i="21"/>
  <c r="T383" i="21"/>
  <c r="N383" i="21"/>
  <c r="F383" i="21"/>
  <c r="P383" i="21"/>
  <c r="C383" i="21"/>
  <c r="K383" i="21"/>
  <c r="X383" i="21"/>
  <c r="J383" i="21"/>
  <c r="S383" i="21"/>
  <c r="D383" i="21"/>
  <c r="A385" i="21"/>
  <c r="A419" i="21"/>
  <c r="A351" i="21"/>
  <c r="A316" i="21"/>
  <c r="A111" i="28"/>
  <c r="A216" i="28"/>
  <c r="A284" i="28"/>
  <c r="A181" i="28"/>
  <c r="A353" i="28"/>
  <c r="A76" i="28"/>
  <c r="A387" i="28"/>
  <c r="A421" i="28"/>
  <c r="A250" i="28"/>
  <c r="A146" i="28"/>
  <c r="A455" i="28"/>
  <c r="A318" i="28"/>
  <c r="A247" i="21"/>
  <c r="A281" i="21"/>
  <c r="A212" i="21"/>
  <c r="A111" i="19"/>
  <c r="A75" i="19"/>
  <c r="A74" i="25"/>
  <c r="A110" i="25"/>
  <c r="A39" i="19"/>
  <c r="A178" i="21"/>
  <c r="A108" i="21"/>
  <c r="A147" i="25"/>
  <c r="A40" i="21"/>
  <c r="A145" i="19"/>
  <c r="A38" i="25"/>
  <c r="A73" i="21"/>
  <c r="A143" i="21"/>
  <c r="Y143" i="21" l="1"/>
  <c r="U143" i="21"/>
  <c r="Q143" i="21"/>
  <c r="M143" i="21"/>
  <c r="I143" i="21"/>
  <c r="E143" i="21"/>
  <c r="W143" i="21"/>
  <c r="R143" i="21"/>
  <c r="L143" i="21"/>
  <c r="G143" i="21"/>
  <c r="B143" i="21"/>
  <c r="S143" i="21"/>
  <c r="K143" i="21"/>
  <c r="D143" i="21"/>
  <c r="X143" i="21"/>
  <c r="P143" i="21"/>
  <c r="J143" i="21"/>
  <c r="C143" i="21"/>
  <c r="N143" i="21"/>
  <c r="V143" i="21"/>
  <c r="H143" i="21"/>
  <c r="T143" i="21"/>
  <c r="F143" i="21"/>
  <c r="O143" i="21"/>
  <c r="Y40" i="21"/>
  <c r="U40" i="21"/>
  <c r="Q40" i="21"/>
  <c r="M40" i="21"/>
  <c r="I40" i="21"/>
  <c r="E40" i="21"/>
  <c r="W40" i="21"/>
  <c r="R40" i="21"/>
  <c r="L40" i="21"/>
  <c r="G40" i="21"/>
  <c r="B40" i="21"/>
  <c r="S40" i="21"/>
  <c r="K40" i="21"/>
  <c r="D40" i="21"/>
  <c r="X40" i="21"/>
  <c r="P40" i="21"/>
  <c r="J40" i="21"/>
  <c r="C40" i="21"/>
  <c r="T40" i="21"/>
  <c r="F40" i="21"/>
  <c r="O40" i="21"/>
  <c r="N40" i="21"/>
  <c r="V40" i="21"/>
  <c r="H40" i="21"/>
  <c r="W39" i="19"/>
  <c r="S39" i="19"/>
  <c r="O39" i="19"/>
  <c r="K39" i="19"/>
  <c r="G39" i="19"/>
  <c r="C39" i="19"/>
  <c r="Y39" i="19"/>
  <c r="T39" i="19"/>
  <c r="N39" i="19"/>
  <c r="I39" i="19"/>
  <c r="D39" i="19"/>
  <c r="V39" i="19"/>
  <c r="P39" i="19"/>
  <c r="H39" i="19"/>
  <c r="U39" i="19"/>
  <c r="L39" i="19"/>
  <c r="B39" i="19"/>
  <c r="M39" i="19"/>
  <c r="X39" i="19"/>
  <c r="J39" i="19"/>
  <c r="E39" i="19"/>
  <c r="R39" i="19"/>
  <c r="Q39" i="19"/>
  <c r="F39" i="19"/>
  <c r="W111" i="19"/>
  <c r="S111" i="19"/>
  <c r="O111" i="19"/>
  <c r="K111" i="19"/>
  <c r="G111" i="19"/>
  <c r="C111" i="19"/>
  <c r="X111" i="19"/>
  <c r="R111" i="19"/>
  <c r="M111" i="19"/>
  <c r="H111" i="19"/>
  <c r="B111" i="19"/>
  <c r="T111" i="19"/>
  <c r="L111" i="19"/>
  <c r="E111" i="19"/>
  <c r="U111" i="19"/>
  <c r="J111" i="19"/>
  <c r="P111" i="19"/>
  <c r="D111" i="19"/>
  <c r="Q111" i="19"/>
  <c r="I111" i="19"/>
  <c r="Y111" i="19"/>
  <c r="F111" i="19"/>
  <c r="V111" i="19"/>
  <c r="N111" i="19"/>
  <c r="Y318" i="28"/>
  <c r="U318" i="28"/>
  <c r="Q318" i="28"/>
  <c r="M318" i="28"/>
  <c r="I318" i="28"/>
  <c r="E318" i="28"/>
  <c r="V318" i="28"/>
  <c r="P318" i="28"/>
  <c r="K318" i="28"/>
  <c r="F318" i="28"/>
  <c r="T318" i="28"/>
  <c r="O318" i="28"/>
  <c r="J318" i="28"/>
  <c r="D318" i="28"/>
  <c r="X318" i="28"/>
  <c r="S318" i="28"/>
  <c r="N318" i="28"/>
  <c r="H318" i="28"/>
  <c r="C318" i="28"/>
  <c r="W318" i="28"/>
  <c r="B318" i="28"/>
  <c r="R318" i="28"/>
  <c r="L318" i="28"/>
  <c r="G318" i="28"/>
  <c r="V421" i="28"/>
  <c r="R421" i="28"/>
  <c r="N421" i="28"/>
  <c r="J421" i="28"/>
  <c r="F421" i="28"/>
  <c r="B421" i="28"/>
  <c r="Y421" i="28"/>
  <c r="T421" i="28"/>
  <c r="O421" i="28"/>
  <c r="I421" i="28"/>
  <c r="D421" i="28"/>
  <c r="X421" i="28"/>
  <c r="S421" i="28"/>
  <c r="M421" i="28"/>
  <c r="H421" i="28"/>
  <c r="C421" i="28"/>
  <c r="P421" i="28"/>
  <c r="E421" i="28"/>
  <c r="W421" i="28"/>
  <c r="L421" i="28"/>
  <c r="U421" i="28"/>
  <c r="K421" i="28"/>
  <c r="Q421" i="28"/>
  <c r="G421" i="28"/>
  <c r="Y181" i="28"/>
  <c r="U181" i="28"/>
  <c r="Q181" i="28"/>
  <c r="M181" i="28"/>
  <c r="I181" i="28"/>
  <c r="E181" i="28"/>
  <c r="V181" i="28"/>
  <c r="P181" i="28"/>
  <c r="K181" i="28"/>
  <c r="F181" i="28"/>
  <c r="T181" i="28"/>
  <c r="O181" i="28"/>
  <c r="J181" i="28"/>
  <c r="D181" i="28"/>
  <c r="X181" i="28"/>
  <c r="N181" i="28"/>
  <c r="C181" i="28"/>
  <c r="W181" i="28"/>
  <c r="L181" i="28"/>
  <c r="B181" i="28"/>
  <c r="S181" i="28"/>
  <c r="H181" i="28"/>
  <c r="R181" i="28"/>
  <c r="G181" i="28"/>
  <c r="Y316" i="21"/>
  <c r="U316" i="21"/>
  <c r="Q316" i="21"/>
  <c r="M316" i="21"/>
  <c r="I316" i="21"/>
  <c r="E316" i="21"/>
  <c r="T316" i="21"/>
  <c r="O316" i="21"/>
  <c r="J316" i="21"/>
  <c r="D316" i="21"/>
  <c r="W316" i="21"/>
  <c r="P316" i="21"/>
  <c r="H316" i="21"/>
  <c r="B316" i="21"/>
  <c r="V316" i="21"/>
  <c r="N316" i="21"/>
  <c r="G316" i="21"/>
  <c r="X316" i="21"/>
  <c r="K316" i="21"/>
  <c r="S316" i="21"/>
  <c r="F316" i="21"/>
  <c r="R316" i="21"/>
  <c r="C316" i="21"/>
  <c r="L316" i="21"/>
  <c r="Y73" i="21"/>
  <c r="U73" i="21"/>
  <c r="Q73" i="21"/>
  <c r="M73" i="21"/>
  <c r="I73" i="21"/>
  <c r="E73" i="21"/>
  <c r="W73" i="21"/>
  <c r="R73" i="21"/>
  <c r="L73" i="21"/>
  <c r="G73" i="21"/>
  <c r="B73" i="21"/>
  <c r="V73" i="21"/>
  <c r="O73" i="21"/>
  <c r="H73" i="21"/>
  <c r="T73" i="21"/>
  <c r="N73" i="21"/>
  <c r="F73" i="21"/>
  <c r="P73" i="21"/>
  <c r="C73" i="21"/>
  <c r="K73" i="21"/>
  <c r="X73" i="21"/>
  <c r="J73" i="21"/>
  <c r="S73" i="21"/>
  <c r="D73" i="21"/>
  <c r="W110" i="25"/>
  <c r="S110" i="25"/>
  <c r="O110" i="25"/>
  <c r="K110" i="25"/>
  <c r="G110" i="25"/>
  <c r="C110" i="25"/>
  <c r="V110" i="25"/>
  <c r="Q110" i="25"/>
  <c r="L110" i="25"/>
  <c r="F110" i="25"/>
  <c r="T110" i="25"/>
  <c r="M110" i="25"/>
  <c r="E110" i="25"/>
  <c r="Y110" i="25"/>
  <c r="P110" i="25"/>
  <c r="H110" i="25"/>
  <c r="U110" i="25"/>
  <c r="I110" i="25"/>
  <c r="R110" i="25"/>
  <c r="D110" i="25"/>
  <c r="X110" i="25"/>
  <c r="N110" i="25"/>
  <c r="J110" i="25"/>
  <c r="B110" i="25"/>
  <c r="V455" i="28"/>
  <c r="R455" i="28"/>
  <c r="N455" i="28"/>
  <c r="J455" i="28"/>
  <c r="F455" i="28"/>
  <c r="B455" i="28"/>
  <c r="Y455" i="28"/>
  <c r="T455" i="28"/>
  <c r="O455" i="28"/>
  <c r="I455" i="28"/>
  <c r="D455" i="28"/>
  <c r="X455" i="28"/>
  <c r="S455" i="28"/>
  <c r="M455" i="28"/>
  <c r="H455" i="28"/>
  <c r="C455" i="28"/>
  <c r="U455" i="28"/>
  <c r="K455" i="28"/>
  <c r="Q455" i="28"/>
  <c r="G455" i="28"/>
  <c r="P455" i="28"/>
  <c r="E455" i="28"/>
  <c r="W455" i="28"/>
  <c r="L455" i="28"/>
  <c r="Y284" i="28"/>
  <c r="U284" i="28"/>
  <c r="Q284" i="28"/>
  <c r="M284" i="28"/>
  <c r="I284" i="28"/>
  <c r="E284" i="28"/>
  <c r="V284" i="28"/>
  <c r="P284" i="28"/>
  <c r="K284" i="28"/>
  <c r="F284" i="28"/>
  <c r="T284" i="28"/>
  <c r="O284" i="28"/>
  <c r="J284" i="28"/>
  <c r="D284" i="28"/>
  <c r="X284" i="28"/>
  <c r="S284" i="28"/>
  <c r="N284" i="28"/>
  <c r="R284" i="28"/>
  <c r="C284" i="28"/>
  <c r="L284" i="28"/>
  <c r="B284" i="28"/>
  <c r="H284" i="28"/>
  <c r="W284" i="28"/>
  <c r="G284" i="28"/>
  <c r="W74" i="25"/>
  <c r="S74" i="25"/>
  <c r="O74" i="25"/>
  <c r="K74" i="25"/>
  <c r="G74" i="25"/>
  <c r="C74" i="25"/>
  <c r="Y74" i="25"/>
  <c r="T74" i="25"/>
  <c r="N74" i="25"/>
  <c r="I74" i="25"/>
  <c r="D74" i="25"/>
  <c r="X74" i="25"/>
  <c r="Q74" i="25"/>
  <c r="J74" i="25"/>
  <c r="B74" i="25"/>
  <c r="U74" i="25"/>
  <c r="L74" i="25"/>
  <c r="R74" i="25"/>
  <c r="F74" i="25"/>
  <c r="P74" i="25"/>
  <c r="E74" i="25"/>
  <c r="H74" i="25"/>
  <c r="V74" i="25"/>
  <c r="M74" i="25"/>
  <c r="Y281" i="21"/>
  <c r="U281" i="21"/>
  <c r="Q281" i="21"/>
  <c r="M281" i="21"/>
  <c r="I281" i="21"/>
  <c r="E281" i="21"/>
  <c r="T281" i="21"/>
  <c r="O281" i="21"/>
  <c r="J281" i="21"/>
  <c r="D281" i="21"/>
  <c r="X281" i="21"/>
  <c r="R281" i="21"/>
  <c r="K281" i="21"/>
  <c r="C281" i="21"/>
  <c r="W281" i="21"/>
  <c r="P281" i="21"/>
  <c r="H281" i="21"/>
  <c r="B281" i="21"/>
  <c r="S281" i="21"/>
  <c r="F281" i="21"/>
  <c r="N281" i="21"/>
  <c r="L281" i="21"/>
  <c r="V281" i="21"/>
  <c r="G281" i="21"/>
  <c r="Y76" i="28"/>
  <c r="U76" i="28"/>
  <c r="Q76" i="28"/>
  <c r="M76" i="28"/>
  <c r="I76" i="28"/>
  <c r="E76" i="28"/>
  <c r="V76" i="28"/>
  <c r="P76" i="28"/>
  <c r="K76" i="28"/>
  <c r="F76" i="28"/>
  <c r="T76" i="28"/>
  <c r="O76" i="28"/>
  <c r="J76" i="28"/>
  <c r="D76" i="28"/>
  <c r="S76" i="28"/>
  <c r="H76" i="28"/>
  <c r="R76" i="28"/>
  <c r="G76" i="28"/>
  <c r="X76" i="28"/>
  <c r="N76" i="28"/>
  <c r="C76" i="28"/>
  <c r="W76" i="28"/>
  <c r="L76" i="28"/>
  <c r="B76" i="28"/>
  <c r="W216" i="28"/>
  <c r="S216" i="28"/>
  <c r="O216" i="28"/>
  <c r="K216" i="28"/>
  <c r="G216" i="28"/>
  <c r="C216" i="28"/>
  <c r="U216" i="28"/>
  <c r="P216" i="28"/>
  <c r="J216" i="28"/>
  <c r="E216" i="28"/>
  <c r="X216" i="28"/>
  <c r="Q216" i="28"/>
  <c r="I216" i="28"/>
  <c r="B216" i="28"/>
  <c r="T216" i="28"/>
  <c r="L216" i="28"/>
  <c r="Y216" i="28"/>
  <c r="M216" i="28"/>
  <c r="V216" i="28"/>
  <c r="F216" i="28"/>
  <c r="D216" i="28"/>
  <c r="R216" i="28"/>
  <c r="H216" i="28"/>
  <c r="N216" i="28"/>
  <c r="W147" i="25"/>
  <c r="S147" i="25"/>
  <c r="O147" i="25"/>
  <c r="K147" i="25"/>
  <c r="G147" i="25"/>
  <c r="C147" i="25"/>
  <c r="V147" i="25"/>
  <c r="Q147" i="25"/>
  <c r="L147" i="25"/>
  <c r="F147" i="25"/>
  <c r="T147" i="25"/>
  <c r="M147" i="25"/>
  <c r="E147" i="25"/>
  <c r="Y147" i="25"/>
  <c r="P147" i="25"/>
  <c r="H147" i="25"/>
  <c r="X147" i="25"/>
  <c r="J147" i="25"/>
  <c r="U147" i="25"/>
  <c r="I147" i="25"/>
  <c r="N147" i="25"/>
  <c r="D147" i="25"/>
  <c r="B147" i="25"/>
  <c r="R147" i="25"/>
  <c r="Y212" i="21"/>
  <c r="U212" i="21"/>
  <c r="Q212" i="21"/>
  <c r="M212" i="21"/>
  <c r="I212" i="21"/>
  <c r="E212" i="21"/>
  <c r="T212" i="21"/>
  <c r="O212" i="21"/>
  <c r="J212" i="21"/>
  <c r="D212" i="21"/>
  <c r="V212" i="21"/>
  <c r="N212" i="21"/>
  <c r="G212" i="21"/>
  <c r="R212" i="21"/>
  <c r="H212" i="21"/>
  <c r="X212" i="21"/>
  <c r="L212" i="21"/>
  <c r="B212" i="21"/>
  <c r="K212" i="21"/>
  <c r="S212" i="21"/>
  <c r="C212" i="21"/>
  <c r="F212" i="21"/>
  <c r="W212" i="21"/>
  <c r="P212" i="21"/>
  <c r="V387" i="28"/>
  <c r="R387" i="28"/>
  <c r="N387" i="28"/>
  <c r="J387" i="28"/>
  <c r="F387" i="28"/>
  <c r="B387" i="28"/>
  <c r="Y387" i="28"/>
  <c r="T387" i="28"/>
  <c r="O387" i="28"/>
  <c r="I387" i="28"/>
  <c r="D387" i="28"/>
  <c r="X387" i="28"/>
  <c r="S387" i="28"/>
  <c r="M387" i="28"/>
  <c r="H387" i="28"/>
  <c r="C387" i="28"/>
  <c r="U387" i="28"/>
  <c r="K387" i="28"/>
  <c r="Q387" i="28"/>
  <c r="G387" i="28"/>
  <c r="P387" i="28"/>
  <c r="E387" i="28"/>
  <c r="W387" i="28"/>
  <c r="L387" i="28"/>
  <c r="Y351" i="21"/>
  <c r="U351" i="21"/>
  <c r="Q351" i="21"/>
  <c r="M351" i="21"/>
  <c r="I351" i="21"/>
  <c r="E351" i="21"/>
  <c r="W351" i="21"/>
  <c r="R351" i="21"/>
  <c r="L351" i="21"/>
  <c r="G351" i="21"/>
  <c r="B351" i="21"/>
  <c r="S351" i="21"/>
  <c r="K351" i="21"/>
  <c r="D351" i="21"/>
  <c r="X351" i="21"/>
  <c r="P351" i="21"/>
  <c r="J351" i="21"/>
  <c r="C351" i="21"/>
  <c r="T351" i="21"/>
  <c r="F351" i="21"/>
  <c r="O351" i="21"/>
  <c r="N351" i="21"/>
  <c r="V351" i="21"/>
  <c r="H351" i="21"/>
  <c r="Y38" i="25"/>
  <c r="U38" i="25"/>
  <c r="Q38" i="25"/>
  <c r="M38" i="25"/>
  <c r="I38" i="25"/>
  <c r="E38" i="25"/>
  <c r="X38" i="25"/>
  <c r="S38" i="25"/>
  <c r="N38" i="25"/>
  <c r="H38" i="25"/>
  <c r="C38" i="25"/>
  <c r="T38" i="25"/>
  <c r="L38" i="25"/>
  <c r="F38" i="25"/>
  <c r="R38" i="25"/>
  <c r="J38" i="25"/>
  <c r="P38" i="25"/>
  <c r="G38" i="25"/>
  <c r="K38" i="25"/>
  <c r="W38" i="25"/>
  <c r="D38" i="25"/>
  <c r="V38" i="25"/>
  <c r="B38" i="25"/>
  <c r="O38" i="25"/>
  <c r="Y108" i="21"/>
  <c r="U108" i="21"/>
  <c r="Q108" i="21"/>
  <c r="M108" i="21"/>
  <c r="I108" i="21"/>
  <c r="E108" i="21"/>
  <c r="W108" i="21"/>
  <c r="R108" i="21"/>
  <c r="L108" i="21"/>
  <c r="G108" i="21"/>
  <c r="B108" i="21"/>
  <c r="T108" i="21"/>
  <c r="N108" i="21"/>
  <c r="F108" i="21"/>
  <c r="S108" i="21"/>
  <c r="K108" i="21"/>
  <c r="D108" i="21"/>
  <c r="V108" i="21"/>
  <c r="H108" i="21"/>
  <c r="P108" i="21"/>
  <c r="C108" i="21"/>
  <c r="O108" i="21"/>
  <c r="X108" i="21"/>
  <c r="J108" i="21"/>
  <c r="Y146" i="28"/>
  <c r="U146" i="28"/>
  <c r="Q146" i="28"/>
  <c r="M146" i="28"/>
  <c r="I146" i="28"/>
  <c r="E146" i="28"/>
  <c r="V146" i="28"/>
  <c r="P146" i="28"/>
  <c r="K146" i="28"/>
  <c r="F146" i="28"/>
  <c r="T146" i="28"/>
  <c r="O146" i="28"/>
  <c r="J146" i="28"/>
  <c r="D146" i="28"/>
  <c r="S146" i="28"/>
  <c r="H146" i="28"/>
  <c r="R146" i="28"/>
  <c r="G146" i="28"/>
  <c r="X146" i="28"/>
  <c r="N146" i="28"/>
  <c r="C146" i="28"/>
  <c r="W146" i="28"/>
  <c r="L146" i="28"/>
  <c r="B146" i="28"/>
  <c r="Y419" i="21"/>
  <c r="U419" i="21"/>
  <c r="Q419" i="21"/>
  <c r="M419" i="21"/>
  <c r="I419" i="21"/>
  <c r="E419" i="21"/>
  <c r="X419" i="21"/>
  <c r="S419" i="21"/>
  <c r="N419" i="21"/>
  <c r="H419" i="21"/>
  <c r="C419" i="21"/>
  <c r="T419" i="21"/>
  <c r="L419" i="21"/>
  <c r="F419" i="21"/>
  <c r="V419" i="21"/>
  <c r="K419" i="21"/>
  <c r="B419" i="21"/>
  <c r="R419" i="21"/>
  <c r="J419" i="21"/>
  <c r="W419" i="21"/>
  <c r="D419" i="21"/>
  <c r="P419" i="21"/>
  <c r="O419" i="21"/>
  <c r="G419" i="21"/>
  <c r="W145" i="19"/>
  <c r="S145" i="19"/>
  <c r="O145" i="19"/>
  <c r="K145" i="19"/>
  <c r="G145" i="19"/>
  <c r="C145" i="19"/>
  <c r="U145" i="19"/>
  <c r="P145" i="19"/>
  <c r="J145" i="19"/>
  <c r="E145" i="19"/>
  <c r="T145" i="19"/>
  <c r="M145" i="19"/>
  <c r="F145" i="19"/>
  <c r="Y145" i="19"/>
  <c r="Q145" i="19"/>
  <c r="H145" i="19"/>
  <c r="N145" i="19"/>
  <c r="B145" i="19"/>
  <c r="L145" i="19"/>
  <c r="I145" i="19"/>
  <c r="X145" i="19"/>
  <c r="D145" i="19"/>
  <c r="R145" i="19"/>
  <c r="V145" i="19"/>
  <c r="V178" i="21"/>
  <c r="R178" i="21"/>
  <c r="N178" i="21"/>
  <c r="J178" i="21"/>
  <c r="F178" i="21"/>
  <c r="B178" i="21"/>
  <c r="U178" i="21"/>
  <c r="P178" i="21"/>
  <c r="K178" i="21"/>
  <c r="E178" i="21"/>
  <c r="Y178" i="21"/>
  <c r="S178" i="21"/>
  <c r="L178" i="21"/>
  <c r="D178" i="21"/>
  <c r="T178" i="21"/>
  <c r="I178" i="21"/>
  <c r="Q178" i="21"/>
  <c r="G178" i="21"/>
  <c r="X178" i="21"/>
  <c r="H178" i="21"/>
  <c r="W178" i="21"/>
  <c r="M178" i="21"/>
  <c r="O178" i="21"/>
  <c r="C178" i="21"/>
  <c r="X75" i="19"/>
  <c r="T75" i="19"/>
  <c r="P75" i="19"/>
  <c r="L75" i="19"/>
  <c r="H75" i="19"/>
  <c r="D75" i="19"/>
  <c r="W75" i="19"/>
  <c r="R75" i="19"/>
  <c r="M75" i="19"/>
  <c r="G75" i="19"/>
  <c r="B75" i="19"/>
  <c r="V75" i="19"/>
  <c r="O75" i="19"/>
  <c r="I75" i="19"/>
  <c r="S75" i="19"/>
  <c r="J75" i="19"/>
  <c r="Y75" i="19"/>
  <c r="K75" i="19"/>
  <c r="Q75" i="19"/>
  <c r="C75" i="19"/>
  <c r="N75" i="19"/>
  <c r="E75" i="19"/>
  <c r="U75" i="19"/>
  <c r="F75" i="19"/>
  <c r="Y247" i="21"/>
  <c r="U247" i="21"/>
  <c r="Q247" i="21"/>
  <c r="M247" i="21"/>
  <c r="I247" i="21"/>
  <c r="E247" i="21"/>
  <c r="T247" i="21"/>
  <c r="O247" i="21"/>
  <c r="J247" i="21"/>
  <c r="D247" i="21"/>
  <c r="S247" i="21"/>
  <c r="L247" i="21"/>
  <c r="F247" i="21"/>
  <c r="X247" i="21"/>
  <c r="R247" i="21"/>
  <c r="K247" i="21"/>
  <c r="C247" i="21"/>
  <c r="N247" i="21"/>
  <c r="W247" i="21"/>
  <c r="H247" i="21"/>
  <c r="V247" i="21"/>
  <c r="G247" i="21"/>
  <c r="B247" i="21"/>
  <c r="P247" i="21"/>
  <c r="W250" i="28"/>
  <c r="S250" i="28"/>
  <c r="O250" i="28"/>
  <c r="K250" i="28"/>
  <c r="G250" i="28"/>
  <c r="C250" i="28"/>
  <c r="X250" i="28"/>
  <c r="R250" i="28"/>
  <c r="M250" i="28"/>
  <c r="H250" i="28"/>
  <c r="B250" i="28"/>
  <c r="U250" i="28"/>
  <c r="N250" i="28"/>
  <c r="F250" i="28"/>
  <c r="V250" i="28"/>
  <c r="L250" i="28"/>
  <c r="D250" i="28"/>
  <c r="P250" i="28"/>
  <c r="Y250" i="28"/>
  <c r="I250" i="28"/>
  <c r="J250" i="28"/>
  <c r="E250" i="28"/>
  <c r="T250" i="28"/>
  <c r="Q250" i="28"/>
  <c r="V353" i="28"/>
  <c r="R353" i="28"/>
  <c r="N353" i="28"/>
  <c r="J353" i="28"/>
  <c r="F353" i="28"/>
  <c r="B353" i="28"/>
  <c r="Y353" i="28"/>
  <c r="T353" i="28"/>
  <c r="O353" i="28"/>
  <c r="I353" i="28"/>
  <c r="D353" i="28"/>
  <c r="X353" i="28"/>
  <c r="Q353" i="28"/>
  <c r="K353" i="28"/>
  <c r="C353" i="28"/>
  <c r="W353" i="28"/>
  <c r="P353" i="28"/>
  <c r="H353" i="28"/>
  <c r="U353" i="28"/>
  <c r="M353" i="28"/>
  <c r="G353" i="28"/>
  <c r="E353" i="28"/>
  <c r="S353" i="28"/>
  <c r="L353" i="28"/>
  <c r="Y111" i="28"/>
  <c r="U111" i="28"/>
  <c r="Q111" i="28"/>
  <c r="M111" i="28"/>
  <c r="I111" i="28"/>
  <c r="E111" i="28"/>
  <c r="V111" i="28"/>
  <c r="P111" i="28"/>
  <c r="K111" i="28"/>
  <c r="F111" i="28"/>
  <c r="T111" i="28"/>
  <c r="O111" i="28"/>
  <c r="J111" i="28"/>
  <c r="D111" i="28"/>
  <c r="X111" i="28"/>
  <c r="N111" i="28"/>
  <c r="C111" i="28"/>
  <c r="W111" i="28"/>
  <c r="L111" i="28"/>
  <c r="B111" i="28"/>
  <c r="S111" i="28"/>
  <c r="H111" i="28"/>
  <c r="R111" i="28"/>
  <c r="G111" i="28"/>
  <c r="Y385" i="21"/>
  <c r="U385" i="21"/>
  <c r="Q385" i="21"/>
  <c r="M385" i="21"/>
  <c r="I385" i="21"/>
  <c r="E385" i="21"/>
  <c r="W385" i="21"/>
  <c r="R385" i="21"/>
  <c r="L385" i="21"/>
  <c r="G385" i="21"/>
  <c r="B385" i="21"/>
  <c r="X385" i="21"/>
  <c r="P385" i="21"/>
  <c r="J385" i="21"/>
  <c r="C385" i="21"/>
  <c r="V385" i="21"/>
  <c r="O385" i="21"/>
  <c r="H385" i="21"/>
  <c r="K385" i="21"/>
  <c r="T385" i="21"/>
  <c r="F385" i="21"/>
  <c r="S385" i="21"/>
  <c r="D385" i="21"/>
  <c r="N385" i="21"/>
  <c r="A420" i="21"/>
  <c r="A386" i="21"/>
  <c r="A317" i="21"/>
  <c r="A352" i="21"/>
  <c r="A319" i="28"/>
  <c r="A147" i="28"/>
  <c r="A388" i="28"/>
  <c r="A77" i="28"/>
  <c r="A182" i="28"/>
  <c r="A422" i="28"/>
  <c r="A112" i="28"/>
  <c r="A456" i="28"/>
  <c r="A251" i="28"/>
  <c r="A354" i="28"/>
  <c r="A285" i="28"/>
  <c r="A217" i="28"/>
  <c r="A282" i="21"/>
  <c r="A248" i="21"/>
  <c r="A213" i="21"/>
  <c r="A112" i="19"/>
  <c r="A76" i="19"/>
  <c r="A74" i="21"/>
  <c r="A109" i="21"/>
  <c r="A40" i="19"/>
  <c r="A144" i="21"/>
  <c r="A39" i="25"/>
  <c r="A111" i="25"/>
  <c r="A146" i="19"/>
  <c r="A41" i="21"/>
  <c r="A148" i="25"/>
  <c r="A179" i="21"/>
  <c r="A75" i="25"/>
  <c r="W148" i="25" l="1"/>
  <c r="S148" i="25"/>
  <c r="O148" i="25"/>
  <c r="K148" i="25"/>
  <c r="G148" i="25"/>
  <c r="C148" i="25"/>
  <c r="Y148" i="25"/>
  <c r="T148" i="25"/>
  <c r="N148" i="25"/>
  <c r="I148" i="25"/>
  <c r="D148" i="25"/>
  <c r="X148" i="25"/>
  <c r="Q148" i="25"/>
  <c r="J148" i="25"/>
  <c r="B148" i="25"/>
  <c r="U148" i="25"/>
  <c r="L148" i="25"/>
  <c r="M148" i="25"/>
  <c r="V148" i="25"/>
  <c r="H148" i="25"/>
  <c r="P148" i="25"/>
  <c r="F148" i="25"/>
  <c r="E148" i="25"/>
  <c r="R148" i="25"/>
  <c r="Y248" i="21"/>
  <c r="U248" i="21"/>
  <c r="Q248" i="21"/>
  <c r="M248" i="21"/>
  <c r="I248" i="21"/>
  <c r="E248" i="21"/>
  <c r="W248" i="21"/>
  <c r="R248" i="21"/>
  <c r="L248" i="21"/>
  <c r="G248" i="21"/>
  <c r="B248" i="21"/>
  <c r="X248" i="21"/>
  <c r="P248" i="21"/>
  <c r="J248" i="21"/>
  <c r="C248" i="21"/>
  <c r="V248" i="21"/>
  <c r="O248" i="21"/>
  <c r="H248" i="21"/>
  <c r="S248" i="21"/>
  <c r="D248" i="21"/>
  <c r="N248" i="21"/>
  <c r="K248" i="21"/>
  <c r="T248" i="21"/>
  <c r="F248" i="21"/>
  <c r="Y144" i="21"/>
  <c r="U144" i="21"/>
  <c r="Q144" i="21"/>
  <c r="M144" i="21"/>
  <c r="I144" i="21"/>
  <c r="E144" i="21"/>
  <c r="T144" i="21"/>
  <c r="O144" i="21"/>
  <c r="J144" i="21"/>
  <c r="D144" i="21"/>
  <c r="W144" i="21"/>
  <c r="P144" i="21"/>
  <c r="H144" i="21"/>
  <c r="B144" i="21"/>
  <c r="V144" i="21"/>
  <c r="N144" i="21"/>
  <c r="G144" i="21"/>
  <c r="R144" i="21"/>
  <c r="C144" i="21"/>
  <c r="L144" i="21"/>
  <c r="X144" i="21"/>
  <c r="K144" i="21"/>
  <c r="S144" i="21"/>
  <c r="F144" i="21"/>
  <c r="X76" i="19"/>
  <c r="T76" i="19"/>
  <c r="P76" i="19"/>
  <c r="L76" i="19"/>
  <c r="H76" i="19"/>
  <c r="D76" i="19"/>
  <c r="U76" i="19"/>
  <c r="O76" i="19"/>
  <c r="J76" i="19"/>
  <c r="E76" i="19"/>
  <c r="S76" i="19"/>
  <c r="M76" i="19"/>
  <c r="F76" i="19"/>
  <c r="W76" i="19"/>
  <c r="N76" i="19"/>
  <c r="C76" i="19"/>
  <c r="Y76" i="19"/>
  <c r="K76" i="19"/>
  <c r="I76" i="19"/>
  <c r="V76" i="19"/>
  <c r="G76" i="19"/>
  <c r="Q76" i="19"/>
  <c r="B76" i="19"/>
  <c r="R76" i="19"/>
  <c r="W251" i="28"/>
  <c r="S251" i="28"/>
  <c r="O251" i="28"/>
  <c r="K251" i="28"/>
  <c r="G251" i="28"/>
  <c r="C251" i="28"/>
  <c r="U251" i="28"/>
  <c r="P251" i="28"/>
  <c r="J251" i="28"/>
  <c r="E251" i="28"/>
  <c r="Y251" i="28"/>
  <c r="R251" i="28"/>
  <c r="L251" i="28"/>
  <c r="D251" i="28"/>
  <c r="Q251" i="28"/>
  <c r="H251" i="28"/>
  <c r="N251" i="28"/>
  <c r="B251" i="28"/>
  <c r="T251" i="28"/>
  <c r="I251" i="28"/>
  <c r="X251" i="28"/>
  <c r="F251" i="28"/>
  <c r="M251" i="28"/>
  <c r="V251" i="28"/>
  <c r="Y319" i="28"/>
  <c r="U319" i="28"/>
  <c r="Q319" i="28"/>
  <c r="M319" i="28"/>
  <c r="I319" i="28"/>
  <c r="E319" i="28"/>
  <c r="X319" i="28"/>
  <c r="S319" i="28"/>
  <c r="N319" i="28"/>
  <c r="H319" i="28"/>
  <c r="C319" i="28"/>
  <c r="W319" i="28"/>
  <c r="R319" i="28"/>
  <c r="L319" i="28"/>
  <c r="G319" i="28"/>
  <c r="B319" i="28"/>
  <c r="V319" i="28"/>
  <c r="P319" i="28"/>
  <c r="K319" i="28"/>
  <c r="F319" i="28"/>
  <c r="T319" i="28"/>
  <c r="O319" i="28"/>
  <c r="J319" i="28"/>
  <c r="D319" i="28"/>
  <c r="W75" i="25"/>
  <c r="S75" i="25"/>
  <c r="O75" i="25"/>
  <c r="K75" i="25"/>
  <c r="G75" i="25"/>
  <c r="C75" i="25"/>
  <c r="V75" i="25"/>
  <c r="Q75" i="25"/>
  <c r="L75" i="25"/>
  <c r="F75" i="25"/>
  <c r="U75" i="25"/>
  <c r="N75" i="25"/>
  <c r="H75" i="25"/>
  <c r="Y75" i="25"/>
  <c r="P75" i="25"/>
  <c r="E75" i="25"/>
  <c r="T75" i="25"/>
  <c r="I75" i="25"/>
  <c r="R75" i="25"/>
  <c r="D75" i="25"/>
  <c r="J75" i="25"/>
  <c r="B75" i="25"/>
  <c r="X75" i="25"/>
  <c r="M75" i="25"/>
  <c r="W146" i="19"/>
  <c r="S146" i="19"/>
  <c r="O146" i="19"/>
  <c r="K146" i="19"/>
  <c r="G146" i="19"/>
  <c r="C146" i="19"/>
  <c r="X146" i="19"/>
  <c r="R146" i="19"/>
  <c r="M146" i="19"/>
  <c r="H146" i="19"/>
  <c r="B146" i="19"/>
  <c r="Y146" i="19"/>
  <c r="Q146" i="19"/>
  <c r="J146" i="19"/>
  <c r="D146" i="19"/>
  <c r="U146" i="19"/>
  <c r="L146" i="19"/>
  <c r="P146" i="19"/>
  <c r="E146" i="19"/>
  <c r="V146" i="19"/>
  <c r="F146" i="19"/>
  <c r="I146" i="19"/>
  <c r="T146" i="19"/>
  <c r="N146" i="19"/>
  <c r="W40" i="19"/>
  <c r="S40" i="19"/>
  <c r="O40" i="19"/>
  <c r="K40" i="19"/>
  <c r="G40" i="19"/>
  <c r="C40" i="19"/>
  <c r="V40" i="19"/>
  <c r="Q40" i="19"/>
  <c r="L40" i="19"/>
  <c r="F40" i="19"/>
  <c r="T40" i="19"/>
  <c r="M40" i="19"/>
  <c r="E40" i="19"/>
  <c r="Y40" i="19"/>
  <c r="P40" i="19"/>
  <c r="H40" i="19"/>
  <c r="N40" i="19"/>
  <c r="B40" i="19"/>
  <c r="X40" i="19"/>
  <c r="J40" i="19"/>
  <c r="D40" i="19"/>
  <c r="U40" i="19"/>
  <c r="R40" i="19"/>
  <c r="I40" i="19"/>
  <c r="W112" i="19"/>
  <c r="S112" i="19"/>
  <c r="O112" i="19"/>
  <c r="K112" i="19"/>
  <c r="G112" i="19"/>
  <c r="C112" i="19"/>
  <c r="U112" i="19"/>
  <c r="P112" i="19"/>
  <c r="J112" i="19"/>
  <c r="E112" i="19"/>
  <c r="X112" i="19"/>
  <c r="Q112" i="19"/>
  <c r="I112" i="19"/>
  <c r="B112" i="19"/>
  <c r="Y112" i="19"/>
  <c r="N112" i="19"/>
  <c r="F112" i="19"/>
  <c r="R112" i="19"/>
  <c r="D112" i="19"/>
  <c r="L112" i="19"/>
  <c r="H112" i="19"/>
  <c r="V112" i="19"/>
  <c r="M112" i="19"/>
  <c r="T112" i="19"/>
  <c r="W217" i="28"/>
  <c r="S217" i="28"/>
  <c r="O217" i="28"/>
  <c r="K217" i="28"/>
  <c r="G217" i="28"/>
  <c r="C217" i="28"/>
  <c r="X217" i="28"/>
  <c r="R217" i="28"/>
  <c r="M217" i="28"/>
  <c r="H217" i="28"/>
  <c r="B217" i="28"/>
  <c r="U217" i="28"/>
  <c r="N217" i="28"/>
  <c r="F217" i="28"/>
  <c r="Y217" i="28"/>
  <c r="P217" i="28"/>
  <c r="E217" i="28"/>
  <c r="L217" i="28"/>
  <c r="Q217" i="28"/>
  <c r="V217" i="28"/>
  <c r="D217" i="28"/>
  <c r="I217" i="28"/>
  <c r="J217" i="28"/>
  <c r="T217" i="28"/>
  <c r="V456" i="28"/>
  <c r="R456" i="28"/>
  <c r="N456" i="28"/>
  <c r="J456" i="28"/>
  <c r="F456" i="28"/>
  <c r="B456" i="28"/>
  <c r="W456" i="28"/>
  <c r="Q456" i="28"/>
  <c r="L456" i="28"/>
  <c r="G456" i="28"/>
  <c r="U456" i="28"/>
  <c r="P456" i="28"/>
  <c r="K456" i="28"/>
  <c r="E456" i="28"/>
  <c r="S456" i="28"/>
  <c r="H456" i="28"/>
  <c r="Y456" i="28"/>
  <c r="O456" i="28"/>
  <c r="D456" i="28"/>
  <c r="X456" i="28"/>
  <c r="M456" i="28"/>
  <c r="C456" i="28"/>
  <c r="T456" i="28"/>
  <c r="I456" i="28"/>
  <c r="Y77" i="28"/>
  <c r="U77" i="28"/>
  <c r="Q77" i="28"/>
  <c r="M77" i="28"/>
  <c r="I77" i="28"/>
  <c r="E77" i="28"/>
  <c r="X77" i="28"/>
  <c r="S77" i="28"/>
  <c r="N77" i="28"/>
  <c r="H77" i="28"/>
  <c r="C77" i="28"/>
  <c r="W77" i="28"/>
  <c r="R77" i="28"/>
  <c r="L77" i="28"/>
  <c r="G77" i="28"/>
  <c r="B77" i="28"/>
  <c r="P77" i="28"/>
  <c r="F77" i="28"/>
  <c r="O77" i="28"/>
  <c r="D77" i="28"/>
  <c r="V77" i="28"/>
  <c r="K77" i="28"/>
  <c r="T77" i="28"/>
  <c r="J77" i="28"/>
  <c r="Y352" i="21"/>
  <c r="U352" i="21"/>
  <c r="Q352" i="21"/>
  <c r="M352" i="21"/>
  <c r="I352" i="21"/>
  <c r="E352" i="21"/>
  <c r="T352" i="21"/>
  <c r="O352" i="21"/>
  <c r="J352" i="21"/>
  <c r="D352" i="21"/>
  <c r="W352" i="21"/>
  <c r="P352" i="21"/>
  <c r="H352" i="21"/>
  <c r="B352" i="21"/>
  <c r="V352" i="21"/>
  <c r="N352" i="21"/>
  <c r="G352" i="21"/>
  <c r="X352" i="21"/>
  <c r="K352" i="21"/>
  <c r="S352" i="21"/>
  <c r="F352" i="21"/>
  <c r="R352" i="21"/>
  <c r="C352" i="21"/>
  <c r="L352" i="21"/>
  <c r="V179" i="21"/>
  <c r="R179" i="21"/>
  <c r="N179" i="21"/>
  <c r="J179" i="21"/>
  <c r="F179" i="21"/>
  <c r="B179" i="21"/>
  <c r="X179" i="21"/>
  <c r="S179" i="21"/>
  <c r="M179" i="21"/>
  <c r="H179" i="21"/>
  <c r="C179" i="21"/>
  <c r="W179" i="21"/>
  <c r="P179" i="21"/>
  <c r="I179" i="21"/>
  <c r="Y179" i="21"/>
  <c r="O179" i="21"/>
  <c r="E179" i="21"/>
  <c r="T179" i="21"/>
  <c r="G179" i="21"/>
  <c r="Q179" i="21"/>
  <c r="U179" i="21"/>
  <c r="L179" i="21"/>
  <c r="K179" i="21"/>
  <c r="D179" i="21"/>
  <c r="W111" i="25"/>
  <c r="S111" i="25"/>
  <c r="O111" i="25"/>
  <c r="K111" i="25"/>
  <c r="G111" i="25"/>
  <c r="C111" i="25"/>
  <c r="Y111" i="25"/>
  <c r="T111" i="25"/>
  <c r="N111" i="25"/>
  <c r="I111" i="25"/>
  <c r="D111" i="25"/>
  <c r="X111" i="25"/>
  <c r="Q111" i="25"/>
  <c r="J111" i="25"/>
  <c r="B111" i="25"/>
  <c r="U111" i="25"/>
  <c r="L111" i="25"/>
  <c r="V111" i="25"/>
  <c r="H111" i="25"/>
  <c r="R111" i="25"/>
  <c r="F111" i="25"/>
  <c r="P111" i="25"/>
  <c r="M111" i="25"/>
  <c r="E111" i="25"/>
  <c r="Y109" i="21"/>
  <c r="U109" i="21"/>
  <c r="Q109" i="21"/>
  <c r="M109" i="21"/>
  <c r="I109" i="21"/>
  <c r="E109" i="21"/>
  <c r="T109" i="21"/>
  <c r="O109" i="21"/>
  <c r="J109" i="21"/>
  <c r="D109" i="21"/>
  <c r="X109" i="21"/>
  <c r="R109" i="21"/>
  <c r="K109" i="21"/>
  <c r="C109" i="21"/>
  <c r="W109" i="21"/>
  <c r="P109" i="21"/>
  <c r="H109" i="21"/>
  <c r="B109" i="21"/>
  <c r="L109" i="21"/>
  <c r="V109" i="21"/>
  <c r="G109" i="21"/>
  <c r="S109" i="21"/>
  <c r="F109" i="21"/>
  <c r="N109" i="21"/>
  <c r="Y213" i="21"/>
  <c r="U213" i="21"/>
  <c r="Q213" i="21"/>
  <c r="M213" i="21"/>
  <c r="I213" i="21"/>
  <c r="E213" i="21"/>
  <c r="W213" i="21"/>
  <c r="R213" i="21"/>
  <c r="L213" i="21"/>
  <c r="G213" i="21"/>
  <c r="B213" i="21"/>
  <c r="S213" i="21"/>
  <c r="K213" i="21"/>
  <c r="D213" i="21"/>
  <c r="V213" i="21"/>
  <c r="N213" i="21"/>
  <c r="C213" i="21"/>
  <c r="O213" i="21"/>
  <c r="T213" i="21"/>
  <c r="F213" i="21"/>
  <c r="P213" i="21"/>
  <c r="H213" i="21"/>
  <c r="X213" i="21"/>
  <c r="J213" i="21"/>
  <c r="Y285" i="28"/>
  <c r="U285" i="28"/>
  <c r="Q285" i="28"/>
  <c r="M285" i="28"/>
  <c r="I285" i="28"/>
  <c r="E285" i="28"/>
  <c r="X285" i="28"/>
  <c r="S285" i="28"/>
  <c r="N285" i="28"/>
  <c r="H285" i="28"/>
  <c r="C285" i="28"/>
  <c r="W285" i="28"/>
  <c r="R285" i="28"/>
  <c r="L285" i="28"/>
  <c r="G285" i="28"/>
  <c r="B285" i="28"/>
  <c r="V285" i="28"/>
  <c r="P285" i="28"/>
  <c r="K285" i="28"/>
  <c r="F285" i="28"/>
  <c r="O285" i="28"/>
  <c r="J285" i="28"/>
  <c r="D285" i="28"/>
  <c r="T285" i="28"/>
  <c r="Y112" i="28"/>
  <c r="U112" i="28"/>
  <c r="Q112" i="28"/>
  <c r="M112" i="28"/>
  <c r="I112" i="28"/>
  <c r="E112" i="28"/>
  <c r="X112" i="28"/>
  <c r="S112" i="28"/>
  <c r="N112" i="28"/>
  <c r="H112" i="28"/>
  <c r="C112" i="28"/>
  <c r="W112" i="28"/>
  <c r="R112" i="28"/>
  <c r="L112" i="28"/>
  <c r="G112" i="28"/>
  <c r="B112" i="28"/>
  <c r="V112" i="28"/>
  <c r="K112" i="28"/>
  <c r="T112" i="28"/>
  <c r="J112" i="28"/>
  <c r="P112" i="28"/>
  <c r="F112" i="28"/>
  <c r="O112" i="28"/>
  <c r="D112" i="28"/>
  <c r="V388" i="28"/>
  <c r="R388" i="28"/>
  <c r="N388" i="28"/>
  <c r="J388" i="28"/>
  <c r="F388" i="28"/>
  <c r="B388" i="28"/>
  <c r="W388" i="28"/>
  <c r="Q388" i="28"/>
  <c r="L388" i="28"/>
  <c r="G388" i="28"/>
  <c r="U388" i="28"/>
  <c r="P388" i="28"/>
  <c r="K388" i="28"/>
  <c r="E388" i="28"/>
  <c r="S388" i="28"/>
  <c r="H388" i="28"/>
  <c r="Y388" i="28"/>
  <c r="O388" i="28"/>
  <c r="D388" i="28"/>
  <c r="X388" i="28"/>
  <c r="M388" i="28"/>
  <c r="C388" i="28"/>
  <c r="I388" i="28"/>
  <c r="T388" i="28"/>
  <c r="Y317" i="21"/>
  <c r="U317" i="21"/>
  <c r="Q317" i="21"/>
  <c r="M317" i="21"/>
  <c r="I317" i="21"/>
  <c r="E317" i="21"/>
  <c r="W317" i="21"/>
  <c r="R317" i="21"/>
  <c r="L317" i="21"/>
  <c r="G317" i="21"/>
  <c r="B317" i="21"/>
  <c r="T317" i="21"/>
  <c r="N317" i="21"/>
  <c r="F317" i="21"/>
  <c r="S317" i="21"/>
  <c r="K317" i="21"/>
  <c r="D317" i="21"/>
  <c r="O317" i="21"/>
  <c r="X317" i="21"/>
  <c r="J317" i="21"/>
  <c r="V317" i="21"/>
  <c r="H317" i="21"/>
  <c r="P317" i="21"/>
  <c r="C317" i="21"/>
  <c r="Y39" i="25"/>
  <c r="U39" i="25"/>
  <c r="Q39" i="25"/>
  <c r="M39" i="25"/>
  <c r="I39" i="25"/>
  <c r="E39" i="25"/>
  <c r="V39" i="25"/>
  <c r="P39" i="25"/>
  <c r="K39" i="25"/>
  <c r="F39" i="25"/>
  <c r="X39" i="25"/>
  <c r="R39" i="25"/>
  <c r="J39" i="25"/>
  <c r="C39" i="25"/>
  <c r="W39" i="25"/>
  <c r="N39" i="25"/>
  <c r="D39" i="25"/>
  <c r="T39" i="25"/>
  <c r="L39" i="25"/>
  <c r="B39" i="25"/>
  <c r="G39" i="25"/>
  <c r="S39" i="25"/>
  <c r="O39" i="25"/>
  <c r="H39" i="25"/>
  <c r="Y74" i="21"/>
  <c r="U74" i="21"/>
  <c r="Q74" i="21"/>
  <c r="M74" i="21"/>
  <c r="I74" i="21"/>
  <c r="E74" i="21"/>
  <c r="T74" i="21"/>
  <c r="O74" i="21"/>
  <c r="J74" i="21"/>
  <c r="D74" i="21"/>
  <c r="S74" i="21"/>
  <c r="L74" i="21"/>
  <c r="F74" i="21"/>
  <c r="X74" i="21"/>
  <c r="R74" i="21"/>
  <c r="K74" i="21"/>
  <c r="C74" i="21"/>
  <c r="V74" i="21"/>
  <c r="G74" i="21"/>
  <c r="P74" i="21"/>
  <c r="B74" i="21"/>
  <c r="N74" i="21"/>
  <c r="H74" i="21"/>
  <c r="W74" i="21"/>
  <c r="V354" i="28"/>
  <c r="R354" i="28"/>
  <c r="N354" i="28"/>
  <c r="J354" i="28"/>
  <c r="F354" i="28"/>
  <c r="B354" i="28"/>
  <c r="W354" i="28"/>
  <c r="Q354" i="28"/>
  <c r="L354" i="28"/>
  <c r="G354" i="28"/>
  <c r="U354" i="28"/>
  <c r="O354" i="28"/>
  <c r="H354" i="28"/>
  <c r="T354" i="28"/>
  <c r="M354" i="28"/>
  <c r="E354" i="28"/>
  <c r="Y354" i="28"/>
  <c r="S354" i="28"/>
  <c r="K354" i="28"/>
  <c r="D354" i="28"/>
  <c r="I354" i="28"/>
  <c r="C354" i="28"/>
  <c r="X354" i="28"/>
  <c r="P354" i="28"/>
  <c r="V422" i="28"/>
  <c r="R422" i="28"/>
  <c r="N422" i="28"/>
  <c r="J422" i="28"/>
  <c r="F422" i="28"/>
  <c r="B422" i="28"/>
  <c r="W422" i="28"/>
  <c r="Q422" i="28"/>
  <c r="L422" i="28"/>
  <c r="G422" i="28"/>
  <c r="U422" i="28"/>
  <c r="P422" i="28"/>
  <c r="K422" i="28"/>
  <c r="E422" i="28"/>
  <c r="X422" i="28"/>
  <c r="M422" i="28"/>
  <c r="C422" i="28"/>
  <c r="T422" i="28"/>
  <c r="I422" i="28"/>
  <c r="S422" i="28"/>
  <c r="H422" i="28"/>
  <c r="O422" i="28"/>
  <c r="D422" i="28"/>
  <c r="Y422" i="28"/>
  <c r="Y147" i="28"/>
  <c r="U147" i="28"/>
  <c r="Q147" i="28"/>
  <c r="M147" i="28"/>
  <c r="I147" i="28"/>
  <c r="E147" i="28"/>
  <c r="X147" i="28"/>
  <c r="S147" i="28"/>
  <c r="N147" i="28"/>
  <c r="H147" i="28"/>
  <c r="C147" i="28"/>
  <c r="W147" i="28"/>
  <c r="R147" i="28"/>
  <c r="L147" i="28"/>
  <c r="G147" i="28"/>
  <c r="B147" i="28"/>
  <c r="P147" i="28"/>
  <c r="F147" i="28"/>
  <c r="O147" i="28"/>
  <c r="D147" i="28"/>
  <c r="V147" i="28"/>
  <c r="K147" i="28"/>
  <c r="T147" i="28"/>
  <c r="J147" i="28"/>
  <c r="Y386" i="21"/>
  <c r="U386" i="21"/>
  <c r="Q386" i="21"/>
  <c r="M386" i="21"/>
  <c r="I386" i="21"/>
  <c r="E386" i="21"/>
  <c r="T386" i="21"/>
  <c r="O386" i="21"/>
  <c r="J386" i="21"/>
  <c r="D386" i="21"/>
  <c r="V386" i="21"/>
  <c r="N386" i="21"/>
  <c r="G386" i="21"/>
  <c r="S386" i="21"/>
  <c r="L386" i="21"/>
  <c r="F386" i="21"/>
  <c r="P386" i="21"/>
  <c r="B386" i="21"/>
  <c r="X386" i="21"/>
  <c r="K386" i="21"/>
  <c r="W386" i="21"/>
  <c r="H386" i="21"/>
  <c r="R386" i="21"/>
  <c r="C386" i="21"/>
  <c r="Y41" i="21"/>
  <c r="U41" i="21"/>
  <c r="Q41" i="21"/>
  <c r="M41" i="21"/>
  <c r="I41" i="21"/>
  <c r="E41" i="21"/>
  <c r="T41" i="21"/>
  <c r="O41" i="21"/>
  <c r="J41" i="21"/>
  <c r="D41" i="21"/>
  <c r="W41" i="21"/>
  <c r="P41" i="21"/>
  <c r="H41" i="21"/>
  <c r="B41" i="21"/>
  <c r="V41" i="21"/>
  <c r="N41" i="21"/>
  <c r="G41" i="21"/>
  <c r="X41" i="21"/>
  <c r="K41" i="21"/>
  <c r="S41" i="21"/>
  <c r="F41" i="21"/>
  <c r="R41" i="21"/>
  <c r="C41" i="21"/>
  <c r="L41" i="21"/>
  <c r="Y282" i="21"/>
  <c r="U282" i="21"/>
  <c r="Q282" i="21"/>
  <c r="M282" i="21"/>
  <c r="I282" i="21"/>
  <c r="E282" i="21"/>
  <c r="W282" i="21"/>
  <c r="R282" i="21"/>
  <c r="L282" i="21"/>
  <c r="G282" i="21"/>
  <c r="B282" i="21"/>
  <c r="V282" i="21"/>
  <c r="O282" i="21"/>
  <c r="H282" i="21"/>
  <c r="T282" i="21"/>
  <c r="N282" i="21"/>
  <c r="F282" i="21"/>
  <c r="X282" i="21"/>
  <c r="J282" i="21"/>
  <c r="S282" i="21"/>
  <c r="D282" i="21"/>
  <c r="P282" i="21"/>
  <c r="C282" i="21"/>
  <c r="K282" i="21"/>
  <c r="Y182" i="28"/>
  <c r="U182" i="28"/>
  <c r="Q182" i="28"/>
  <c r="M182" i="28"/>
  <c r="I182" i="28"/>
  <c r="E182" i="28"/>
  <c r="X182" i="28"/>
  <c r="S182" i="28"/>
  <c r="N182" i="28"/>
  <c r="H182" i="28"/>
  <c r="C182" i="28"/>
  <c r="W182" i="28"/>
  <c r="R182" i="28"/>
  <c r="L182" i="28"/>
  <c r="G182" i="28"/>
  <c r="B182" i="28"/>
  <c r="V182" i="28"/>
  <c r="K182" i="28"/>
  <c r="T182" i="28"/>
  <c r="J182" i="28"/>
  <c r="P182" i="28"/>
  <c r="F182" i="28"/>
  <c r="O182" i="28"/>
  <c r="D182" i="28"/>
  <c r="Y420" i="21"/>
  <c r="U420" i="21"/>
  <c r="Q420" i="21"/>
  <c r="M420" i="21"/>
  <c r="I420" i="21"/>
  <c r="E420" i="21"/>
  <c r="V420" i="21"/>
  <c r="P420" i="21"/>
  <c r="K420" i="21"/>
  <c r="F420" i="21"/>
  <c r="X420" i="21"/>
  <c r="R420" i="21"/>
  <c r="J420" i="21"/>
  <c r="C420" i="21"/>
  <c r="O420" i="21"/>
  <c r="G420" i="21"/>
  <c r="W420" i="21"/>
  <c r="N420" i="21"/>
  <c r="D420" i="21"/>
  <c r="S420" i="21"/>
  <c r="L420" i="21"/>
  <c r="H420" i="21"/>
  <c r="T420" i="21"/>
  <c r="B420" i="21"/>
  <c r="A353" i="21"/>
  <c r="A318" i="21"/>
  <c r="A387" i="21"/>
  <c r="A421" i="21"/>
  <c r="A286" i="28"/>
  <c r="A457" i="28"/>
  <c r="A78" i="28"/>
  <c r="A252" i="28"/>
  <c r="A183" i="28"/>
  <c r="A320" i="28"/>
  <c r="A218" i="28"/>
  <c r="A423" i="28"/>
  <c r="A389" i="28"/>
  <c r="A148" i="28"/>
  <c r="A355" i="28"/>
  <c r="A113" i="28"/>
  <c r="A249" i="21"/>
  <c r="A283" i="21"/>
  <c r="A214" i="21"/>
  <c r="A113" i="19"/>
  <c r="A77" i="19"/>
  <c r="A147" i="19"/>
  <c r="A110" i="21"/>
  <c r="A149" i="25"/>
  <c r="A145" i="21"/>
  <c r="A42" i="21"/>
  <c r="A112" i="25"/>
  <c r="A76" i="25"/>
  <c r="A180" i="21"/>
  <c r="A40" i="25"/>
  <c r="A41" i="19"/>
  <c r="A75" i="21"/>
  <c r="V180" i="21" l="1"/>
  <c r="R180" i="21"/>
  <c r="N180" i="21"/>
  <c r="J180" i="21"/>
  <c r="F180" i="21"/>
  <c r="B180" i="21"/>
  <c r="U180" i="21"/>
  <c r="P180" i="21"/>
  <c r="K180" i="21"/>
  <c r="E180" i="21"/>
  <c r="T180" i="21"/>
  <c r="M180" i="21"/>
  <c r="G180" i="21"/>
  <c r="S180" i="21"/>
  <c r="I180" i="21"/>
  <c r="W180" i="21"/>
  <c r="H180" i="21"/>
  <c r="Y180" i="21"/>
  <c r="L180" i="21"/>
  <c r="Q180" i="21"/>
  <c r="X180" i="21"/>
  <c r="O180" i="21"/>
  <c r="D180" i="21"/>
  <c r="C180" i="21"/>
  <c r="X77" i="19"/>
  <c r="T77" i="19"/>
  <c r="P77" i="19"/>
  <c r="L77" i="19"/>
  <c r="H77" i="19"/>
  <c r="D77" i="19"/>
  <c r="W77" i="19"/>
  <c r="R77" i="19"/>
  <c r="M77" i="19"/>
  <c r="G77" i="19"/>
  <c r="B77" i="19"/>
  <c r="Y77" i="19"/>
  <c r="Q77" i="19"/>
  <c r="J77" i="19"/>
  <c r="C77" i="19"/>
  <c r="S77" i="19"/>
  <c r="I77" i="19"/>
  <c r="N77" i="19"/>
  <c r="U77" i="19"/>
  <c r="E77" i="19"/>
  <c r="O77" i="19"/>
  <c r="V77" i="19"/>
  <c r="K77" i="19"/>
  <c r="F77" i="19"/>
  <c r="V389" i="28"/>
  <c r="R389" i="28"/>
  <c r="N389" i="28"/>
  <c r="J389" i="28"/>
  <c r="F389" i="28"/>
  <c r="B389" i="28"/>
  <c r="Y389" i="28"/>
  <c r="T389" i="28"/>
  <c r="O389" i="28"/>
  <c r="I389" i="28"/>
  <c r="D389" i="28"/>
  <c r="X389" i="28"/>
  <c r="S389" i="28"/>
  <c r="M389" i="28"/>
  <c r="H389" i="28"/>
  <c r="C389" i="28"/>
  <c r="P389" i="28"/>
  <c r="E389" i="28"/>
  <c r="W389" i="28"/>
  <c r="L389" i="28"/>
  <c r="U389" i="28"/>
  <c r="K389" i="28"/>
  <c r="Q389" i="28"/>
  <c r="G389" i="28"/>
  <c r="Y183" i="28"/>
  <c r="U183" i="28"/>
  <c r="Q183" i="28"/>
  <c r="M183" i="28"/>
  <c r="I183" i="28"/>
  <c r="E183" i="28"/>
  <c r="V183" i="28"/>
  <c r="P183" i="28"/>
  <c r="K183" i="28"/>
  <c r="F183" i="28"/>
  <c r="T183" i="28"/>
  <c r="O183" i="28"/>
  <c r="J183" i="28"/>
  <c r="D183" i="28"/>
  <c r="S183" i="28"/>
  <c r="H183" i="28"/>
  <c r="R183" i="28"/>
  <c r="G183" i="28"/>
  <c r="X183" i="28"/>
  <c r="N183" i="28"/>
  <c r="C183" i="28"/>
  <c r="W183" i="28"/>
  <c r="L183" i="28"/>
  <c r="B183" i="28"/>
  <c r="Y353" i="21"/>
  <c r="U353" i="21"/>
  <c r="Q353" i="21"/>
  <c r="M353" i="21"/>
  <c r="I353" i="21"/>
  <c r="E353" i="21"/>
  <c r="W353" i="21"/>
  <c r="R353" i="21"/>
  <c r="L353" i="21"/>
  <c r="G353" i="21"/>
  <c r="B353" i="21"/>
  <c r="T353" i="21"/>
  <c r="N353" i="21"/>
  <c r="F353" i="21"/>
  <c r="S353" i="21"/>
  <c r="K353" i="21"/>
  <c r="D353" i="21"/>
  <c r="O353" i="21"/>
  <c r="X353" i="21"/>
  <c r="J353" i="21"/>
  <c r="V353" i="21"/>
  <c r="H353" i="21"/>
  <c r="P353" i="21"/>
  <c r="C353" i="21"/>
  <c r="Y75" i="21"/>
  <c r="U75" i="21"/>
  <c r="Q75" i="21"/>
  <c r="M75" i="21"/>
  <c r="I75" i="21"/>
  <c r="E75" i="21"/>
  <c r="W75" i="21"/>
  <c r="R75" i="21"/>
  <c r="L75" i="21"/>
  <c r="G75" i="21"/>
  <c r="B75" i="21"/>
  <c r="X75" i="21"/>
  <c r="P75" i="21"/>
  <c r="J75" i="21"/>
  <c r="C75" i="21"/>
  <c r="V75" i="21"/>
  <c r="O75" i="21"/>
  <c r="H75" i="21"/>
  <c r="K75" i="21"/>
  <c r="T75" i="21"/>
  <c r="F75" i="21"/>
  <c r="S75" i="21"/>
  <c r="D75" i="21"/>
  <c r="N75" i="21"/>
  <c r="W76" i="25"/>
  <c r="S76" i="25"/>
  <c r="O76" i="25"/>
  <c r="K76" i="25"/>
  <c r="G76" i="25"/>
  <c r="C76" i="25"/>
  <c r="Y76" i="25"/>
  <c r="T76" i="25"/>
  <c r="N76" i="25"/>
  <c r="I76" i="25"/>
  <c r="D76" i="25"/>
  <c r="R76" i="25"/>
  <c r="L76" i="25"/>
  <c r="E76" i="25"/>
  <c r="U76" i="25"/>
  <c r="J76" i="25"/>
  <c r="V76" i="25"/>
  <c r="H76" i="25"/>
  <c r="Q76" i="25"/>
  <c r="F76" i="25"/>
  <c r="M76" i="25"/>
  <c r="B76" i="25"/>
  <c r="X76" i="25"/>
  <c r="P76" i="25"/>
  <c r="W149" i="25"/>
  <c r="S149" i="25"/>
  <c r="O149" i="25"/>
  <c r="K149" i="25"/>
  <c r="G149" i="25"/>
  <c r="C149" i="25"/>
  <c r="V149" i="25"/>
  <c r="Q149" i="25"/>
  <c r="L149" i="25"/>
  <c r="F149" i="25"/>
  <c r="U149" i="25"/>
  <c r="N149" i="25"/>
  <c r="H149" i="25"/>
  <c r="Y149" i="25"/>
  <c r="P149" i="25"/>
  <c r="E149" i="25"/>
  <c r="M149" i="25"/>
  <c r="B149" i="25"/>
  <c r="X149" i="25"/>
  <c r="J149" i="25"/>
  <c r="R149" i="25"/>
  <c r="I149" i="25"/>
  <c r="D149" i="25"/>
  <c r="T149" i="25"/>
  <c r="W113" i="19"/>
  <c r="S113" i="19"/>
  <c r="O113" i="19"/>
  <c r="K113" i="19"/>
  <c r="G113" i="19"/>
  <c r="C113" i="19"/>
  <c r="X113" i="19"/>
  <c r="R113" i="19"/>
  <c r="M113" i="19"/>
  <c r="H113" i="19"/>
  <c r="B113" i="19"/>
  <c r="U113" i="19"/>
  <c r="N113" i="19"/>
  <c r="F113" i="19"/>
  <c r="T113" i="19"/>
  <c r="J113" i="19"/>
  <c r="Q113" i="19"/>
  <c r="E113" i="19"/>
  <c r="V113" i="19"/>
  <c r="D113" i="19"/>
  <c r="I113" i="19"/>
  <c r="Y113" i="19"/>
  <c r="P113" i="19"/>
  <c r="L113" i="19"/>
  <c r="Y113" i="28"/>
  <c r="U113" i="28"/>
  <c r="Q113" i="28"/>
  <c r="M113" i="28"/>
  <c r="I113" i="28"/>
  <c r="E113" i="28"/>
  <c r="V113" i="28"/>
  <c r="P113" i="28"/>
  <c r="K113" i="28"/>
  <c r="F113" i="28"/>
  <c r="T113" i="28"/>
  <c r="O113" i="28"/>
  <c r="J113" i="28"/>
  <c r="D113" i="28"/>
  <c r="S113" i="28"/>
  <c r="H113" i="28"/>
  <c r="R113" i="28"/>
  <c r="G113" i="28"/>
  <c r="X113" i="28"/>
  <c r="N113" i="28"/>
  <c r="C113" i="28"/>
  <c r="W113" i="28"/>
  <c r="L113" i="28"/>
  <c r="B113" i="28"/>
  <c r="V423" i="28"/>
  <c r="R423" i="28"/>
  <c r="N423" i="28"/>
  <c r="J423" i="28"/>
  <c r="F423" i="28"/>
  <c r="B423" i="28"/>
  <c r="Y423" i="28"/>
  <c r="T423" i="28"/>
  <c r="O423" i="28"/>
  <c r="I423" i="28"/>
  <c r="D423" i="28"/>
  <c r="X423" i="28"/>
  <c r="S423" i="28"/>
  <c r="M423" i="28"/>
  <c r="H423" i="28"/>
  <c r="C423" i="28"/>
  <c r="U423" i="28"/>
  <c r="K423" i="28"/>
  <c r="Q423" i="28"/>
  <c r="G423" i="28"/>
  <c r="P423" i="28"/>
  <c r="E423" i="28"/>
  <c r="W423" i="28"/>
  <c r="L423" i="28"/>
  <c r="W252" i="28"/>
  <c r="S252" i="28"/>
  <c r="O252" i="28"/>
  <c r="K252" i="28"/>
  <c r="G252" i="28"/>
  <c r="C252" i="28"/>
  <c r="X252" i="28"/>
  <c r="R252" i="28"/>
  <c r="M252" i="28"/>
  <c r="H252" i="28"/>
  <c r="B252" i="28"/>
  <c r="V252" i="28"/>
  <c r="P252" i="28"/>
  <c r="I252" i="28"/>
  <c r="U252" i="28"/>
  <c r="L252" i="28"/>
  <c r="D252" i="28"/>
  <c r="Q252" i="28"/>
  <c r="E252" i="28"/>
  <c r="J252" i="28"/>
  <c r="F252" i="28"/>
  <c r="Y252" i="28"/>
  <c r="T252" i="28"/>
  <c r="N252" i="28"/>
  <c r="Y421" i="21"/>
  <c r="U421" i="21"/>
  <c r="Q421" i="21"/>
  <c r="M421" i="21"/>
  <c r="I421" i="21"/>
  <c r="E421" i="21"/>
  <c r="X421" i="21"/>
  <c r="S421" i="21"/>
  <c r="N421" i="21"/>
  <c r="H421" i="21"/>
  <c r="C421" i="21"/>
  <c r="V421" i="21"/>
  <c r="O421" i="21"/>
  <c r="G421" i="21"/>
  <c r="T421" i="21"/>
  <c r="K421" i="21"/>
  <c r="B421" i="21"/>
  <c r="R421" i="21"/>
  <c r="J421" i="21"/>
  <c r="L421" i="21"/>
  <c r="F421" i="21"/>
  <c r="W421" i="21"/>
  <c r="D421" i="21"/>
  <c r="P421" i="21"/>
  <c r="Y145" i="21"/>
  <c r="U145" i="21"/>
  <c r="Q145" i="21"/>
  <c r="M145" i="21"/>
  <c r="I145" i="21"/>
  <c r="E145" i="21"/>
  <c r="W145" i="21"/>
  <c r="R145" i="21"/>
  <c r="L145" i="21"/>
  <c r="G145" i="21"/>
  <c r="B145" i="21"/>
  <c r="T145" i="21"/>
  <c r="N145" i="21"/>
  <c r="F145" i="21"/>
  <c r="S145" i="21"/>
  <c r="K145" i="21"/>
  <c r="D145" i="21"/>
  <c r="V145" i="21"/>
  <c r="H145" i="21"/>
  <c r="P145" i="21"/>
  <c r="C145" i="21"/>
  <c r="O145" i="21"/>
  <c r="X145" i="21"/>
  <c r="J145" i="21"/>
  <c r="Y249" i="21"/>
  <c r="U249" i="21"/>
  <c r="Q249" i="21"/>
  <c r="M249" i="21"/>
  <c r="I249" i="21"/>
  <c r="E249" i="21"/>
  <c r="T249" i="21"/>
  <c r="O249" i="21"/>
  <c r="J249" i="21"/>
  <c r="D249" i="21"/>
  <c r="V249" i="21"/>
  <c r="N249" i="21"/>
  <c r="G249" i="21"/>
  <c r="S249" i="21"/>
  <c r="L249" i="21"/>
  <c r="F249" i="21"/>
  <c r="W249" i="21"/>
  <c r="H249" i="21"/>
  <c r="R249" i="21"/>
  <c r="C249" i="21"/>
  <c r="P249" i="21"/>
  <c r="B249" i="21"/>
  <c r="K249" i="21"/>
  <c r="X249" i="21"/>
  <c r="Y286" i="28"/>
  <c r="U286" i="28"/>
  <c r="Q286" i="28"/>
  <c r="M286" i="28"/>
  <c r="I286" i="28"/>
  <c r="E286" i="28"/>
  <c r="V286" i="28"/>
  <c r="P286" i="28"/>
  <c r="K286" i="28"/>
  <c r="F286" i="28"/>
  <c r="T286" i="28"/>
  <c r="O286" i="28"/>
  <c r="J286" i="28"/>
  <c r="D286" i="28"/>
  <c r="X286" i="28"/>
  <c r="S286" i="28"/>
  <c r="N286" i="28"/>
  <c r="H286" i="28"/>
  <c r="C286" i="28"/>
  <c r="L286" i="28"/>
  <c r="G286" i="28"/>
  <c r="W286" i="28"/>
  <c r="B286" i="28"/>
  <c r="R286" i="28"/>
  <c r="W41" i="19"/>
  <c r="S41" i="19"/>
  <c r="O41" i="19"/>
  <c r="K41" i="19"/>
  <c r="G41" i="19"/>
  <c r="C41" i="19"/>
  <c r="Y41" i="19"/>
  <c r="T41" i="19"/>
  <c r="N41" i="19"/>
  <c r="I41" i="19"/>
  <c r="D41" i="19"/>
  <c r="X41" i="19"/>
  <c r="Q41" i="19"/>
  <c r="J41" i="19"/>
  <c r="B41" i="19"/>
  <c r="U41" i="19"/>
  <c r="L41" i="19"/>
  <c r="P41" i="19"/>
  <c r="E41" i="19"/>
  <c r="M41" i="19"/>
  <c r="F41" i="19"/>
  <c r="V41" i="19"/>
  <c r="R41" i="19"/>
  <c r="H41" i="19"/>
  <c r="W112" i="25"/>
  <c r="S112" i="25"/>
  <c r="O112" i="25"/>
  <c r="K112" i="25"/>
  <c r="G112" i="25"/>
  <c r="C112" i="25"/>
  <c r="V112" i="25"/>
  <c r="Q112" i="25"/>
  <c r="L112" i="25"/>
  <c r="F112" i="25"/>
  <c r="U112" i="25"/>
  <c r="N112" i="25"/>
  <c r="H112" i="25"/>
  <c r="Y112" i="25"/>
  <c r="P112" i="25"/>
  <c r="E112" i="25"/>
  <c r="X112" i="25"/>
  <c r="J112" i="25"/>
  <c r="T112" i="25"/>
  <c r="I112" i="25"/>
  <c r="B112" i="25"/>
  <c r="R112" i="25"/>
  <c r="M112" i="25"/>
  <c r="D112" i="25"/>
  <c r="Y110" i="21"/>
  <c r="U110" i="21"/>
  <c r="Q110" i="21"/>
  <c r="M110" i="21"/>
  <c r="I110" i="21"/>
  <c r="E110" i="21"/>
  <c r="W110" i="21"/>
  <c r="R110" i="21"/>
  <c r="L110" i="21"/>
  <c r="G110" i="21"/>
  <c r="B110" i="21"/>
  <c r="V110" i="21"/>
  <c r="O110" i="21"/>
  <c r="H110" i="21"/>
  <c r="T110" i="21"/>
  <c r="N110" i="21"/>
  <c r="F110" i="21"/>
  <c r="P110" i="21"/>
  <c r="C110" i="21"/>
  <c r="K110" i="21"/>
  <c r="X110" i="21"/>
  <c r="J110" i="21"/>
  <c r="D110" i="21"/>
  <c r="S110" i="21"/>
  <c r="Y214" i="21"/>
  <c r="U214" i="21"/>
  <c r="Q214" i="21"/>
  <c r="M214" i="21"/>
  <c r="I214" i="21"/>
  <c r="E214" i="21"/>
  <c r="T214" i="21"/>
  <c r="O214" i="21"/>
  <c r="J214" i="21"/>
  <c r="D214" i="21"/>
  <c r="W214" i="21"/>
  <c r="P214" i="21"/>
  <c r="H214" i="21"/>
  <c r="B214" i="21"/>
  <c r="R214" i="21"/>
  <c r="G214" i="21"/>
  <c r="N214" i="21"/>
  <c r="C214" i="21"/>
  <c r="L214" i="21"/>
  <c r="S214" i="21"/>
  <c r="K214" i="21"/>
  <c r="X214" i="21"/>
  <c r="F214" i="21"/>
  <c r="V214" i="21"/>
  <c r="V355" i="28"/>
  <c r="R355" i="28"/>
  <c r="N355" i="28"/>
  <c r="J355" i="28"/>
  <c r="F355" i="28"/>
  <c r="B355" i="28"/>
  <c r="Y355" i="28"/>
  <c r="T355" i="28"/>
  <c r="O355" i="28"/>
  <c r="I355" i="28"/>
  <c r="D355" i="28"/>
  <c r="S355" i="28"/>
  <c r="L355" i="28"/>
  <c r="E355" i="28"/>
  <c r="X355" i="28"/>
  <c r="Q355" i="28"/>
  <c r="K355" i="28"/>
  <c r="C355" i="28"/>
  <c r="W355" i="28"/>
  <c r="P355" i="28"/>
  <c r="H355" i="28"/>
  <c r="M355" i="28"/>
  <c r="G355" i="28"/>
  <c r="U355" i="28"/>
  <c r="W218" i="28"/>
  <c r="S218" i="28"/>
  <c r="O218" i="28"/>
  <c r="K218" i="28"/>
  <c r="G218" i="28"/>
  <c r="C218" i="28"/>
  <c r="U218" i="28"/>
  <c r="P218" i="28"/>
  <c r="J218" i="28"/>
  <c r="E218" i="28"/>
  <c r="Y218" i="28"/>
  <c r="R218" i="28"/>
  <c r="L218" i="28"/>
  <c r="D218" i="28"/>
  <c r="T218" i="28"/>
  <c r="I218" i="28"/>
  <c r="N218" i="28"/>
  <c r="B218" i="28"/>
  <c r="X218" i="28"/>
  <c r="H218" i="28"/>
  <c r="V218" i="28"/>
  <c r="M218" i="28"/>
  <c r="Q218" i="28"/>
  <c r="F218" i="28"/>
  <c r="Y78" i="28"/>
  <c r="U78" i="28"/>
  <c r="Q78" i="28"/>
  <c r="M78" i="28"/>
  <c r="I78" i="28"/>
  <c r="E78" i="28"/>
  <c r="V78" i="28"/>
  <c r="P78" i="28"/>
  <c r="K78" i="28"/>
  <c r="F78" i="28"/>
  <c r="T78" i="28"/>
  <c r="O78" i="28"/>
  <c r="J78" i="28"/>
  <c r="D78" i="28"/>
  <c r="X78" i="28"/>
  <c r="N78" i="28"/>
  <c r="C78" i="28"/>
  <c r="W78" i="28"/>
  <c r="L78" i="28"/>
  <c r="B78" i="28"/>
  <c r="S78" i="28"/>
  <c r="H78" i="28"/>
  <c r="R78" i="28"/>
  <c r="G78" i="28"/>
  <c r="Y387" i="21"/>
  <c r="U387" i="21"/>
  <c r="Q387" i="21"/>
  <c r="M387" i="21"/>
  <c r="I387" i="21"/>
  <c r="E387" i="21"/>
  <c r="W387" i="21"/>
  <c r="R387" i="21"/>
  <c r="L387" i="21"/>
  <c r="G387" i="21"/>
  <c r="B387" i="21"/>
  <c r="S387" i="21"/>
  <c r="K387" i="21"/>
  <c r="D387" i="21"/>
  <c r="X387" i="21"/>
  <c r="P387" i="21"/>
  <c r="J387" i="21"/>
  <c r="C387" i="21"/>
  <c r="T387" i="21"/>
  <c r="F387" i="21"/>
  <c r="O387" i="21"/>
  <c r="N387" i="21"/>
  <c r="H387" i="21"/>
  <c r="V387" i="21"/>
  <c r="Y40" i="25"/>
  <c r="U40" i="25"/>
  <c r="Q40" i="25"/>
  <c r="M40" i="25"/>
  <c r="I40" i="25"/>
  <c r="E40" i="25"/>
  <c r="X40" i="25"/>
  <c r="S40" i="25"/>
  <c r="N40" i="25"/>
  <c r="H40" i="25"/>
  <c r="C40" i="25"/>
  <c r="V40" i="25"/>
  <c r="O40" i="25"/>
  <c r="G40" i="25"/>
  <c r="R40" i="25"/>
  <c r="J40" i="25"/>
  <c r="P40" i="25"/>
  <c r="F40" i="25"/>
  <c r="T40" i="25"/>
  <c r="B40" i="25"/>
  <c r="L40" i="25"/>
  <c r="K40" i="25"/>
  <c r="W40" i="25"/>
  <c r="D40" i="25"/>
  <c r="Y42" i="21"/>
  <c r="U42" i="21"/>
  <c r="Q42" i="21"/>
  <c r="M42" i="21"/>
  <c r="I42" i="21"/>
  <c r="E42" i="21"/>
  <c r="W42" i="21"/>
  <c r="R42" i="21"/>
  <c r="L42" i="21"/>
  <c r="G42" i="21"/>
  <c r="B42" i="21"/>
  <c r="T42" i="21"/>
  <c r="N42" i="21"/>
  <c r="F42" i="21"/>
  <c r="S42" i="21"/>
  <c r="K42" i="21"/>
  <c r="D42" i="21"/>
  <c r="O42" i="21"/>
  <c r="X42" i="21"/>
  <c r="J42" i="21"/>
  <c r="V42" i="21"/>
  <c r="H42" i="21"/>
  <c r="P42" i="21"/>
  <c r="C42" i="21"/>
  <c r="W147" i="19"/>
  <c r="S147" i="19"/>
  <c r="O147" i="19"/>
  <c r="K147" i="19"/>
  <c r="G147" i="19"/>
  <c r="C147" i="19"/>
  <c r="U147" i="19"/>
  <c r="P147" i="19"/>
  <c r="J147" i="19"/>
  <c r="E147" i="19"/>
  <c r="V147" i="19"/>
  <c r="N147" i="19"/>
  <c r="H147" i="19"/>
  <c r="Y147" i="19"/>
  <c r="Q147" i="19"/>
  <c r="F147" i="19"/>
  <c r="R147" i="19"/>
  <c r="D147" i="19"/>
  <c r="M147" i="19"/>
  <c r="I147" i="19"/>
  <c r="X147" i="19"/>
  <c r="B147" i="19"/>
  <c r="L147" i="19"/>
  <c r="T147" i="19"/>
  <c r="Y283" i="21"/>
  <c r="U283" i="21"/>
  <c r="Q283" i="21"/>
  <c r="M283" i="21"/>
  <c r="I283" i="21"/>
  <c r="E283" i="21"/>
  <c r="T283" i="21"/>
  <c r="O283" i="21"/>
  <c r="J283" i="21"/>
  <c r="D283" i="21"/>
  <c r="S283" i="21"/>
  <c r="L283" i="21"/>
  <c r="F283" i="21"/>
  <c r="X283" i="21"/>
  <c r="R283" i="21"/>
  <c r="K283" i="21"/>
  <c r="C283" i="21"/>
  <c r="N283" i="21"/>
  <c r="W283" i="21"/>
  <c r="H283" i="21"/>
  <c r="V283" i="21"/>
  <c r="G283" i="21"/>
  <c r="P283" i="21"/>
  <c r="B283" i="21"/>
  <c r="Y148" i="28"/>
  <c r="U148" i="28"/>
  <c r="Q148" i="28"/>
  <c r="M148" i="28"/>
  <c r="I148" i="28"/>
  <c r="E148" i="28"/>
  <c r="V148" i="28"/>
  <c r="P148" i="28"/>
  <c r="K148" i="28"/>
  <c r="F148" i="28"/>
  <c r="T148" i="28"/>
  <c r="O148" i="28"/>
  <c r="J148" i="28"/>
  <c r="D148" i="28"/>
  <c r="X148" i="28"/>
  <c r="N148" i="28"/>
  <c r="C148" i="28"/>
  <c r="W148" i="28"/>
  <c r="L148" i="28"/>
  <c r="B148" i="28"/>
  <c r="S148" i="28"/>
  <c r="H148" i="28"/>
  <c r="R148" i="28"/>
  <c r="G148" i="28"/>
  <c r="Y320" i="28"/>
  <c r="U320" i="28"/>
  <c r="Q320" i="28"/>
  <c r="M320" i="28"/>
  <c r="I320" i="28"/>
  <c r="E320" i="28"/>
  <c r="V320" i="28"/>
  <c r="P320" i="28"/>
  <c r="K320" i="28"/>
  <c r="F320" i="28"/>
  <c r="T320" i="28"/>
  <c r="O320" i="28"/>
  <c r="J320" i="28"/>
  <c r="D320" i="28"/>
  <c r="X320" i="28"/>
  <c r="S320" i="28"/>
  <c r="N320" i="28"/>
  <c r="H320" i="28"/>
  <c r="C320" i="28"/>
  <c r="R320" i="28"/>
  <c r="L320" i="28"/>
  <c r="G320" i="28"/>
  <c r="W320" i="28"/>
  <c r="B320" i="28"/>
  <c r="V457" i="28"/>
  <c r="R457" i="28"/>
  <c r="N457" i="28"/>
  <c r="J457" i="28"/>
  <c r="F457" i="28"/>
  <c r="B457" i="28"/>
  <c r="Y457" i="28"/>
  <c r="T457" i="28"/>
  <c r="O457" i="28"/>
  <c r="I457" i="28"/>
  <c r="D457" i="28"/>
  <c r="X457" i="28"/>
  <c r="S457" i="28"/>
  <c r="M457" i="28"/>
  <c r="H457" i="28"/>
  <c r="C457" i="28"/>
  <c r="P457" i="28"/>
  <c r="E457" i="28"/>
  <c r="W457" i="28"/>
  <c r="L457" i="28"/>
  <c r="U457" i="28"/>
  <c r="K457" i="28"/>
  <c r="Q457" i="28"/>
  <c r="G457" i="28"/>
  <c r="Y318" i="21"/>
  <c r="U318" i="21"/>
  <c r="Q318" i="21"/>
  <c r="M318" i="21"/>
  <c r="I318" i="21"/>
  <c r="E318" i="21"/>
  <c r="T318" i="21"/>
  <c r="O318" i="21"/>
  <c r="J318" i="21"/>
  <c r="D318" i="21"/>
  <c r="X318" i="21"/>
  <c r="R318" i="21"/>
  <c r="K318" i="21"/>
  <c r="C318" i="21"/>
  <c r="W318" i="21"/>
  <c r="P318" i="21"/>
  <c r="H318" i="21"/>
  <c r="B318" i="21"/>
  <c r="S318" i="21"/>
  <c r="F318" i="21"/>
  <c r="N318" i="21"/>
  <c r="L318" i="21"/>
  <c r="V318" i="21"/>
  <c r="G318" i="21"/>
  <c r="A319" i="21"/>
  <c r="A422" i="21"/>
  <c r="A388" i="21"/>
  <c r="A354" i="21"/>
  <c r="A219" i="28"/>
  <c r="A114" i="28"/>
  <c r="A356" i="28"/>
  <c r="A424" i="28"/>
  <c r="A321" i="28"/>
  <c r="A458" i="28"/>
  <c r="A149" i="28"/>
  <c r="A390" i="28"/>
  <c r="A184" i="28"/>
  <c r="A253" i="28"/>
  <c r="A287" i="28"/>
  <c r="A284" i="21"/>
  <c r="A250" i="21"/>
  <c r="A215" i="21"/>
  <c r="A114" i="19"/>
  <c r="A78" i="19"/>
  <c r="A42" i="19"/>
  <c r="A181" i="21"/>
  <c r="A113" i="25"/>
  <c r="A111" i="21"/>
  <c r="A41" i="25"/>
  <c r="A150" i="25"/>
  <c r="A76" i="21"/>
  <c r="A77" i="25"/>
  <c r="A146" i="21"/>
  <c r="A148" i="19"/>
  <c r="Y287" i="28" l="1"/>
  <c r="U287" i="28"/>
  <c r="Q287" i="28"/>
  <c r="M287" i="28"/>
  <c r="I287" i="28"/>
  <c r="E287" i="28"/>
  <c r="X287" i="28"/>
  <c r="S287" i="28"/>
  <c r="N287" i="28"/>
  <c r="H287" i="28"/>
  <c r="C287" i="28"/>
  <c r="W287" i="28"/>
  <c r="R287" i="28"/>
  <c r="L287" i="28"/>
  <c r="G287" i="28"/>
  <c r="B287" i="28"/>
  <c r="V287" i="28"/>
  <c r="P287" i="28"/>
  <c r="K287" i="28"/>
  <c r="F287" i="28"/>
  <c r="J287" i="28"/>
  <c r="D287" i="28"/>
  <c r="T287" i="28"/>
  <c r="O287" i="28"/>
  <c r="Y149" i="28"/>
  <c r="U149" i="28"/>
  <c r="Q149" i="28"/>
  <c r="M149" i="28"/>
  <c r="I149" i="28"/>
  <c r="E149" i="28"/>
  <c r="X149" i="28"/>
  <c r="S149" i="28"/>
  <c r="N149" i="28"/>
  <c r="H149" i="28"/>
  <c r="C149" i="28"/>
  <c r="W149" i="28"/>
  <c r="R149" i="28"/>
  <c r="L149" i="28"/>
  <c r="G149" i="28"/>
  <c r="B149" i="28"/>
  <c r="V149" i="28"/>
  <c r="K149" i="28"/>
  <c r="T149" i="28"/>
  <c r="J149" i="28"/>
  <c r="P149" i="28"/>
  <c r="F149" i="28"/>
  <c r="O149" i="28"/>
  <c r="D149" i="28"/>
  <c r="Y388" i="21"/>
  <c r="U388" i="21"/>
  <c r="Q388" i="21"/>
  <c r="M388" i="21"/>
  <c r="I388" i="21"/>
  <c r="E388" i="21"/>
  <c r="T388" i="21"/>
  <c r="O388" i="21"/>
  <c r="J388" i="21"/>
  <c r="D388" i="21"/>
  <c r="W388" i="21"/>
  <c r="P388" i="21"/>
  <c r="H388" i="21"/>
  <c r="B388" i="21"/>
  <c r="V388" i="21"/>
  <c r="N388" i="21"/>
  <c r="G388" i="21"/>
  <c r="X388" i="21"/>
  <c r="K388" i="21"/>
  <c r="S388" i="21"/>
  <c r="F388" i="21"/>
  <c r="R388" i="21"/>
  <c r="C388" i="21"/>
  <c r="L388" i="21"/>
  <c r="Y146" i="21"/>
  <c r="U146" i="21"/>
  <c r="Q146" i="21"/>
  <c r="M146" i="21"/>
  <c r="I146" i="21"/>
  <c r="E146" i="21"/>
  <c r="T146" i="21"/>
  <c r="O146" i="21"/>
  <c r="J146" i="21"/>
  <c r="D146" i="21"/>
  <c r="X146" i="21"/>
  <c r="R146" i="21"/>
  <c r="K146" i="21"/>
  <c r="C146" i="21"/>
  <c r="W146" i="21"/>
  <c r="P146" i="21"/>
  <c r="H146" i="21"/>
  <c r="B146" i="21"/>
  <c r="L146" i="21"/>
  <c r="V146" i="21"/>
  <c r="G146" i="21"/>
  <c r="S146" i="21"/>
  <c r="F146" i="21"/>
  <c r="N146" i="21"/>
  <c r="W42" i="19"/>
  <c r="S42" i="19"/>
  <c r="O42" i="19"/>
  <c r="K42" i="19"/>
  <c r="G42" i="19"/>
  <c r="C42" i="19"/>
  <c r="V42" i="19"/>
  <c r="Q42" i="19"/>
  <c r="L42" i="19"/>
  <c r="F42" i="19"/>
  <c r="U42" i="19"/>
  <c r="N42" i="19"/>
  <c r="H42" i="19"/>
  <c r="Y42" i="19"/>
  <c r="P42" i="19"/>
  <c r="E42" i="19"/>
  <c r="R42" i="19"/>
  <c r="D42" i="19"/>
  <c r="M42" i="19"/>
  <c r="B42" i="19"/>
  <c r="I42" i="19"/>
  <c r="X42" i="19"/>
  <c r="T42" i="19"/>
  <c r="J42" i="19"/>
  <c r="Y184" i="28"/>
  <c r="U184" i="28"/>
  <c r="Q184" i="28"/>
  <c r="M184" i="28"/>
  <c r="I184" i="28"/>
  <c r="E184" i="28"/>
  <c r="X184" i="28"/>
  <c r="S184" i="28"/>
  <c r="N184" i="28"/>
  <c r="H184" i="28"/>
  <c r="C184" i="28"/>
  <c r="W184" i="28"/>
  <c r="R184" i="28"/>
  <c r="L184" i="28"/>
  <c r="G184" i="28"/>
  <c r="B184" i="28"/>
  <c r="P184" i="28"/>
  <c r="F184" i="28"/>
  <c r="O184" i="28"/>
  <c r="D184" i="28"/>
  <c r="V184" i="28"/>
  <c r="K184" i="28"/>
  <c r="T184" i="28"/>
  <c r="J184" i="28"/>
  <c r="W219" i="28"/>
  <c r="S219" i="28"/>
  <c r="O219" i="28"/>
  <c r="K219" i="28"/>
  <c r="G219" i="28"/>
  <c r="C219" i="28"/>
  <c r="X219" i="28"/>
  <c r="R219" i="28"/>
  <c r="M219" i="28"/>
  <c r="H219" i="28"/>
  <c r="B219" i="28"/>
  <c r="V219" i="28"/>
  <c r="P219" i="28"/>
  <c r="I219" i="28"/>
  <c r="Y219" i="28"/>
  <c r="N219" i="28"/>
  <c r="E219" i="28"/>
  <c r="Q219" i="28"/>
  <c r="D219" i="28"/>
  <c r="T219" i="28"/>
  <c r="U219" i="28"/>
  <c r="L219" i="28"/>
  <c r="F219" i="28"/>
  <c r="J219" i="28"/>
  <c r="W77" i="25"/>
  <c r="S77" i="25"/>
  <c r="O77" i="25"/>
  <c r="K77" i="25"/>
  <c r="G77" i="25"/>
  <c r="C77" i="25"/>
  <c r="V77" i="25"/>
  <c r="Q77" i="25"/>
  <c r="L77" i="25"/>
  <c r="F77" i="25"/>
  <c r="X77" i="25"/>
  <c r="P77" i="25"/>
  <c r="I77" i="25"/>
  <c r="B77" i="25"/>
  <c r="Y77" i="25"/>
  <c r="N77" i="25"/>
  <c r="E77" i="25"/>
  <c r="U77" i="25"/>
  <c r="J77" i="25"/>
  <c r="T77" i="25"/>
  <c r="H77" i="25"/>
  <c r="M77" i="25"/>
  <c r="D77" i="25"/>
  <c r="R77" i="25"/>
  <c r="Y111" i="21"/>
  <c r="U111" i="21"/>
  <c r="Q111" i="21"/>
  <c r="M111" i="21"/>
  <c r="I111" i="21"/>
  <c r="E111" i="21"/>
  <c r="T111" i="21"/>
  <c r="O111" i="21"/>
  <c r="J111" i="21"/>
  <c r="D111" i="21"/>
  <c r="S111" i="21"/>
  <c r="L111" i="21"/>
  <c r="F111" i="21"/>
  <c r="X111" i="21"/>
  <c r="R111" i="21"/>
  <c r="K111" i="21"/>
  <c r="C111" i="21"/>
  <c r="V111" i="21"/>
  <c r="G111" i="21"/>
  <c r="P111" i="21"/>
  <c r="B111" i="21"/>
  <c r="N111" i="21"/>
  <c r="W111" i="21"/>
  <c r="H111" i="21"/>
  <c r="X78" i="19"/>
  <c r="T78" i="19"/>
  <c r="P78" i="19"/>
  <c r="L78" i="19"/>
  <c r="H78" i="19"/>
  <c r="D78" i="19"/>
  <c r="U78" i="19"/>
  <c r="O78" i="19"/>
  <c r="J78" i="19"/>
  <c r="E78" i="19"/>
  <c r="V78" i="19"/>
  <c r="N78" i="19"/>
  <c r="G78" i="19"/>
  <c r="W78" i="19"/>
  <c r="M78" i="19"/>
  <c r="C78" i="19"/>
  <c r="Q78" i="19"/>
  <c r="B78" i="19"/>
  <c r="K78" i="19"/>
  <c r="Y78" i="19"/>
  <c r="I78" i="19"/>
  <c r="S78" i="19"/>
  <c r="R78" i="19"/>
  <c r="F78" i="19"/>
  <c r="Y284" i="21"/>
  <c r="U284" i="21"/>
  <c r="Q284" i="21"/>
  <c r="M284" i="21"/>
  <c r="I284" i="21"/>
  <c r="E284" i="21"/>
  <c r="W284" i="21"/>
  <c r="R284" i="21"/>
  <c r="L284" i="21"/>
  <c r="G284" i="21"/>
  <c r="B284" i="21"/>
  <c r="X284" i="21"/>
  <c r="P284" i="21"/>
  <c r="J284" i="21"/>
  <c r="C284" i="21"/>
  <c r="V284" i="21"/>
  <c r="O284" i="21"/>
  <c r="H284" i="21"/>
  <c r="S284" i="21"/>
  <c r="D284" i="21"/>
  <c r="N284" i="21"/>
  <c r="K284" i="21"/>
  <c r="F284" i="21"/>
  <c r="T284" i="21"/>
  <c r="V390" i="28"/>
  <c r="R390" i="28"/>
  <c r="N390" i="28"/>
  <c r="J390" i="28"/>
  <c r="F390" i="28"/>
  <c r="B390" i="28"/>
  <c r="W390" i="28"/>
  <c r="Q390" i="28"/>
  <c r="L390" i="28"/>
  <c r="G390" i="28"/>
  <c r="U390" i="28"/>
  <c r="P390" i="28"/>
  <c r="K390" i="28"/>
  <c r="E390" i="28"/>
  <c r="X390" i="28"/>
  <c r="M390" i="28"/>
  <c r="C390" i="28"/>
  <c r="T390" i="28"/>
  <c r="I390" i="28"/>
  <c r="S390" i="28"/>
  <c r="H390" i="28"/>
  <c r="D390" i="28"/>
  <c r="Y390" i="28"/>
  <c r="O390" i="28"/>
  <c r="V424" i="28"/>
  <c r="R424" i="28"/>
  <c r="N424" i="28"/>
  <c r="J424" i="28"/>
  <c r="F424" i="28"/>
  <c r="B424" i="28"/>
  <c r="W424" i="28"/>
  <c r="Q424" i="28"/>
  <c r="L424" i="28"/>
  <c r="G424" i="28"/>
  <c r="U424" i="28"/>
  <c r="P424" i="28"/>
  <c r="K424" i="28"/>
  <c r="E424" i="28"/>
  <c r="S424" i="28"/>
  <c r="H424" i="28"/>
  <c r="Y424" i="28"/>
  <c r="O424" i="28"/>
  <c r="D424" i="28"/>
  <c r="X424" i="28"/>
  <c r="M424" i="28"/>
  <c r="C424" i="28"/>
  <c r="I424" i="28"/>
  <c r="T424" i="28"/>
  <c r="Y354" i="21"/>
  <c r="U354" i="21"/>
  <c r="Q354" i="21"/>
  <c r="M354" i="21"/>
  <c r="I354" i="21"/>
  <c r="E354" i="21"/>
  <c r="T354" i="21"/>
  <c r="O354" i="21"/>
  <c r="J354" i="21"/>
  <c r="D354" i="21"/>
  <c r="X354" i="21"/>
  <c r="R354" i="21"/>
  <c r="K354" i="21"/>
  <c r="C354" i="21"/>
  <c r="W354" i="21"/>
  <c r="P354" i="21"/>
  <c r="H354" i="21"/>
  <c r="B354" i="21"/>
  <c r="S354" i="21"/>
  <c r="F354" i="21"/>
  <c r="N354" i="21"/>
  <c r="L354" i="21"/>
  <c r="V354" i="21"/>
  <c r="G354" i="21"/>
  <c r="Y76" i="21"/>
  <c r="U76" i="21"/>
  <c r="Q76" i="21"/>
  <c r="M76" i="21"/>
  <c r="I76" i="21"/>
  <c r="E76" i="21"/>
  <c r="T76" i="21"/>
  <c r="O76" i="21"/>
  <c r="J76" i="21"/>
  <c r="D76" i="21"/>
  <c r="V76" i="21"/>
  <c r="N76" i="21"/>
  <c r="G76" i="21"/>
  <c r="S76" i="21"/>
  <c r="L76" i="21"/>
  <c r="F76" i="21"/>
  <c r="P76" i="21"/>
  <c r="B76" i="21"/>
  <c r="X76" i="21"/>
  <c r="K76" i="21"/>
  <c r="W76" i="21"/>
  <c r="H76" i="21"/>
  <c r="R76" i="21"/>
  <c r="C76" i="21"/>
  <c r="V356" i="28"/>
  <c r="R356" i="28"/>
  <c r="N356" i="28"/>
  <c r="J356" i="28"/>
  <c r="F356" i="28"/>
  <c r="B356" i="28"/>
  <c r="W356" i="28"/>
  <c r="Q356" i="28"/>
  <c r="L356" i="28"/>
  <c r="G356" i="28"/>
  <c r="X356" i="28"/>
  <c r="P356" i="28"/>
  <c r="I356" i="28"/>
  <c r="C356" i="28"/>
  <c r="U356" i="28"/>
  <c r="O356" i="28"/>
  <c r="H356" i="28"/>
  <c r="T356" i="28"/>
  <c r="M356" i="28"/>
  <c r="E356" i="28"/>
  <c r="S356" i="28"/>
  <c r="K356" i="28"/>
  <c r="D356" i="28"/>
  <c r="Y356" i="28"/>
  <c r="W113" i="25"/>
  <c r="S113" i="25"/>
  <c r="O113" i="25"/>
  <c r="K113" i="25"/>
  <c r="G113" i="25"/>
  <c r="C113" i="25"/>
  <c r="Y113" i="25"/>
  <c r="T113" i="25"/>
  <c r="N113" i="25"/>
  <c r="I113" i="25"/>
  <c r="D113" i="25"/>
  <c r="R113" i="25"/>
  <c r="L113" i="25"/>
  <c r="E113" i="25"/>
  <c r="U113" i="25"/>
  <c r="J113" i="25"/>
  <c r="X113" i="25"/>
  <c r="M113" i="25"/>
  <c r="V113" i="25"/>
  <c r="H113" i="25"/>
  <c r="B113" i="25"/>
  <c r="Q113" i="25"/>
  <c r="P113" i="25"/>
  <c r="F113" i="25"/>
  <c r="W148" i="19"/>
  <c r="S148" i="19"/>
  <c r="O148" i="19"/>
  <c r="K148" i="19"/>
  <c r="G148" i="19"/>
  <c r="C148" i="19"/>
  <c r="X148" i="19"/>
  <c r="R148" i="19"/>
  <c r="M148" i="19"/>
  <c r="H148" i="19"/>
  <c r="B148" i="19"/>
  <c r="T148" i="19"/>
  <c r="L148" i="19"/>
  <c r="E148" i="19"/>
  <c r="U148" i="19"/>
  <c r="J148" i="19"/>
  <c r="Q148" i="19"/>
  <c r="F148" i="19"/>
  <c r="Y148" i="19"/>
  <c r="I148" i="19"/>
  <c r="D148" i="19"/>
  <c r="V148" i="19"/>
  <c r="P148" i="19"/>
  <c r="N148" i="19"/>
  <c r="V181" i="21"/>
  <c r="R181" i="21"/>
  <c r="N181" i="21"/>
  <c r="J181" i="21"/>
  <c r="F181" i="21"/>
  <c r="B181" i="21"/>
  <c r="X181" i="21"/>
  <c r="S181" i="21"/>
  <c r="M181" i="21"/>
  <c r="H181" i="21"/>
  <c r="C181" i="21"/>
  <c r="Y181" i="21"/>
  <c r="Q181" i="21"/>
  <c r="K181" i="21"/>
  <c r="D181" i="21"/>
  <c r="W181" i="21"/>
  <c r="O181" i="21"/>
  <c r="E181" i="21"/>
  <c r="U181" i="21"/>
  <c r="I181" i="21"/>
  <c r="T181" i="21"/>
  <c r="P181" i="21"/>
  <c r="G181" i="21"/>
  <c r="L181" i="21"/>
  <c r="W253" i="28"/>
  <c r="S253" i="28"/>
  <c r="O253" i="28"/>
  <c r="K253" i="28"/>
  <c r="G253" i="28"/>
  <c r="C253" i="28"/>
  <c r="U253" i="28"/>
  <c r="P253" i="28"/>
  <c r="J253" i="28"/>
  <c r="E253" i="28"/>
  <c r="T253" i="28"/>
  <c r="M253" i="28"/>
  <c r="F253" i="28"/>
  <c r="Y253" i="28"/>
  <c r="Q253" i="28"/>
  <c r="H253" i="28"/>
  <c r="R253" i="28"/>
  <c r="D253" i="28"/>
  <c r="V253" i="28"/>
  <c r="B253" i="28"/>
  <c r="I253" i="28"/>
  <c r="X253" i="28"/>
  <c r="L253" i="28"/>
  <c r="N253" i="28"/>
  <c r="Y422" i="21"/>
  <c r="U422" i="21"/>
  <c r="Q422" i="21"/>
  <c r="M422" i="21"/>
  <c r="I422" i="21"/>
  <c r="E422" i="21"/>
  <c r="V422" i="21"/>
  <c r="P422" i="21"/>
  <c r="K422" i="21"/>
  <c r="F422" i="21"/>
  <c r="S422" i="21"/>
  <c r="L422" i="21"/>
  <c r="D422" i="21"/>
  <c r="X422" i="21"/>
  <c r="O422" i="21"/>
  <c r="G422" i="21"/>
  <c r="W422" i="21"/>
  <c r="N422" i="21"/>
  <c r="C422" i="21"/>
  <c r="H422" i="21"/>
  <c r="T422" i="21"/>
  <c r="B422" i="21"/>
  <c r="R422" i="21"/>
  <c r="J422" i="21"/>
  <c r="W114" i="19"/>
  <c r="S114" i="19"/>
  <c r="O114" i="19"/>
  <c r="K114" i="19"/>
  <c r="G114" i="19"/>
  <c r="C114" i="19"/>
  <c r="U114" i="19"/>
  <c r="P114" i="19"/>
  <c r="J114" i="19"/>
  <c r="E114" i="19"/>
  <c r="Y114" i="19"/>
  <c r="R114" i="19"/>
  <c r="L114" i="19"/>
  <c r="D114" i="19"/>
  <c r="X114" i="19"/>
  <c r="N114" i="19"/>
  <c r="F114" i="19"/>
  <c r="T114" i="19"/>
  <c r="H114" i="19"/>
  <c r="M114" i="19"/>
  <c r="B114" i="19"/>
  <c r="V114" i="19"/>
  <c r="I114" i="19"/>
  <c r="Q114" i="19"/>
  <c r="W150" i="25"/>
  <c r="S150" i="25"/>
  <c r="O150" i="25"/>
  <c r="K150" i="25"/>
  <c r="G150" i="25"/>
  <c r="C150" i="25"/>
  <c r="Y150" i="25"/>
  <c r="T150" i="25"/>
  <c r="N150" i="25"/>
  <c r="I150" i="25"/>
  <c r="D150" i="25"/>
  <c r="R150" i="25"/>
  <c r="L150" i="25"/>
  <c r="E150" i="25"/>
  <c r="U150" i="25"/>
  <c r="J150" i="25"/>
  <c r="P150" i="25"/>
  <c r="B150" i="25"/>
  <c r="X150" i="25"/>
  <c r="M150" i="25"/>
  <c r="Q150" i="25"/>
  <c r="H150" i="25"/>
  <c r="F150" i="25"/>
  <c r="V150" i="25"/>
  <c r="Y215" i="21"/>
  <c r="U215" i="21"/>
  <c r="Q215" i="21"/>
  <c r="M215" i="21"/>
  <c r="I215" i="21"/>
  <c r="E215" i="21"/>
  <c r="W215" i="21"/>
  <c r="R215" i="21"/>
  <c r="L215" i="21"/>
  <c r="G215" i="21"/>
  <c r="B215" i="21"/>
  <c r="T215" i="21"/>
  <c r="N215" i="21"/>
  <c r="F215" i="21"/>
  <c r="V215" i="21"/>
  <c r="K215" i="21"/>
  <c r="C215" i="21"/>
  <c r="P215" i="21"/>
  <c r="D215" i="21"/>
  <c r="X215" i="21"/>
  <c r="H215" i="21"/>
  <c r="O215" i="21"/>
  <c r="S215" i="21"/>
  <c r="J215" i="21"/>
  <c r="V458" i="28"/>
  <c r="R458" i="28"/>
  <c r="N458" i="28"/>
  <c r="J458" i="28"/>
  <c r="F458" i="28"/>
  <c r="B458" i="28"/>
  <c r="W458" i="28"/>
  <c r="Q458" i="28"/>
  <c r="L458" i="28"/>
  <c r="G458" i="28"/>
  <c r="U458" i="28"/>
  <c r="P458" i="28"/>
  <c r="K458" i="28"/>
  <c r="E458" i="28"/>
  <c r="X458" i="28"/>
  <c r="M458" i="28"/>
  <c r="C458" i="28"/>
  <c r="T458" i="28"/>
  <c r="I458" i="28"/>
  <c r="S458" i="28"/>
  <c r="H458" i="28"/>
  <c r="O458" i="28"/>
  <c r="D458" i="28"/>
  <c r="Y458" i="28"/>
  <c r="Y114" i="28"/>
  <c r="U114" i="28"/>
  <c r="Q114" i="28"/>
  <c r="M114" i="28"/>
  <c r="I114" i="28"/>
  <c r="E114" i="28"/>
  <c r="X114" i="28"/>
  <c r="S114" i="28"/>
  <c r="N114" i="28"/>
  <c r="H114" i="28"/>
  <c r="C114" i="28"/>
  <c r="W114" i="28"/>
  <c r="R114" i="28"/>
  <c r="L114" i="28"/>
  <c r="G114" i="28"/>
  <c r="B114" i="28"/>
  <c r="P114" i="28"/>
  <c r="F114" i="28"/>
  <c r="O114" i="28"/>
  <c r="D114" i="28"/>
  <c r="V114" i="28"/>
  <c r="K114" i="28"/>
  <c r="T114" i="28"/>
  <c r="J114" i="28"/>
  <c r="Y41" i="25"/>
  <c r="U41" i="25"/>
  <c r="Q41" i="25"/>
  <c r="M41" i="25"/>
  <c r="I41" i="25"/>
  <c r="E41" i="25"/>
  <c r="V41" i="25"/>
  <c r="P41" i="25"/>
  <c r="K41" i="25"/>
  <c r="F41" i="25"/>
  <c r="S41" i="25"/>
  <c r="L41" i="25"/>
  <c r="D41" i="25"/>
  <c r="W41" i="25"/>
  <c r="N41" i="25"/>
  <c r="C41" i="25"/>
  <c r="T41" i="25"/>
  <c r="J41" i="25"/>
  <c r="B41" i="25"/>
  <c r="O41" i="25"/>
  <c r="H41" i="25"/>
  <c r="X41" i="25"/>
  <c r="G41" i="25"/>
  <c r="R41" i="25"/>
  <c r="Y250" i="21"/>
  <c r="U250" i="21"/>
  <c r="Q250" i="21"/>
  <c r="M250" i="21"/>
  <c r="I250" i="21"/>
  <c r="E250" i="21"/>
  <c r="W250" i="21"/>
  <c r="R250" i="21"/>
  <c r="L250" i="21"/>
  <c r="G250" i="21"/>
  <c r="B250" i="21"/>
  <c r="S250" i="21"/>
  <c r="K250" i="21"/>
  <c r="D250" i="21"/>
  <c r="X250" i="21"/>
  <c r="P250" i="21"/>
  <c r="J250" i="21"/>
  <c r="C250" i="21"/>
  <c r="N250" i="21"/>
  <c r="V250" i="21"/>
  <c r="H250" i="21"/>
  <c r="T250" i="21"/>
  <c r="F250" i="21"/>
  <c r="O250" i="21"/>
  <c r="Y321" i="28"/>
  <c r="U321" i="28"/>
  <c r="Q321" i="28"/>
  <c r="M321" i="28"/>
  <c r="I321" i="28"/>
  <c r="E321" i="28"/>
  <c r="X321" i="28"/>
  <c r="S321" i="28"/>
  <c r="N321" i="28"/>
  <c r="H321" i="28"/>
  <c r="C321" i="28"/>
  <c r="W321" i="28"/>
  <c r="R321" i="28"/>
  <c r="L321" i="28"/>
  <c r="G321" i="28"/>
  <c r="B321" i="28"/>
  <c r="V321" i="28"/>
  <c r="P321" i="28"/>
  <c r="K321" i="28"/>
  <c r="F321" i="28"/>
  <c r="O321" i="28"/>
  <c r="J321" i="28"/>
  <c r="D321" i="28"/>
  <c r="T321" i="28"/>
  <c r="Y319" i="21"/>
  <c r="U319" i="21"/>
  <c r="Q319" i="21"/>
  <c r="M319" i="21"/>
  <c r="I319" i="21"/>
  <c r="E319" i="21"/>
  <c r="W319" i="21"/>
  <c r="R319" i="21"/>
  <c r="L319" i="21"/>
  <c r="G319" i="21"/>
  <c r="B319" i="21"/>
  <c r="V319" i="21"/>
  <c r="O319" i="21"/>
  <c r="H319" i="21"/>
  <c r="T319" i="21"/>
  <c r="N319" i="21"/>
  <c r="F319" i="21"/>
  <c r="X319" i="21"/>
  <c r="J319" i="21"/>
  <c r="S319" i="21"/>
  <c r="D319" i="21"/>
  <c r="P319" i="21"/>
  <c r="C319" i="21"/>
  <c r="K319" i="21"/>
  <c r="A423" i="21"/>
  <c r="A320" i="21"/>
  <c r="A355" i="21"/>
  <c r="A389" i="21"/>
  <c r="A322" i="28"/>
  <c r="A425" i="28"/>
  <c r="A220" i="28"/>
  <c r="A185" i="28"/>
  <c r="A391" i="28"/>
  <c r="A288" i="28"/>
  <c r="A254" i="28"/>
  <c r="A150" i="28"/>
  <c r="A459" i="28"/>
  <c r="A357" i="28"/>
  <c r="A251" i="21"/>
  <c r="A285" i="21"/>
  <c r="A216" i="21"/>
  <c r="A149" i="19"/>
  <c r="A147" i="21"/>
  <c r="A77" i="21"/>
  <c r="A114" i="25"/>
  <c r="A112" i="21"/>
  <c r="A42" i="25"/>
  <c r="A78" i="25"/>
  <c r="A182" i="21"/>
  <c r="W78" i="25" l="1"/>
  <c r="S78" i="25"/>
  <c r="O78" i="25"/>
  <c r="K78" i="25"/>
  <c r="G78" i="25"/>
  <c r="C78" i="25"/>
  <c r="Y78" i="25"/>
  <c r="T78" i="25"/>
  <c r="N78" i="25"/>
  <c r="I78" i="25"/>
  <c r="D78" i="25"/>
  <c r="U78" i="25"/>
  <c r="M78" i="25"/>
  <c r="F78" i="25"/>
  <c r="R78" i="25"/>
  <c r="J78" i="25"/>
  <c r="X78" i="25"/>
  <c r="L78" i="25"/>
  <c r="V78" i="25"/>
  <c r="H78" i="25"/>
  <c r="P78" i="25"/>
  <c r="E78" i="25"/>
  <c r="B78" i="25"/>
  <c r="Q78" i="25"/>
  <c r="Y150" i="28"/>
  <c r="U150" i="28"/>
  <c r="Q150" i="28"/>
  <c r="M150" i="28"/>
  <c r="I150" i="28"/>
  <c r="E150" i="28"/>
  <c r="V150" i="28"/>
  <c r="P150" i="28"/>
  <c r="K150" i="28"/>
  <c r="F150" i="28"/>
  <c r="T150" i="28"/>
  <c r="O150" i="28"/>
  <c r="J150" i="28"/>
  <c r="D150" i="28"/>
  <c r="S150" i="28"/>
  <c r="H150" i="28"/>
  <c r="R150" i="28"/>
  <c r="G150" i="28"/>
  <c r="X150" i="28"/>
  <c r="N150" i="28"/>
  <c r="C150" i="28"/>
  <c r="W150" i="28"/>
  <c r="L150" i="28"/>
  <c r="B150" i="28"/>
  <c r="Y185" i="28"/>
  <c r="U185" i="28"/>
  <c r="Q185" i="28"/>
  <c r="M185" i="28"/>
  <c r="I185" i="28"/>
  <c r="E185" i="28"/>
  <c r="V185" i="28"/>
  <c r="P185" i="28"/>
  <c r="K185" i="28"/>
  <c r="F185" i="28"/>
  <c r="T185" i="28"/>
  <c r="O185" i="28"/>
  <c r="J185" i="28"/>
  <c r="D185" i="28"/>
  <c r="X185" i="28"/>
  <c r="N185" i="28"/>
  <c r="C185" i="28"/>
  <c r="W185" i="28"/>
  <c r="L185" i="28"/>
  <c r="B185" i="28"/>
  <c r="S185" i="28"/>
  <c r="H185" i="28"/>
  <c r="R185" i="28"/>
  <c r="G185" i="28"/>
  <c r="Y389" i="21"/>
  <c r="U389" i="21"/>
  <c r="Q389" i="21"/>
  <c r="M389" i="21"/>
  <c r="I389" i="21"/>
  <c r="E389" i="21"/>
  <c r="W389" i="21"/>
  <c r="R389" i="21"/>
  <c r="L389" i="21"/>
  <c r="G389" i="21"/>
  <c r="B389" i="21"/>
  <c r="T389" i="21"/>
  <c r="N389" i="21"/>
  <c r="F389" i="21"/>
  <c r="S389" i="21"/>
  <c r="K389" i="21"/>
  <c r="D389" i="21"/>
  <c r="O389" i="21"/>
  <c r="X389" i="21"/>
  <c r="J389" i="21"/>
  <c r="V389" i="21"/>
  <c r="H389" i="21"/>
  <c r="P389" i="21"/>
  <c r="C389" i="21"/>
  <c r="Y42" i="25"/>
  <c r="U42" i="25"/>
  <c r="Q42" i="25"/>
  <c r="M42" i="25"/>
  <c r="I42" i="25"/>
  <c r="E42" i="25"/>
  <c r="X42" i="25"/>
  <c r="S42" i="25"/>
  <c r="N42" i="25"/>
  <c r="H42" i="25"/>
  <c r="C42" i="25"/>
  <c r="W42" i="25"/>
  <c r="P42" i="25"/>
  <c r="J42" i="25"/>
  <c r="B42" i="25"/>
  <c r="R42" i="25"/>
  <c r="G42" i="25"/>
  <c r="O42" i="25"/>
  <c r="F42" i="25"/>
  <c r="K42" i="25"/>
  <c r="V42" i="25"/>
  <c r="D42" i="25"/>
  <c r="T42" i="25"/>
  <c r="L42" i="25"/>
  <c r="Y147" i="21"/>
  <c r="U147" i="21"/>
  <c r="Q147" i="21"/>
  <c r="M147" i="21"/>
  <c r="I147" i="21"/>
  <c r="E147" i="21"/>
  <c r="W147" i="21"/>
  <c r="R147" i="21"/>
  <c r="L147" i="21"/>
  <c r="G147" i="21"/>
  <c r="B147" i="21"/>
  <c r="V147" i="21"/>
  <c r="O147" i="21"/>
  <c r="H147" i="21"/>
  <c r="T147" i="21"/>
  <c r="N147" i="21"/>
  <c r="F147" i="21"/>
  <c r="P147" i="21"/>
  <c r="C147" i="21"/>
  <c r="K147" i="21"/>
  <c r="X147" i="21"/>
  <c r="J147" i="21"/>
  <c r="S147" i="21"/>
  <c r="D147" i="21"/>
  <c r="Y251" i="21"/>
  <c r="U251" i="21"/>
  <c r="Q251" i="21"/>
  <c r="M251" i="21"/>
  <c r="I251" i="21"/>
  <c r="E251" i="21"/>
  <c r="T251" i="21"/>
  <c r="O251" i="21"/>
  <c r="J251" i="21"/>
  <c r="D251" i="21"/>
  <c r="W251" i="21"/>
  <c r="P251" i="21"/>
  <c r="H251" i="21"/>
  <c r="B251" i="21"/>
  <c r="V251" i="21"/>
  <c r="N251" i="21"/>
  <c r="G251" i="21"/>
  <c r="R251" i="21"/>
  <c r="C251" i="21"/>
  <c r="L251" i="21"/>
  <c r="X251" i="21"/>
  <c r="K251" i="21"/>
  <c r="S251" i="21"/>
  <c r="F251" i="21"/>
  <c r="W254" i="28"/>
  <c r="S254" i="28"/>
  <c r="O254" i="28"/>
  <c r="K254" i="28"/>
  <c r="G254" i="28"/>
  <c r="C254" i="28"/>
  <c r="X254" i="28"/>
  <c r="R254" i="28"/>
  <c r="M254" i="28"/>
  <c r="H254" i="28"/>
  <c r="B254" i="28"/>
  <c r="Y254" i="28"/>
  <c r="Q254" i="28"/>
  <c r="J254" i="28"/>
  <c r="D254" i="28"/>
  <c r="U254" i="28"/>
  <c r="L254" i="28"/>
  <c r="T254" i="28"/>
  <c r="F254" i="28"/>
  <c r="N254" i="28"/>
  <c r="E254" i="28"/>
  <c r="V254" i="28"/>
  <c r="P254" i="28"/>
  <c r="I254" i="28"/>
  <c r="W220" i="28"/>
  <c r="S220" i="28"/>
  <c r="O220" i="28"/>
  <c r="K220" i="28"/>
  <c r="G220" i="28"/>
  <c r="C220" i="28"/>
  <c r="U220" i="28"/>
  <c r="P220" i="28"/>
  <c r="J220" i="28"/>
  <c r="E220" i="28"/>
  <c r="T220" i="28"/>
  <c r="M220" i="28"/>
  <c r="F220" i="28"/>
  <c r="R220" i="28"/>
  <c r="I220" i="28"/>
  <c r="Q220" i="28"/>
  <c r="D220" i="28"/>
  <c r="Y220" i="28"/>
  <c r="L220" i="28"/>
  <c r="V220" i="28"/>
  <c r="X220" i="28"/>
  <c r="N220" i="28"/>
  <c r="H220" i="28"/>
  <c r="B220" i="28"/>
  <c r="Y355" i="21"/>
  <c r="U355" i="21"/>
  <c r="Q355" i="21"/>
  <c r="M355" i="21"/>
  <c r="I355" i="21"/>
  <c r="E355" i="21"/>
  <c r="W355" i="21"/>
  <c r="R355" i="21"/>
  <c r="L355" i="21"/>
  <c r="G355" i="21"/>
  <c r="B355" i="21"/>
  <c r="V355" i="21"/>
  <c r="O355" i="21"/>
  <c r="H355" i="21"/>
  <c r="T355" i="21"/>
  <c r="N355" i="21"/>
  <c r="F355" i="21"/>
  <c r="X355" i="21"/>
  <c r="J355" i="21"/>
  <c r="S355" i="21"/>
  <c r="D355" i="21"/>
  <c r="P355" i="21"/>
  <c r="C355" i="21"/>
  <c r="K355" i="21"/>
  <c r="Y285" i="21"/>
  <c r="U285" i="21"/>
  <c r="Q285" i="21"/>
  <c r="M285" i="21"/>
  <c r="I285" i="21"/>
  <c r="E285" i="21"/>
  <c r="T285" i="21"/>
  <c r="O285" i="21"/>
  <c r="J285" i="21"/>
  <c r="D285" i="21"/>
  <c r="V285" i="21"/>
  <c r="N285" i="21"/>
  <c r="G285" i="21"/>
  <c r="S285" i="21"/>
  <c r="L285" i="21"/>
  <c r="F285" i="21"/>
  <c r="W285" i="21"/>
  <c r="H285" i="21"/>
  <c r="R285" i="21"/>
  <c r="C285" i="21"/>
  <c r="P285" i="21"/>
  <c r="B285" i="21"/>
  <c r="X285" i="21"/>
  <c r="K285" i="21"/>
  <c r="Y112" i="21"/>
  <c r="U112" i="21"/>
  <c r="Q112" i="21"/>
  <c r="M112" i="21"/>
  <c r="I112" i="21"/>
  <c r="E112" i="21"/>
  <c r="W112" i="21"/>
  <c r="R112" i="21"/>
  <c r="L112" i="21"/>
  <c r="G112" i="21"/>
  <c r="B112" i="21"/>
  <c r="X112" i="21"/>
  <c r="P112" i="21"/>
  <c r="J112" i="21"/>
  <c r="C112" i="21"/>
  <c r="V112" i="21"/>
  <c r="O112" i="21"/>
  <c r="H112" i="21"/>
  <c r="K112" i="21"/>
  <c r="T112" i="21"/>
  <c r="F112" i="21"/>
  <c r="S112" i="21"/>
  <c r="D112" i="21"/>
  <c r="N112" i="21"/>
  <c r="W149" i="19"/>
  <c r="S149" i="19"/>
  <c r="O149" i="19"/>
  <c r="K149" i="19"/>
  <c r="G149" i="19"/>
  <c r="C149" i="19"/>
  <c r="U149" i="19"/>
  <c r="P149" i="19"/>
  <c r="J149" i="19"/>
  <c r="E149" i="19"/>
  <c r="X149" i="19"/>
  <c r="Q149" i="19"/>
  <c r="I149" i="19"/>
  <c r="B149" i="19"/>
  <c r="Y149" i="19"/>
  <c r="N149" i="19"/>
  <c r="F149" i="19"/>
  <c r="T149" i="19"/>
  <c r="H149" i="19"/>
  <c r="R149" i="19"/>
  <c r="D149" i="19"/>
  <c r="V149" i="19"/>
  <c r="L149" i="19"/>
  <c r="M149" i="19"/>
  <c r="V357" i="28"/>
  <c r="R357" i="28"/>
  <c r="N357" i="28"/>
  <c r="J357" i="28"/>
  <c r="F357" i="28"/>
  <c r="B357" i="28"/>
  <c r="Y357" i="28"/>
  <c r="T357" i="28"/>
  <c r="O357" i="28"/>
  <c r="I357" i="28"/>
  <c r="D357" i="28"/>
  <c r="U357" i="28"/>
  <c r="M357" i="28"/>
  <c r="G357" i="28"/>
  <c r="S357" i="28"/>
  <c r="L357" i="28"/>
  <c r="E357" i="28"/>
  <c r="X357" i="28"/>
  <c r="Q357" i="28"/>
  <c r="K357" i="28"/>
  <c r="C357" i="28"/>
  <c r="W357" i="28"/>
  <c r="P357" i="28"/>
  <c r="H357" i="28"/>
  <c r="Y288" i="28"/>
  <c r="U288" i="28"/>
  <c r="Q288" i="28"/>
  <c r="M288" i="28"/>
  <c r="I288" i="28"/>
  <c r="E288" i="28"/>
  <c r="V288" i="28"/>
  <c r="P288" i="28"/>
  <c r="K288" i="28"/>
  <c r="F288" i="28"/>
  <c r="T288" i="28"/>
  <c r="O288" i="28"/>
  <c r="J288" i="28"/>
  <c r="D288" i="28"/>
  <c r="X288" i="28"/>
  <c r="S288" i="28"/>
  <c r="N288" i="28"/>
  <c r="H288" i="28"/>
  <c r="C288" i="28"/>
  <c r="G288" i="28"/>
  <c r="W288" i="28"/>
  <c r="B288" i="28"/>
  <c r="R288" i="28"/>
  <c r="L288" i="28"/>
  <c r="V425" i="28"/>
  <c r="R425" i="28"/>
  <c r="N425" i="28"/>
  <c r="J425" i="28"/>
  <c r="F425" i="28"/>
  <c r="B425" i="28"/>
  <c r="Y425" i="28"/>
  <c r="T425" i="28"/>
  <c r="O425" i="28"/>
  <c r="I425" i="28"/>
  <c r="D425" i="28"/>
  <c r="X425" i="28"/>
  <c r="S425" i="28"/>
  <c r="M425" i="28"/>
  <c r="H425" i="28"/>
  <c r="C425" i="28"/>
  <c r="P425" i="28"/>
  <c r="E425" i="28"/>
  <c r="W425" i="28"/>
  <c r="L425" i="28"/>
  <c r="U425" i="28"/>
  <c r="K425" i="28"/>
  <c r="Q425" i="28"/>
  <c r="G425" i="28"/>
  <c r="Y320" i="21"/>
  <c r="U320" i="21"/>
  <c r="Q320" i="21"/>
  <c r="M320" i="21"/>
  <c r="I320" i="21"/>
  <c r="E320" i="21"/>
  <c r="T320" i="21"/>
  <c r="O320" i="21"/>
  <c r="J320" i="21"/>
  <c r="D320" i="21"/>
  <c r="S320" i="21"/>
  <c r="L320" i="21"/>
  <c r="F320" i="21"/>
  <c r="X320" i="21"/>
  <c r="R320" i="21"/>
  <c r="K320" i="21"/>
  <c r="C320" i="21"/>
  <c r="N320" i="21"/>
  <c r="W320" i="21"/>
  <c r="H320" i="21"/>
  <c r="V320" i="21"/>
  <c r="G320" i="21"/>
  <c r="B320" i="21"/>
  <c r="P320" i="21"/>
  <c r="Y77" i="21"/>
  <c r="U77" i="21"/>
  <c r="Q77" i="21"/>
  <c r="M77" i="21"/>
  <c r="I77" i="21"/>
  <c r="E77" i="21"/>
  <c r="W77" i="21"/>
  <c r="R77" i="21"/>
  <c r="L77" i="21"/>
  <c r="G77" i="21"/>
  <c r="B77" i="21"/>
  <c r="S77" i="21"/>
  <c r="K77" i="21"/>
  <c r="D77" i="21"/>
  <c r="X77" i="21"/>
  <c r="P77" i="21"/>
  <c r="J77" i="21"/>
  <c r="C77" i="21"/>
  <c r="T77" i="21"/>
  <c r="F77" i="21"/>
  <c r="O77" i="21"/>
  <c r="N77" i="21"/>
  <c r="V77" i="21"/>
  <c r="H77" i="21"/>
  <c r="Y182" i="21"/>
  <c r="U182" i="21"/>
  <c r="Q182" i="21"/>
  <c r="X182" i="21"/>
  <c r="S182" i="21"/>
  <c r="N182" i="21"/>
  <c r="J182" i="21"/>
  <c r="F182" i="21"/>
  <c r="B182" i="21"/>
  <c r="W182" i="21"/>
  <c r="P182" i="21"/>
  <c r="K182" i="21"/>
  <c r="E182" i="21"/>
  <c r="O182" i="21"/>
  <c r="H182" i="21"/>
  <c r="T182" i="21"/>
  <c r="I182" i="21"/>
  <c r="L182" i="21"/>
  <c r="M182" i="21"/>
  <c r="R182" i="21"/>
  <c r="D182" i="21"/>
  <c r="V182" i="21"/>
  <c r="G182" i="21"/>
  <c r="C182" i="21"/>
  <c r="W114" i="25"/>
  <c r="S114" i="25"/>
  <c r="O114" i="25"/>
  <c r="K114" i="25"/>
  <c r="G114" i="25"/>
  <c r="C114" i="25"/>
  <c r="V114" i="25"/>
  <c r="Q114" i="25"/>
  <c r="L114" i="25"/>
  <c r="F114" i="25"/>
  <c r="X114" i="25"/>
  <c r="P114" i="25"/>
  <c r="I114" i="25"/>
  <c r="B114" i="25"/>
  <c r="Y114" i="25"/>
  <c r="N114" i="25"/>
  <c r="E114" i="25"/>
  <c r="M114" i="25"/>
  <c r="U114" i="25"/>
  <c r="J114" i="25"/>
  <c r="D114" i="25"/>
  <c r="T114" i="25"/>
  <c r="R114" i="25"/>
  <c r="H114" i="25"/>
  <c r="Y216" i="21"/>
  <c r="U216" i="21"/>
  <c r="Q216" i="21"/>
  <c r="M216" i="21"/>
  <c r="I216" i="21"/>
  <c r="E216" i="21"/>
  <c r="T216" i="21"/>
  <c r="O216" i="21"/>
  <c r="J216" i="21"/>
  <c r="D216" i="21"/>
  <c r="X216" i="21"/>
  <c r="R216" i="21"/>
  <c r="K216" i="21"/>
  <c r="C216" i="21"/>
  <c r="P216" i="21"/>
  <c r="G216" i="21"/>
  <c r="S216" i="21"/>
  <c r="F216" i="21"/>
  <c r="N216" i="21"/>
  <c r="L216" i="21"/>
  <c r="W216" i="21"/>
  <c r="V216" i="21"/>
  <c r="H216" i="21"/>
  <c r="B216" i="21"/>
  <c r="V459" i="28"/>
  <c r="R459" i="28"/>
  <c r="N459" i="28"/>
  <c r="J459" i="28"/>
  <c r="F459" i="28"/>
  <c r="B459" i="28"/>
  <c r="Y459" i="28"/>
  <c r="T459" i="28"/>
  <c r="O459" i="28"/>
  <c r="I459" i="28"/>
  <c r="D459" i="28"/>
  <c r="X459" i="28"/>
  <c r="S459" i="28"/>
  <c r="M459" i="28"/>
  <c r="H459" i="28"/>
  <c r="C459" i="28"/>
  <c r="U459" i="28"/>
  <c r="K459" i="28"/>
  <c r="Q459" i="28"/>
  <c r="G459" i="28"/>
  <c r="P459" i="28"/>
  <c r="E459" i="28"/>
  <c r="W459" i="28"/>
  <c r="L459" i="28"/>
  <c r="V391" i="28"/>
  <c r="R391" i="28"/>
  <c r="N391" i="28"/>
  <c r="J391" i="28"/>
  <c r="F391" i="28"/>
  <c r="B391" i="28"/>
  <c r="Y391" i="28"/>
  <c r="T391" i="28"/>
  <c r="O391" i="28"/>
  <c r="I391" i="28"/>
  <c r="D391" i="28"/>
  <c r="X391" i="28"/>
  <c r="S391" i="28"/>
  <c r="M391" i="28"/>
  <c r="H391" i="28"/>
  <c r="C391" i="28"/>
  <c r="U391" i="28"/>
  <c r="K391" i="28"/>
  <c r="Q391" i="28"/>
  <c r="G391" i="28"/>
  <c r="P391" i="28"/>
  <c r="E391" i="28"/>
  <c r="W391" i="28"/>
  <c r="L391" i="28"/>
  <c r="Y322" i="28"/>
  <c r="U322" i="28"/>
  <c r="Q322" i="28"/>
  <c r="M322" i="28"/>
  <c r="I322" i="28"/>
  <c r="E322" i="28"/>
  <c r="V322" i="28"/>
  <c r="P322" i="28"/>
  <c r="K322" i="28"/>
  <c r="F322" i="28"/>
  <c r="T322" i="28"/>
  <c r="O322" i="28"/>
  <c r="J322" i="28"/>
  <c r="D322" i="28"/>
  <c r="X322" i="28"/>
  <c r="S322" i="28"/>
  <c r="N322" i="28"/>
  <c r="H322" i="28"/>
  <c r="C322" i="28"/>
  <c r="L322" i="28"/>
  <c r="G322" i="28"/>
  <c r="W322" i="28"/>
  <c r="B322" i="28"/>
  <c r="R322" i="28"/>
  <c r="Y423" i="21"/>
  <c r="U423" i="21"/>
  <c r="Q423" i="21"/>
  <c r="M423" i="21"/>
  <c r="I423" i="21"/>
  <c r="E423" i="21"/>
  <c r="X423" i="21"/>
  <c r="S423" i="21"/>
  <c r="N423" i="21"/>
  <c r="H423" i="21"/>
  <c r="C423" i="21"/>
  <c r="W423" i="21"/>
  <c r="P423" i="21"/>
  <c r="J423" i="21"/>
  <c r="B423" i="21"/>
  <c r="T423" i="21"/>
  <c r="K423" i="21"/>
  <c r="R423" i="21"/>
  <c r="G423" i="21"/>
  <c r="V423" i="21"/>
  <c r="D423" i="21"/>
  <c r="O423" i="21"/>
  <c r="L423" i="21"/>
  <c r="F423" i="21"/>
  <c r="A321" i="21"/>
  <c r="A356" i="21"/>
  <c r="A424" i="21"/>
  <c r="A390" i="21"/>
  <c r="A186" i="28"/>
  <c r="A460" i="28"/>
  <c r="A255" i="28"/>
  <c r="A358" i="28"/>
  <c r="A221" i="28"/>
  <c r="A323" i="28"/>
  <c r="A289" i="28"/>
  <c r="A392" i="28"/>
  <c r="A426" i="28"/>
  <c r="A286" i="21"/>
  <c r="A252" i="21"/>
  <c r="A217" i="21"/>
  <c r="A183" i="21"/>
  <c r="A78" i="21"/>
  <c r="A148" i="21"/>
  <c r="A113" i="21"/>
  <c r="A150" i="19"/>
  <c r="Y217" i="21" l="1"/>
  <c r="U217" i="21"/>
  <c r="Q217" i="21"/>
  <c r="M217" i="21"/>
  <c r="I217" i="21"/>
  <c r="E217" i="21"/>
  <c r="W217" i="21"/>
  <c r="R217" i="21"/>
  <c r="L217" i="21"/>
  <c r="G217" i="21"/>
  <c r="B217" i="21"/>
  <c r="V217" i="21"/>
  <c r="O217" i="21"/>
  <c r="H217" i="21"/>
  <c r="T217" i="21"/>
  <c r="K217" i="21"/>
  <c r="C217" i="21"/>
  <c r="S217" i="21"/>
  <c r="F217" i="21"/>
  <c r="J217" i="21"/>
  <c r="N217" i="21"/>
  <c r="D217" i="21"/>
  <c r="P217" i="21"/>
  <c r="X217" i="21"/>
  <c r="V358" i="28"/>
  <c r="R358" i="28"/>
  <c r="N358" i="28"/>
  <c r="J358" i="28"/>
  <c r="F358" i="28"/>
  <c r="B358" i="28"/>
  <c r="W358" i="28"/>
  <c r="Q358" i="28"/>
  <c r="L358" i="28"/>
  <c r="G358" i="28"/>
  <c r="U358" i="28"/>
  <c r="P358" i="28"/>
  <c r="K358" i="28"/>
  <c r="X358" i="28"/>
  <c r="M358" i="28"/>
  <c r="D358" i="28"/>
  <c r="T358" i="28"/>
  <c r="I358" i="28"/>
  <c r="C358" i="28"/>
  <c r="S358" i="28"/>
  <c r="H358" i="28"/>
  <c r="Y358" i="28"/>
  <c r="O358" i="28"/>
  <c r="E358" i="28"/>
  <c r="Y148" i="21"/>
  <c r="U148" i="21"/>
  <c r="Q148" i="21"/>
  <c r="M148" i="21"/>
  <c r="I148" i="21"/>
  <c r="E148" i="21"/>
  <c r="T148" i="21"/>
  <c r="O148" i="21"/>
  <c r="J148" i="21"/>
  <c r="D148" i="21"/>
  <c r="S148" i="21"/>
  <c r="L148" i="21"/>
  <c r="F148" i="21"/>
  <c r="X148" i="21"/>
  <c r="R148" i="21"/>
  <c r="K148" i="21"/>
  <c r="C148" i="21"/>
  <c r="V148" i="21"/>
  <c r="G148" i="21"/>
  <c r="P148" i="21"/>
  <c r="B148" i="21"/>
  <c r="N148" i="21"/>
  <c r="H148" i="21"/>
  <c r="W148" i="21"/>
  <c r="Y289" i="28"/>
  <c r="U289" i="28"/>
  <c r="Q289" i="28"/>
  <c r="M289" i="28"/>
  <c r="I289" i="28"/>
  <c r="E289" i="28"/>
  <c r="X289" i="28"/>
  <c r="S289" i="28"/>
  <c r="N289" i="28"/>
  <c r="H289" i="28"/>
  <c r="C289" i="28"/>
  <c r="W289" i="28"/>
  <c r="R289" i="28"/>
  <c r="L289" i="28"/>
  <c r="G289" i="28"/>
  <c r="B289" i="28"/>
  <c r="V289" i="28"/>
  <c r="P289" i="28"/>
  <c r="K289" i="28"/>
  <c r="F289" i="28"/>
  <c r="D289" i="28"/>
  <c r="T289" i="28"/>
  <c r="O289" i="28"/>
  <c r="J289" i="28"/>
  <c r="V392" i="28"/>
  <c r="R392" i="28"/>
  <c r="N392" i="28"/>
  <c r="J392" i="28"/>
  <c r="F392" i="28"/>
  <c r="B392" i="28"/>
  <c r="W392" i="28"/>
  <c r="Q392" i="28"/>
  <c r="L392" i="28"/>
  <c r="G392" i="28"/>
  <c r="U392" i="28"/>
  <c r="P392" i="28"/>
  <c r="K392" i="28"/>
  <c r="E392" i="28"/>
  <c r="S392" i="28"/>
  <c r="H392" i="28"/>
  <c r="Y392" i="28"/>
  <c r="O392" i="28"/>
  <c r="D392" i="28"/>
  <c r="X392" i="28"/>
  <c r="M392" i="28"/>
  <c r="C392" i="28"/>
  <c r="T392" i="28"/>
  <c r="I392" i="28"/>
  <c r="Y252" i="21"/>
  <c r="U252" i="21"/>
  <c r="Q252" i="21"/>
  <c r="M252" i="21"/>
  <c r="I252" i="21"/>
  <c r="E252" i="21"/>
  <c r="W252" i="21"/>
  <c r="R252" i="21"/>
  <c r="L252" i="21"/>
  <c r="G252" i="21"/>
  <c r="B252" i="21"/>
  <c r="T252" i="21"/>
  <c r="N252" i="21"/>
  <c r="F252" i="21"/>
  <c r="S252" i="21"/>
  <c r="K252" i="21"/>
  <c r="D252" i="21"/>
  <c r="V252" i="21"/>
  <c r="H252" i="21"/>
  <c r="P252" i="21"/>
  <c r="C252" i="21"/>
  <c r="O252" i="21"/>
  <c r="X252" i="21"/>
  <c r="J252" i="21"/>
  <c r="W255" i="28"/>
  <c r="S255" i="28"/>
  <c r="O255" i="28"/>
  <c r="K255" i="28"/>
  <c r="G255" i="28"/>
  <c r="C255" i="28"/>
  <c r="U255" i="28"/>
  <c r="P255" i="28"/>
  <c r="J255" i="28"/>
  <c r="E255" i="28"/>
  <c r="V255" i="28"/>
  <c r="N255" i="28"/>
  <c r="H255" i="28"/>
  <c r="Y255" i="28"/>
  <c r="Q255" i="28"/>
  <c r="F255" i="28"/>
  <c r="T255" i="28"/>
  <c r="I255" i="28"/>
  <c r="X255" i="28"/>
  <c r="D255" i="28"/>
  <c r="B255" i="28"/>
  <c r="R255" i="28"/>
  <c r="L255" i="28"/>
  <c r="M255" i="28"/>
  <c r="Y424" i="21"/>
  <c r="U424" i="21"/>
  <c r="Q424" i="21"/>
  <c r="M424" i="21"/>
  <c r="I424" i="21"/>
  <c r="E424" i="21"/>
  <c r="V424" i="21"/>
  <c r="P424" i="21"/>
  <c r="K424" i="21"/>
  <c r="F424" i="21"/>
  <c r="T424" i="21"/>
  <c r="N424" i="21"/>
  <c r="G424" i="21"/>
  <c r="X424" i="21"/>
  <c r="O424" i="21"/>
  <c r="D424" i="21"/>
  <c r="W424" i="21"/>
  <c r="L424" i="21"/>
  <c r="C424" i="21"/>
  <c r="R424" i="21"/>
  <c r="J424" i="21"/>
  <c r="H424" i="21"/>
  <c r="S424" i="21"/>
  <c r="B424" i="21"/>
  <c r="Y78" i="21"/>
  <c r="U78" i="21"/>
  <c r="Q78" i="21"/>
  <c r="M78" i="21"/>
  <c r="I78" i="21"/>
  <c r="E78" i="21"/>
  <c r="T78" i="21"/>
  <c r="O78" i="21"/>
  <c r="J78" i="21"/>
  <c r="D78" i="21"/>
  <c r="W78" i="21"/>
  <c r="P78" i="21"/>
  <c r="H78" i="21"/>
  <c r="B78" i="21"/>
  <c r="V78" i="21"/>
  <c r="N78" i="21"/>
  <c r="G78" i="21"/>
  <c r="X78" i="21"/>
  <c r="K78" i="21"/>
  <c r="S78" i="21"/>
  <c r="F78" i="21"/>
  <c r="R78" i="21"/>
  <c r="C78" i="21"/>
  <c r="L78" i="21"/>
  <c r="Y286" i="21"/>
  <c r="U286" i="21"/>
  <c r="Q286" i="21"/>
  <c r="M286" i="21"/>
  <c r="I286" i="21"/>
  <c r="E286" i="21"/>
  <c r="W286" i="21"/>
  <c r="R286" i="21"/>
  <c r="L286" i="21"/>
  <c r="G286" i="21"/>
  <c r="B286" i="21"/>
  <c r="S286" i="21"/>
  <c r="K286" i="21"/>
  <c r="D286" i="21"/>
  <c r="X286" i="21"/>
  <c r="P286" i="21"/>
  <c r="J286" i="21"/>
  <c r="C286" i="21"/>
  <c r="N286" i="21"/>
  <c r="V286" i="21"/>
  <c r="H286" i="21"/>
  <c r="T286" i="21"/>
  <c r="F286" i="21"/>
  <c r="O286" i="21"/>
  <c r="Y323" i="28"/>
  <c r="U323" i="28"/>
  <c r="Q323" i="28"/>
  <c r="M323" i="28"/>
  <c r="I323" i="28"/>
  <c r="E323" i="28"/>
  <c r="X323" i="28"/>
  <c r="S323" i="28"/>
  <c r="N323" i="28"/>
  <c r="H323" i="28"/>
  <c r="C323" i="28"/>
  <c r="W323" i="28"/>
  <c r="R323" i="28"/>
  <c r="L323" i="28"/>
  <c r="G323" i="28"/>
  <c r="B323" i="28"/>
  <c r="V323" i="28"/>
  <c r="P323" i="28"/>
  <c r="K323" i="28"/>
  <c r="F323" i="28"/>
  <c r="J323" i="28"/>
  <c r="D323" i="28"/>
  <c r="T323" i="28"/>
  <c r="O323" i="28"/>
  <c r="V460" i="28"/>
  <c r="R460" i="28"/>
  <c r="N460" i="28"/>
  <c r="J460" i="28"/>
  <c r="F460" i="28"/>
  <c r="B460" i="28"/>
  <c r="W460" i="28"/>
  <c r="Q460" i="28"/>
  <c r="L460" i="28"/>
  <c r="G460" i="28"/>
  <c r="U460" i="28"/>
  <c r="P460" i="28"/>
  <c r="K460" i="28"/>
  <c r="E460" i="28"/>
  <c r="S460" i="28"/>
  <c r="H460" i="28"/>
  <c r="Y460" i="28"/>
  <c r="O460" i="28"/>
  <c r="D460" i="28"/>
  <c r="X460" i="28"/>
  <c r="M460" i="28"/>
  <c r="C460" i="28"/>
  <c r="I460" i="28"/>
  <c r="T460" i="28"/>
  <c r="Y356" i="21"/>
  <c r="U356" i="21"/>
  <c r="Q356" i="21"/>
  <c r="M356" i="21"/>
  <c r="I356" i="21"/>
  <c r="E356" i="21"/>
  <c r="T356" i="21"/>
  <c r="O356" i="21"/>
  <c r="J356" i="21"/>
  <c r="D356" i="21"/>
  <c r="S356" i="21"/>
  <c r="L356" i="21"/>
  <c r="F356" i="21"/>
  <c r="X356" i="21"/>
  <c r="R356" i="21"/>
  <c r="K356" i="21"/>
  <c r="C356" i="21"/>
  <c r="N356" i="21"/>
  <c r="W356" i="21"/>
  <c r="H356" i="21"/>
  <c r="V356" i="21"/>
  <c r="G356" i="21"/>
  <c r="P356" i="21"/>
  <c r="B356" i="21"/>
  <c r="Y113" i="21"/>
  <c r="U113" i="21"/>
  <c r="Q113" i="21"/>
  <c r="M113" i="21"/>
  <c r="I113" i="21"/>
  <c r="E113" i="21"/>
  <c r="T113" i="21"/>
  <c r="O113" i="21"/>
  <c r="J113" i="21"/>
  <c r="D113" i="21"/>
  <c r="V113" i="21"/>
  <c r="N113" i="21"/>
  <c r="G113" i="21"/>
  <c r="S113" i="21"/>
  <c r="L113" i="21"/>
  <c r="F113" i="21"/>
  <c r="P113" i="21"/>
  <c r="B113" i="21"/>
  <c r="X113" i="21"/>
  <c r="K113" i="21"/>
  <c r="W113" i="21"/>
  <c r="H113" i="21"/>
  <c r="R113" i="21"/>
  <c r="C113" i="21"/>
  <c r="Y390" i="21"/>
  <c r="U390" i="21"/>
  <c r="Q390" i="21"/>
  <c r="M390" i="21"/>
  <c r="I390" i="21"/>
  <c r="E390" i="21"/>
  <c r="T390" i="21"/>
  <c r="O390" i="21"/>
  <c r="J390" i="21"/>
  <c r="D390" i="21"/>
  <c r="X390" i="21"/>
  <c r="R390" i="21"/>
  <c r="K390" i="21"/>
  <c r="C390" i="21"/>
  <c r="W390" i="21"/>
  <c r="P390" i="21"/>
  <c r="H390" i="21"/>
  <c r="B390" i="21"/>
  <c r="S390" i="21"/>
  <c r="F390" i="21"/>
  <c r="N390" i="21"/>
  <c r="L390" i="21"/>
  <c r="V390" i="21"/>
  <c r="G390" i="21"/>
  <c r="W150" i="19"/>
  <c r="S150" i="19"/>
  <c r="O150" i="19"/>
  <c r="K150" i="19"/>
  <c r="G150" i="19"/>
  <c r="C150" i="19"/>
  <c r="X150" i="19"/>
  <c r="R150" i="19"/>
  <c r="M150" i="19"/>
  <c r="H150" i="19"/>
  <c r="B150" i="19"/>
  <c r="U150" i="19"/>
  <c r="N150" i="19"/>
  <c r="F150" i="19"/>
  <c r="T150" i="19"/>
  <c r="J150" i="19"/>
  <c r="V150" i="19"/>
  <c r="I150" i="19"/>
  <c r="L150" i="19"/>
  <c r="Y150" i="19"/>
  <c r="D150" i="19"/>
  <c r="Q150" i="19"/>
  <c r="P150" i="19"/>
  <c r="E150" i="19"/>
  <c r="Y183" i="21"/>
  <c r="U183" i="21"/>
  <c r="Q183" i="21"/>
  <c r="M183" i="21"/>
  <c r="I183" i="21"/>
  <c r="E183" i="21"/>
  <c r="V183" i="21"/>
  <c r="P183" i="21"/>
  <c r="K183" i="21"/>
  <c r="F183" i="21"/>
  <c r="T183" i="21"/>
  <c r="N183" i="21"/>
  <c r="G183" i="21"/>
  <c r="S183" i="21"/>
  <c r="J183" i="21"/>
  <c r="B183" i="21"/>
  <c r="W183" i="21"/>
  <c r="H183" i="21"/>
  <c r="R183" i="21"/>
  <c r="C183" i="21"/>
  <c r="L183" i="21"/>
  <c r="X183" i="21"/>
  <c r="O183" i="21"/>
  <c r="D183" i="21"/>
  <c r="V426" i="28"/>
  <c r="R426" i="28"/>
  <c r="N426" i="28"/>
  <c r="J426" i="28"/>
  <c r="F426" i="28"/>
  <c r="B426" i="28"/>
  <c r="W426" i="28"/>
  <c r="Q426" i="28"/>
  <c r="L426" i="28"/>
  <c r="G426" i="28"/>
  <c r="U426" i="28"/>
  <c r="P426" i="28"/>
  <c r="K426" i="28"/>
  <c r="E426" i="28"/>
  <c r="X426" i="28"/>
  <c r="M426" i="28"/>
  <c r="C426" i="28"/>
  <c r="T426" i="28"/>
  <c r="I426" i="28"/>
  <c r="S426" i="28"/>
  <c r="H426" i="28"/>
  <c r="D426" i="28"/>
  <c r="Y426" i="28"/>
  <c r="O426" i="28"/>
  <c r="W221" i="28"/>
  <c r="S221" i="28"/>
  <c r="O221" i="28"/>
  <c r="K221" i="28"/>
  <c r="G221" i="28"/>
  <c r="C221" i="28"/>
  <c r="X221" i="28"/>
  <c r="R221" i="28"/>
  <c r="M221" i="28"/>
  <c r="H221" i="28"/>
  <c r="B221" i="28"/>
  <c r="Y221" i="28"/>
  <c r="Q221" i="28"/>
  <c r="J221" i="28"/>
  <c r="D221" i="28"/>
  <c r="V221" i="28"/>
  <c r="N221" i="28"/>
  <c r="E221" i="28"/>
  <c r="T221" i="28"/>
  <c r="F221" i="28"/>
  <c r="U221" i="28"/>
  <c r="P221" i="28"/>
  <c r="L221" i="28"/>
  <c r="I221" i="28"/>
  <c r="Y186" i="28"/>
  <c r="U186" i="28"/>
  <c r="Q186" i="28"/>
  <c r="M186" i="28"/>
  <c r="I186" i="28"/>
  <c r="E186" i="28"/>
  <c r="X186" i="28"/>
  <c r="S186" i="28"/>
  <c r="N186" i="28"/>
  <c r="H186" i="28"/>
  <c r="C186" i="28"/>
  <c r="W186" i="28"/>
  <c r="R186" i="28"/>
  <c r="L186" i="28"/>
  <c r="G186" i="28"/>
  <c r="B186" i="28"/>
  <c r="V186" i="28"/>
  <c r="K186" i="28"/>
  <c r="T186" i="28"/>
  <c r="J186" i="28"/>
  <c r="P186" i="28"/>
  <c r="F186" i="28"/>
  <c r="O186" i="28"/>
  <c r="D186" i="28"/>
  <c r="Y321" i="21"/>
  <c r="U321" i="21"/>
  <c r="Q321" i="21"/>
  <c r="M321" i="21"/>
  <c r="I321" i="21"/>
  <c r="E321" i="21"/>
  <c r="W321" i="21"/>
  <c r="R321" i="21"/>
  <c r="L321" i="21"/>
  <c r="G321" i="21"/>
  <c r="B321" i="21"/>
  <c r="X321" i="21"/>
  <c r="P321" i="21"/>
  <c r="J321" i="21"/>
  <c r="C321" i="21"/>
  <c r="V321" i="21"/>
  <c r="O321" i="21"/>
  <c r="H321" i="21"/>
  <c r="S321" i="21"/>
  <c r="D321" i="21"/>
  <c r="N321" i="21"/>
  <c r="K321" i="21"/>
  <c r="T321" i="21"/>
  <c r="F321" i="21"/>
  <c r="A391" i="21"/>
  <c r="A357" i="21"/>
  <c r="A425" i="21"/>
  <c r="A322" i="21"/>
  <c r="A324" i="28"/>
  <c r="A461" i="28"/>
  <c r="A393" i="28"/>
  <c r="A290" i="28"/>
  <c r="A222" i="28"/>
  <c r="A256" i="28"/>
  <c r="A427" i="28"/>
  <c r="A359" i="28"/>
  <c r="A253" i="21"/>
  <c r="A287" i="21"/>
  <c r="A218" i="21"/>
  <c r="A149" i="21"/>
  <c r="A184" i="21"/>
  <c r="A114" i="21"/>
  <c r="Y114" i="21" l="1"/>
  <c r="U114" i="21"/>
  <c r="Q114" i="21"/>
  <c r="M114" i="21"/>
  <c r="I114" i="21"/>
  <c r="E114" i="21"/>
  <c r="W114" i="21"/>
  <c r="R114" i="21"/>
  <c r="L114" i="21"/>
  <c r="G114" i="21"/>
  <c r="B114" i="21"/>
  <c r="S114" i="21"/>
  <c r="K114" i="21"/>
  <c r="D114" i="21"/>
  <c r="X114" i="21"/>
  <c r="P114" i="21"/>
  <c r="J114" i="21"/>
  <c r="C114" i="21"/>
  <c r="T114" i="21"/>
  <c r="F114" i="21"/>
  <c r="O114" i="21"/>
  <c r="N114" i="21"/>
  <c r="V114" i="21"/>
  <c r="H114" i="21"/>
  <c r="Y357" i="21"/>
  <c r="U357" i="21"/>
  <c r="Q357" i="21"/>
  <c r="M357" i="21"/>
  <c r="I357" i="21"/>
  <c r="E357" i="21"/>
  <c r="W357" i="21"/>
  <c r="R357" i="21"/>
  <c r="L357" i="21"/>
  <c r="G357" i="21"/>
  <c r="B357" i="21"/>
  <c r="X357" i="21"/>
  <c r="P357" i="21"/>
  <c r="J357" i="21"/>
  <c r="C357" i="21"/>
  <c r="V357" i="21"/>
  <c r="O357" i="21"/>
  <c r="H357" i="21"/>
  <c r="S357" i="21"/>
  <c r="D357" i="21"/>
  <c r="N357" i="21"/>
  <c r="K357" i="21"/>
  <c r="F357" i="21"/>
  <c r="T357" i="21"/>
  <c r="Y184" i="21"/>
  <c r="U184" i="21"/>
  <c r="Q184" i="21"/>
  <c r="M184" i="21"/>
  <c r="I184" i="21"/>
  <c r="E184" i="21"/>
  <c r="X184" i="21"/>
  <c r="S184" i="21"/>
  <c r="N184" i="21"/>
  <c r="H184" i="21"/>
  <c r="C184" i="21"/>
  <c r="R184" i="21"/>
  <c r="K184" i="21"/>
  <c r="D184" i="21"/>
  <c r="W184" i="21"/>
  <c r="O184" i="21"/>
  <c r="F184" i="21"/>
  <c r="V184" i="21"/>
  <c r="J184" i="21"/>
  <c r="L184" i="21"/>
  <c r="G184" i="21"/>
  <c r="T184" i="21"/>
  <c r="B184" i="21"/>
  <c r="P184" i="21"/>
  <c r="Y253" i="21"/>
  <c r="U253" i="21"/>
  <c r="Q253" i="21"/>
  <c r="M253" i="21"/>
  <c r="I253" i="21"/>
  <c r="E253" i="21"/>
  <c r="T253" i="21"/>
  <c r="O253" i="21"/>
  <c r="J253" i="21"/>
  <c r="D253" i="21"/>
  <c r="X253" i="21"/>
  <c r="R253" i="21"/>
  <c r="K253" i="21"/>
  <c r="C253" i="21"/>
  <c r="W253" i="21"/>
  <c r="P253" i="21"/>
  <c r="H253" i="21"/>
  <c r="B253" i="21"/>
  <c r="L253" i="21"/>
  <c r="V253" i="21"/>
  <c r="G253" i="21"/>
  <c r="S253" i="21"/>
  <c r="F253" i="21"/>
  <c r="N253" i="21"/>
  <c r="Y324" i="28"/>
  <c r="U324" i="28"/>
  <c r="Q324" i="28"/>
  <c r="M324" i="28"/>
  <c r="I324" i="28"/>
  <c r="E324" i="28"/>
  <c r="V324" i="28"/>
  <c r="P324" i="28"/>
  <c r="K324" i="28"/>
  <c r="F324" i="28"/>
  <c r="T324" i="28"/>
  <c r="O324" i="28"/>
  <c r="J324" i="28"/>
  <c r="D324" i="28"/>
  <c r="X324" i="28"/>
  <c r="S324" i="28"/>
  <c r="N324" i="28"/>
  <c r="H324" i="28"/>
  <c r="C324" i="28"/>
  <c r="G324" i="28"/>
  <c r="W324" i="28"/>
  <c r="B324" i="28"/>
  <c r="R324" i="28"/>
  <c r="L324" i="28"/>
  <c r="Y391" i="21"/>
  <c r="U391" i="21"/>
  <c r="Q391" i="21"/>
  <c r="M391" i="21"/>
  <c r="I391" i="21"/>
  <c r="E391" i="21"/>
  <c r="W391" i="21"/>
  <c r="R391" i="21"/>
  <c r="L391" i="21"/>
  <c r="G391" i="21"/>
  <c r="B391" i="21"/>
  <c r="V391" i="21"/>
  <c r="O391" i="21"/>
  <c r="H391" i="21"/>
  <c r="T391" i="21"/>
  <c r="N391" i="21"/>
  <c r="F391" i="21"/>
  <c r="X391" i="21"/>
  <c r="J391" i="21"/>
  <c r="S391" i="21"/>
  <c r="D391" i="21"/>
  <c r="P391" i="21"/>
  <c r="C391" i="21"/>
  <c r="K391" i="21"/>
  <c r="Y287" i="21"/>
  <c r="U287" i="21"/>
  <c r="Q287" i="21"/>
  <c r="M287" i="21"/>
  <c r="I287" i="21"/>
  <c r="E287" i="21"/>
  <c r="T287" i="21"/>
  <c r="O287" i="21"/>
  <c r="J287" i="21"/>
  <c r="D287" i="21"/>
  <c r="W287" i="21"/>
  <c r="P287" i="21"/>
  <c r="H287" i="21"/>
  <c r="B287" i="21"/>
  <c r="V287" i="21"/>
  <c r="N287" i="21"/>
  <c r="G287" i="21"/>
  <c r="R287" i="21"/>
  <c r="C287" i="21"/>
  <c r="L287" i="21"/>
  <c r="X287" i="21"/>
  <c r="K287" i="21"/>
  <c r="S287" i="21"/>
  <c r="F287" i="21"/>
  <c r="V461" i="28"/>
  <c r="R461" i="28"/>
  <c r="N461" i="28"/>
  <c r="J461" i="28"/>
  <c r="F461" i="28"/>
  <c r="B461" i="28"/>
  <c r="Y461" i="28"/>
  <c r="T461" i="28"/>
  <c r="O461" i="28"/>
  <c r="I461" i="28"/>
  <c r="D461" i="28"/>
  <c r="X461" i="28"/>
  <c r="S461" i="28"/>
  <c r="M461" i="28"/>
  <c r="H461" i="28"/>
  <c r="C461" i="28"/>
  <c r="P461" i="28"/>
  <c r="E461" i="28"/>
  <c r="W461" i="28"/>
  <c r="L461" i="28"/>
  <c r="U461" i="28"/>
  <c r="K461" i="28"/>
  <c r="Q461" i="28"/>
  <c r="G461" i="28"/>
  <c r="Y149" i="21"/>
  <c r="U149" i="21"/>
  <c r="Q149" i="21"/>
  <c r="M149" i="21"/>
  <c r="I149" i="21"/>
  <c r="E149" i="21"/>
  <c r="W149" i="21"/>
  <c r="R149" i="21"/>
  <c r="L149" i="21"/>
  <c r="G149" i="21"/>
  <c r="B149" i="21"/>
  <c r="X149" i="21"/>
  <c r="P149" i="21"/>
  <c r="J149" i="21"/>
  <c r="C149" i="21"/>
  <c r="V149" i="21"/>
  <c r="O149" i="21"/>
  <c r="H149" i="21"/>
  <c r="K149" i="21"/>
  <c r="T149" i="21"/>
  <c r="F149" i="21"/>
  <c r="S149" i="21"/>
  <c r="D149" i="21"/>
  <c r="N149" i="21"/>
  <c r="V359" i="28"/>
  <c r="R359" i="28"/>
  <c r="N359" i="28"/>
  <c r="J359" i="28"/>
  <c r="F359" i="28"/>
  <c r="B359" i="28"/>
  <c r="Y359" i="28"/>
  <c r="T359" i="28"/>
  <c r="O359" i="28"/>
  <c r="I359" i="28"/>
  <c r="D359" i="28"/>
  <c r="X359" i="28"/>
  <c r="S359" i="28"/>
  <c r="M359" i="28"/>
  <c r="H359" i="28"/>
  <c r="C359" i="28"/>
  <c r="U359" i="28"/>
  <c r="K359" i="28"/>
  <c r="Q359" i="28"/>
  <c r="G359" i="28"/>
  <c r="P359" i="28"/>
  <c r="E359" i="28"/>
  <c r="L359" i="28"/>
  <c r="W359" i="28"/>
  <c r="Y290" i="28"/>
  <c r="U290" i="28"/>
  <c r="Q290" i="28"/>
  <c r="M290" i="28"/>
  <c r="I290" i="28"/>
  <c r="E290" i="28"/>
  <c r="V290" i="28"/>
  <c r="P290" i="28"/>
  <c r="K290" i="28"/>
  <c r="F290" i="28"/>
  <c r="T290" i="28"/>
  <c r="O290" i="28"/>
  <c r="J290" i="28"/>
  <c r="D290" i="28"/>
  <c r="X290" i="28"/>
  <c r="S290" i="28"/>
  <c r="N290" i="28"/>
  <c r="H290" i="28"/>
  <c r="C290" i="28"/>
  <c r="W290" i="28"/>
  <c r="B290" i="28"/>
  <c r="R290" i="28"/>
  <c r="L290" i="28"/>
  <c r="G290" i="28"/>
  <c r="Y322" i="21"/>
  <c r="U322" i="21"/>
  <c r="Q322" i="21"/>
  <c r="M322" i="21"/>
  <c r="I322" i="21"/>
  <c r="E322" i="21"/>
  <c r="T322" i="21"/>
  <c r="O322" i="21"/>
  <c r="J322" i="21"/>
  <c r="D322" i="21"/>
  <c r="V322" i="21"/>
  <c r="N322" i="21"/>
  <c r="G322" i="21"/>
  <c r="S322" i="21"/>
  <c r="L322" i="21"/>
  <c r="F322" i="21"/>
  <c r="W322" i="21"/>
  <c r="H322" i="21"/>
  <c r="R322" i="21"/>
  <c r="C322" i="21"/>
  <c r="P322" i="21"/>
  <c r="B322" i="21"/>
  <c r="K322" i="21"/>
  <c r="X322" i="21"/>
  <c r="Y218" i="21"/>
  <c r="U218" i="21"/>
  <c r="Q218" i="21"/>
  <c r="M218" i="21"/>
  <c r="I218" i="21"/>
  <c r="E218" i="21"/>
  <c r="T218" i="21"/>
  <c r="O218" i="21"/>
  <c r="J218" i="21"/>
  <c r="D218" i="21"/>
  <c r="S218" i="21"/>
  <c r="L218" i="21"/>
  <c r="F218" i="21"/>
  <c r="X218" i="21"/>
  <c r="P218" i="21"/>
  <c r="G218" i="21"/>
  <c r="V218" i="21"/>
  <c r="H218" i="21"/>
  <c r="R218" i="21"/>
  <c r="B218" i="21"/>
  <c r="K218" i="21"/>
  <c r="C218" i="21"/>
  <c r="W218" i="21"/>
  <c r="N218" i="21"/>
  <c r="V427" i="28"/>
  <c r="R427" i="28"/>
  <c r="N427" i="28"/>
  <c r="J427" i="28"/>
  <c r="F427" i="28"/>
  <c r="B427" i="28"/>
  <c r="Y427" i="28"/>
  <c r="T427" i="28"/>
  <c r="O427" i="28"/>
  <c r="I427" i="28"/>
  <c r="D427" i="28"/>
  <c r="X427" i="28"/>
  <c r="S427" i="28"/>
  <c r="M427" i="28"/>
  <c r="H427" i="28"/>
  <c r="C427" i="28"/>
  <c r="U427" i="28"/>
  <c r="K427" i="28"/>
  <c r="Q427" i="28"/>
  <c r="G427" i="28"/>
  <c r="P427" i="28"/>
  <c r="E427" i="28"/>
  <c r="W427" i="28"/>
  <c r="L427" i="28"/>
  <c r="V393" i="28"/>
  <c r="R393" i="28"/>
  <c r="N393" i="28"/>
  <c r="J393" i="28"/>
  <c r="F393" i="28"/>
  <c r="B393" i="28"/>
  <c r="Y393" i="28"/>
  <c r="T393" i="28"/>
  <c r="O393" i="28"/>
  <c r="I393" i="28"/>
  <c r="D393" i="28"/>
  <c r="X393" i="28"/>
  <c r="S393" i="28"/>
  <c r="M393" i="28"/>
  <c r="H393" i="28"/>
  <c r="C393" i="28"/>
  <c r="P393" i="28"/>
  <c r="E393" i="28"/>
  <c r="W393" i="28"/>
  <c r="L393" i="28"/>
  <c r="U393" i="28"/>
  <c r="K393" i="28"/>
  <c r="Q393" i="28"/>
  <c r="G393" i="28"/>
  <c r="Y425" i="21"/>
  <c r="U425" i="21"/>
  <c r="Q425" i="21"/>
  <c r="M425" i="21"/>
  <c r="I425" i="21"/>
  <c r="E425" i="21"/>
  <c r="X425" i="21"/>
  <c r="S425" i="21"/>
  <c r="N425" i="21"/>
  <c r="H425" i="21"/>
  <c r="C425" i="21"/>
  <c r="R425" i="21"/>
  <c r="K425" i="21"/>
  <c r="D425" i="21"/>
  <c r="T425" i="21"/>
  <c r="J425" i="21"/>
  <c r="P425" i="21"/>
  <c r="G425" i="21"/>
  <c r="L425" i="21"/>
  <c r="W425" i="21"/>
  <c r="F425" i="21"/>
  <c r="V425" i="21"/>
  <c r="B425" i="21"/>
  <c r="O425" i="21"/>
  <c r="W256" i="28"/>
  <c r="S256" i="28"/>
  <c r="O256" i="28"/>
  <c r="K256" i="28"/>
  <c r="G256" i="28"/>
  <c r="C256" i="28"/>
  <c r="X256" i="28"/>
  <c r="R256" i="28"/>
  <c r="M256" i="28"/>
  <c r="H256" i="28"/>
  <c r="B256" i="28"/>
  <c r="T256" i="28"/>
  <c r="L256" i="28"/>
  <c r="E256" i="28"/>
  <c r="U256" i="28"/>
  <c r="J256" i="28"/>
  <c r="V256" i="28"/>
  <c r="I256" i="28"/>
  <c r="P256" i="28"/>
  <c r="Y256" i="28"/>
  <c r="D256" i="28"/>
  <c r="Q256" i="28"/>
  <c r="N256" i="28"/>
  <c r="F256" i="28"/>
  <c r="W222" i="28"/>
  <c r="S222" i="28"/>
  <c r="O222" i="28"/>
  <c r="K222" i="28"/>
  <c r="G222" i="28"/>
  <c r="C222" i="28"/>
  <c r="U222" i="28"/>
  <c r="P222" i="28"/>
  <c r="J222" i="28"/>
  <c r="E222" i="28"/>
  <c r="V222" i="28"/>
  <c r="N222" i="28"/>
  <c r="H222" i="28"/>
  <c r="R222" i="28"/>
  <c r="I222" i="28"/>
  <c r="T222" i="28"/>
  <c r="F222" i="28"/>
  <c r="M222" i="28"/>
  <c r="Q222" i="28"/>
  <c r="D222" i="28"/>
  <c r="L222" i="28"/>
  <c r="B222" i="28"/>
  <c r="Y222" i="28"/>
  <c r="X222" i="28"/>
  <c r="A323" i="21"/>
  <c r="A358" i="21"/>
  <c r="A426" i="21"/>
  <c r="A392" i="21"/>
  <c r="A291" i="28"/>
  <c r="A360" i="28"/>
  <c r="A257" i="28"/>
  <c r="A394" i="28"/>
  <c r="A428" i="28"/>
  <c r="A462" i="28"/>
  <c r="A325" i="28"/>
  <c r="A288" i="21"/>
  <c r="A254" i="21"/>
  <c r="A219" i="21"/>
  <c r="A150" i="21"/>
  <c r="A185" i="21"/>
  <c r="Y254" i="21" l="1"/>
  <c r="U254" i="21"/>
  <c r="Q254" i="21"/>
  <c r="M254" i="21"/>
  <c r="I254" i="21"/>
  <c r="E254" i="21"/>
  <c r="W254" i="21"/>
  <c r="R254" i="21"/>
  <c r="L254" i="21"/>
  <c r="G254" i="21"/>
  <c r="B254" i="21"/>
  <c r="V254" i="21"/>
  <c r="O254" i="21"/>
  <c r="H254" i="21"/>
  <c r="T254" i="21"/>
  <c r="N254" i="21"/>
  <c r="F254" i="21"/>
  <c r="P254" i="21"/>
  <c r="C254" i="21"/>
  <c r="K254" i="21"/>
  <c r="X254" i="21"/>
  <c r="J254" i="21"/>
  <c r="D254" i="21"/>
  <c r="S254" i="21"/>
  <c r="V428" i="28"/>
  <c r="R428" i="28"/>
  <c r="N428" i="28"/>
  <c r="J428" i="28"/>
  <c r="F428" i="28"/>
  <c r="B428" i="28"/>
  <c r="W428" i="28"/>
  <c r="Q428" i="28"/>
  <c r="L428" i="28"/>
  <c r="G428" i="28"/>
  <c r="U428" i="28"/>
  <c r="P428" i="28"/>
  <c r="K428" i="28"/>
  <c r="E428" i="28"/>
  <c r="S428" i="28"/>
  <c r="H428" i="28"/>
  <c r="Y428" i="28"/>
  <c r="O428" i="28"/>
  <c r="D428" i="28"/>
  <c r="X428" i="28"/>
  <c r="M428" i="28"/>
  <c r="C428" i="28"/>
  <c r="T428" i="28"/>
  <c r="I428" i="28"/>
  <c r="Y291" i="28"/>
  <c r="U291" i="28"/>
  <c r="Q291" i="28"/>
  <c r="M291" i="28"/>
  <c r="I291" i="28"/>
  <c r="E291" i="28"/>
  <c r="X291" i="28"/>
  <c r="S291" i="28"/>
  <c r="N291" i="28"/>
  <c r="H291" i="28"/>
  <c r="C291" i="28"/>
  <c r="W291" i="28"/>
  <c r="R291" i="28"/>
  <c r="L291" i="28"/>
  <c r="G291" i="28"/>
  <c r="B291" i="28"/>
  <c r="V291" i="28"/>
  <c r="P291" i="28"/>
  <c r="K291" i="28"/>
  <c r="F291" i="28"/>
  <c r="T291" i="28"/>
  <c r="O291" i="28"/>
  <c r="J291" i="28"/>
  <c r="D291" i="28"/>
  <c r="Y323" i="21"/>
  <c r="U323" i="21"/>
  <c r="Q323" i="21"/>
  <c r="M323" i="21"/>
  <c r="I323" i="21"/>
  <c r="E323" i="21"/>
  <c r="W323" i="21"/>
  <c r="R323" i="21"/>
  <c r="L323" i="21"/>
  <c r="G323" i="21"/>
  <c r="B323" i="21"/>
  <c r="S323" i="21"/>
  <c r="K323" i="21"/>
  <c r="D323" i="21"/>
  <c r="X323" i="21"/>
  <c r="P323" i="21"/>
  <c r="J323" i="21"/>
  <c r="C323" i="21"/>
  <c r="N323" i="21"/>
  <c r="V323" i="21"/>
  <c r="H323" i="21"/>
  <c r="T323" i="21"/>
  <c r="F323" i="21"/>
  <c r="O323" i="21"/>
  <c r="Y185" i="21"/>
  <c r="U185" i="21"/>
  <c r="Q185" i="21"/>
  <c r="M185" i="21"/>
  <c r="I185" i="21"/>
  <c r="E185" i="21"/>
  <c r="V185" i="21"/>
  <c r="P185" i="21"/>
  <c r="K185" i="21"/>
  <c r="F185" i="21"/>
  <c r="W185" i="21"/>
  <c r="O185" i="21"/>
  <c r="H185" i="21"/>
  <c r="B185" i="21"/>
  <c r="S185" i="21"/>
  <c r="J185" i="21"/>
  <c r="X185" i="21"/>
  <c r="L185" i="21"/>
  <c r="T185" i="21"/>
  <c r="D185" i="21"/>
  <c r="G185" i="21"/>
  <c r="C185" i="21"/>
  <c r="N185" i="21"/>
  <c r="R185" i="21"/>
  <c r="Y288" i="21"/>
  <c r="U288" i="21"/>
  <c r="Q288" i="21"/>
  <c r="M288" i="21"/>
  <c r="I288" i="21"/>
  <c r="E288" i="21"/>
  <c r="W288" i="21"/>
  <c r="R288" i="21"/>
  <c r="L288" i="21"/>
  <c r="G288" i="21"/>
  <c r="B288" i="21"/>
  <c r="T288" i="21"/>
  <c r="N288" i="21"/>
  <c r="F288" i="21"/>
  <c r="S288" i="21"/>
  <c r="K288" i="21"/>
  <c r="D288" i="21"/>
  <c r="V288" i="21"/>
  <c r="H288" i="21"/>
  <c r="P288" i="21"/>
  <c r="C288" i="21"/>
  <c r="O288" i="21"/>
  <c r="X288" i="21"/>
  <c r="J288" i="21"/>
  <c r="V394" i="28"/>
  <c r="R394" i="28"/>
  <c r="N394" i="28"/>
  <c r="J394" i="28"/>
  <c r="F394" i="28"/>
  <c r="B394" i="28"/>
  <c r="W394" i="28"/>
  <c r="Q394" i="28"/>
  <c r="L394" i="28"/>
  <c r="G394" i="28"/>
  <c r="U394" i="28"/>
  <c r="P394" i="28"/>
  <c r="K394" i="28"/>
  <c r="E394" i="28"/>
  <c r="X394" i="28"/>
  <c r="M394" i="28"/>
  <c r="C394" i="28"/>
  <c r="T394" i="28"/>
  <c r="I394" i="28"/>
  <c r="S394" i="28"/>
  <c r="H394" i="28"/>
  <c r="Y394" i="28"/>
  <c r="O394" i="28"/>
  <c r="D394" i="28"/>
  <c r="Y392" i="21"/>
  <c r="U392" i="21"/>
  <c r="Q392" i="21"/>
  <c r="M392" i="21"/>
  <c r="I392" i="21"/>
  <c r="E392" i="21"/>
  <c r="T392" i="21"/>
  <c r="O392" i="21"/>
  <c r="J392" i="21"/>
  <c r="D392" i="21"/>
  <c r="S392" i="21"/>
  <c r="L392" i="21"/>
  <c r="F392" i="21"/>
  <c r="X392" i="21"/>
  <c r="R392" i="21"/>
  <c r="K392" i="21"/>
  <c r="C392" i="21"/>
  <c r="N392" i="21"/>
  <c r="W392" i="21"/>
  <c r="H392" i="21"/>
  <c r="V392" i="21"/>
  <c r="G392" i="21"/>
  <c r="B392" i="21"/>
  <c r="P392" i="21"/>
  <c r="Y150" i="21"/>
  <c r="U150" i="21"/>
  <c r="Q150" i="21"/>
  <c r="M150" i="21"/>
  <c r="I150" i="21"/>
  <c r="E150" i="21"/>
  <c r="T150" i="21"/>
  <c r="O150" i="21"/>
  <c r="J150" i="21"/>
  <c r="D150" i="21"/>
  <c r="V150" i="21"/>
  <c r="N150" i="21"/>
  <c r="G150" i="21"/>
  <c r="S150" i="21"/>
  <c r="L150" i="21"/>
  <c r="F150" i="21"/>
  <c r="P150" i="21"/>
  <c r="B150" i="21"/>
  <c r="X150" i="21"/>
  <c r="K150" i="21"/>
  <c r="W150" i="21"/>
  <c r="H150" i="21"/>
  <c r="R150" i="21"/>
  <c r="C150" i="21"/>
  <c r="Y325" i="28"/>
  <c r="U325" i="28"/>
  <c r="Q325" i="28"/>
  <c r="M325" i="28"/>
  <c r="I325" i="28"/>
  <c r="E325" i="28"/>
  <c r="X325" i="28"/>
  <c r="S325" i="28"/>
  <c r="N325" i="28"/>
  <c r="H325" i="28"/>
  <c r="C325" i="28"/>
  <c r="W325" i="28"/>
  <c r="R325" i="28"/>
  <c r="L325" i="28"/>
  <c r="G325" i="28"/>
  <c r="B325" i="28"/>
  <c r="V325" i="28"/>
  <c r="P325" i="28"/>
  <c r="K325" i="28"/>
  <c r="F325" i="28"/>
  <c r="D325" i="28"/>
  <c r="T325" i="28"/>
  <c r="O325" i="28"/>
  <c r="J325" i="28"/>
  <c r="W257" i="28"/>
  <c r="S257" i="28"/>
  <c r="O257" i="28"/>
  <c r="K257" i="28"/>
  <c r="G257" i="28"/>
  <c r="C257" i="28"/>
  <c r="U257" i="28"/>
  <c r="P257" i="28"/>
  <c r="J257" i="28"/>
  <c r="E257" i="28"/>
  <c r="X257" i="28"/>
  <c r="Q257" i="28"/>
  <c r="I257" i="28"/>
  <c r="B257" i="28"/>
  <c r="Y257" i="28"/>
  <c r="N257" i="28"/>
  <c r="F257" i="28"/>
  <c r="V257" i="28"/>
  <c r="L257" i="28"/>
  <c r="H257" i="28"/>
  <c r="T257" i="28"/>
  <c r="R257" i="28"/>
  <c r="D257" i="28"/>
  <c r="M257" i="28"/>
  <c r="Y426" i="21"/>
  <c r="U426" i="21"/>
  <c r="Q426" i="21"/>
  <c r="M426" i="21"/>
  <c r="I426" i="21"/>
  <c r="E426" i="21"/>
  <c r="V426" i="21"/>
  <c r="P426" i="21"/>
  <c r="K426" i="21"/>
  <c r="F426" i="21"/>
  <c r="W426" i="21"/>
  <c r="O426" i="21"/>
  <c r="H426" i="21"/>
  <c r="B426" i="21"/>
  <c r="X426" i="21"/>
  <c r="N426" i="21"/>
  <c r="D426" i="21"/>
  <c r="T426" i="21"/>
  <c r="L426" i="21"/>
  <c r="C426" i="21"/>
  <c r="G426" i="21"/>
  <c r="S426" i="21"/>
  <c r="R426" i="21"/>
  <c r="J426" i="21"/>
  <c r="Y219" i="21"/>
  <c r="U219" i="21"/>
  <c r="Q219" i="21"/>
  <c r="M219" i="21"/>
  <c r="I219" i="21"/>
  <c r="E219" i="21"/>
  <c r="W219" i="21"/>
  <c r="R219" i="21"/>
  <c r="L219" i="21"/>
  <c r="G219" i="21"/>
  <c r="B219" i="21"/>
  <c r="X219" i="21"/>
  <c r="P219" i="21"/>
  <c r="J219" i="21"/>
  <c r="C219" i="21"/>
  <c r="T219" i="21"/>
  <c r="K219" i="21"/>
  <c r="V219" i="21"/>
  <c r="H219" i="21"/>
  <c r="N219" i="21"/>
  <c r="F219" i="21"/>
  <c r="O219" i="21"/>
  <c r="S219" i="21"/>
  <c r="D219" i="21"/>
  <c r="V462" i="28"/>
  <c r="R462" i="28"/>
  <c r="N462" i="28"/>
  <c r="J462" i="28"/>
  <c r="F462" i="28"/>
  <c r="B462" i="28"/>
  <c r="W462" i="28"/>
  <c r="Q462" i="28"/>
  <c r="L462" i="28"/>
  <c r="G462" i="28"/>
  <c r="U462" i="28"/>
  <c r="P462" i="28"/>
  <c r="K462" i="28"/>
  <c r="E462" i="28"/>
  <c r="X462" i="28"/>
  <c r="M462" i="28"/>
  <c r="C462" i="28"/>
  <c r="T462" i="28"/>
  <c r="I462" i="28"/>
  <c r="S462" i="28"/>
  <c r="H462" i="28"/>
  <c r="D462" i="28"/>
  <c r="Y462" i="28"/>
  <c r="O462" i="28"/>
  <c r="V360" i="28"/>
  <c r="R360" i="28"/>
  <c r="N360" i="28"/>
  <c r="J360" i="28"/>
  <c r="F360" i="28"/>
  <c r="B360" i="28"/>
  <c r="W360" i="28"/>
  <c r="Q360" i="28"/>
  <c r="L360" i="28"/>
  <c r="G360" i="28"/>
  <c r="U360" i="28"/>
  <c r="P360" i="28"/>
  <c r="K360" i="28"/>
  <c r="E360" i="28"/>
  <c r="S360" i="28"/>
  <c r="H360" i="28"/>
  <c r="Y360" i="28"/>
  <c r="O360" i="28"/>
  <c r="D360" i="28"/>
  <c r="X360" i="28"/>
  <c r="M360" i="28"/>
  <c r="C360" i="28"/>
  <c r="T360" i="28"/>
  <c r="I360" i="28"/>
  <c r="Y358" i="21"/>
  <c r="U358" i="21"/>
  <c r="Q358" i="21"/>
  <c r="M358" i="21"/>
  <c r="I358" i="21"/>
  <c r="E358" i="21"/>
  <c r="T358" i="21"/>
  <c r="O358" i="21"/>
  <c r="J358" i="21"/>
  <c r="D358" i="21"/>
  <c r="V358" i="21"/>
  <c r="N358" i="21"/>
  <c r="G358" i="21"/>
  <c r="S358" i="21"/>
  <c r="L358" i="21"/>
  <c r="F358" i="21"/>
  <c r="W358" i="21"/>
  <c r="H358" i="21"/>
  <c r="R358" i="21"/>
  <c r="C358" i="21"/>
  <c r="P358" i="21"/>
  <c r="B358" i="21"/>
  <c r="X358" i="21"/>
  <c r="K358" i="21"/>
  <c r="A393" i="21"/>
  <c r="A359" i="21"/>
  <c r="A427" i="21"/>
  <c r="A324" i="21"/>
  <c r="A463" i="28"/>
  <c r="A361" i="28"/>
  <c r="A395" i="28"/>
  <c r="A292" i="28"/>
  <c r="A326" i="28"/>
  <c r="A429" i="28"/>
  <c r="A255" i="21"/>
  <c r="A289" i="21"/>
  <c r="A220" i="21"/>
  <c r="A186" i="21"/>
  <c r="Y220" i="21" l="1"/>
  <c r="U220" i="21"/>
  <c r="Q220" i="21"/>
  <c r="M220" i="21"/>
  <c r="I220" i="21"/>
  <c r="E220" i="21"/>
  <c r="T220" i="21"/>
  <c r="O220" i="21"/>
  <c r="J220" i="21"/>
  <c r="D220" i="21"/>
  <c r="V220" i="21"/>
  <c r="N220" i="21"/>
  <c r="G220" i="21"/>
  <c r="X220" i="21"/>
  <c r="P220" i="21"/>
  <c r="F220" i="21"/>
  <c r="W220" i="21"/>
  <c r="K220" i="21"/>
  <c r="S220" i="21"/>
  <c r="C220" i="21"/>
  <c r="H220" i="21"/>
  <c r="R220" i="21"/>
  <c r="L220" i="21"/>
  <c r="B220" i="21"/>
  <c r="Y326" i="28"/>
  <c r="U326" i="28"/>
  <c r="Q326" i="28"/>
  <c r="M326" i="28"/>
  <c r="I326" i="28"/>
  <c r="E326" i="28"/>
  <c r="V326" i="28"/>
  <c r="P326" i="28"/>
  <c r="K326" i="28"/>
  <c r="F326" i="28"/>
  <c r="T326" i="28"/>
  <c r="O326" i="28"/>
  <c r="J326" i="28"/>
  <c r="D326" i="28"/>
  <c r="X326" i="28"/>
  <c r="S326" i="28"/>
  <c r="N326" i="28"/>
  <c r="H326" i="28"/>
  <c r="C326" i="28"/>
  <c r="W326" i="28"/>
  <c r="B326" i="28"/>
  <c r="R326" i="28"/>
  <c r="L326" i="28"/>
  <c r="G326" i="28"/>
  <c r="V463" i="28"/>
  <c r="R463" i="28"/>
  <c r="N463" i="28"/>
  <c r="J463" i="28"/>
  <c r="F463" i="28"/>
  <c r="B463" i="28"/>
  <c r="Y463" i="28"/>
  <c r="T463" i="28"/>
  <c r="O463" i="28"/>
  <c r="I463" i="28"/>
  <c r="D463" i="28"/>
  <c r="X463" i="28"/>
  <c r="S463" i="28"/>
  <c r="M463" i="28"/>
  <c r="H463" i="28"/>
  <c r="C463" i="28"/>
  <c r="U463" i="28"/>
  <c r="K463" i="28"/>
  <c r="Q463" i="28"/>
  <c r="G463" i="28"/>
  <c r="P463" i="28"/>
  <c r="E463" i="28"/>
  <c r="W463" i="28"/>
  <c r="L463" i="28"/>
  <c r="Y393" i="21"/>
  <c r="U393" i="21"/>
  <c r="Q393" i="21"/>
  <c r="M393" i="21"/>
  <c r="I393" i="21"/>
  <c r="E393" i="21"/>
  <c r="W393" i="21"/>
  <c r="R393" i="21"/>
  <c r="L393" i="21"/>
  <c r="G393" i="21"/>
  <c r="B393" i="21"/>
  <c r="X393" i="21"/>
  <c r="P393" i="21"/>
  <c r="J393" i="21"/>
  <c r="C393" i="21"/>
  <c r="V393" i="21"/>
  <c r="O393" i="21"/>
  <c r="H393" i="21"/>
  <c r="S393" i="21"/>
  <c r="D393" i="21"/>
  <c r="N393" i="21"/>
  <c r="K393" i="21"/>
  <c r="T393" i="21"/>
  <c r="F393" i="21"/>
  <c r="Y289" i="21"/>
  <c r="U289" i="21"/>
  <c r="Q289" i="21"/>
  <c r="M289" i="21"/>
  <c r="I289" i="21"/>
  <c r="E289" i="21"/>
  <c r="T289" i="21"/>
  <c r="O289" i="21"/>
  <c r="J289" i="21"/>
  <c r="D289" i="21"/>
  <c r="X289" i="21"/>
  <c r="R289" i="21"/>
  <c r="K289" i="21"/>
  <c r="C289" i="21"/>
  <c r="W289" i="21"/>
  <c r="P289" i="21"/>
  <c r="H289" i="21"/>
  <c r="B289" i="21"/>
  <c r="L289" i="21"/>
  <c r="V289" i="21"/>
  <c r="G289" i="21"/>
  <c r="S289" i="21"/>
  <c r="F289" i="21"/>
  <c r="N289" i="21"/>
  <c r="Y292" i="28"/>
  <c r="U292" i="28"/>
  <c r="Q292" i="28"/>
  <c r="M292" i="28"/>
  <c r="I292" i="28"/>
  <c r="E292" i="28"/>
  <c r="V292" i="28"/>
  <c r="P292" i="28"/>
  <c r="K292" i="28"/>
  <c r="F292" i="28"/>
  <c r="T292" i="28"/>
  <c r="O292" i="28"/>
  <c r="J292" i="28"/>
  <c r="D292" i="28"/>
  <c r="X292" i="28"/>
  <c r="S292" i="28"/>
  <c r="N292" i="28"/>
  <c r="H292" i="28"/>
  <c r="C292" i="28"/>
  <c r="R292" i="28"/>
  <c r="L292" i="28"/>
  <c r="G292" i="28"/>
  <c r="W292" i="28"/>
  <c r="B292" i="28"/>
  <c r="Y324" i="21"/>
  <c r="U324" i="21"/>
  <c r="Q324" i="21"/>
  <c r="M324" i="21"/>
  <c r="I324" i="21"/>
  <c r="E324" i="21"/>
  <c r="T324" i="21"/>
  <c r="O324" i="21"/>
  <c r="J324" i="21"/>
  <c r="D324" i="21"/>
  <c r="W324" i="21"/>
  <c r="P324" i="21"/>
  <c r="H324" i="21"/>
  <c r="B324" i="21"/>
  <c r="V324" i="21"/>
  <c r="N324" i="21"/>
  <c r="G324" i="21"/>
  <c r="R324" i="21"/>
  <c r="C324" i="21"/>
  <c r="L324" i="21"/>
  <c r="X324" i="21"/>
  <c r="K324" i="21"/>
  <c r="S324" i="21"/>
  <c r="F324" i="21"/>
  <c r="Y255" i="21"/>
  <c r="U255" i="21"/>
  <c r="Q255" i="21"/>
  <c r="M255" i="21"/>
  <c r="I255" i="21"/>
  <c r="E255" i="21"/>
  <c r="T255" i="21"/>
  <c r="O255" i="21"/>
  <c r="J255" i="21"/>
  <c r="D255" i="21"/>
  <c r="S255" i="21"/>
  <c r="L255" i="21"/>
  <c r="F255" i="21"/>
  <c r="X255" i="21"/>
  <c r="R255" i="21"/>
  <c r="K255" i="21"/>
  <c r="C255" i="21"/>
  <c r="V255" i="21"/>
  <c r="G255" i="21"/>
  <c r="P255" i="21"/>
  <c r="B255" i="21"/>
  <c r="N255" i="21"/>
  <c r="W255" i="21"/>
  <c r="H255" i="21"/>
  <c r="V395" i="28"/>
  <c r="R395" i="28"/>
  <c r="N395" i="28"/>
  <c r="J395" i="28"/>
  <c r="F395" i="28"/>
  <c r="B395" i="28"/>
  <c r="Y395" i="28"/>
  <c r="T395" i="28"/>
  <c r="O395" i="28"/>
  <c r="I395" i="28"/>
  <c r="D395" i="28"/>
  <c r="X395" i="28"/>
  <c r="S395" i="28"/>
  <c r="M395" i="28"/>
  <c r="H395" i="28"/>
  <c r="C395" i="28"/>
  <c r="U395" i="28"/>
  <c r="K395" i="28"/>
  <c r="Q395" i="28"/>
  <c r="G395" i="28"/>
  <c r="P395" i="28"/>
  <c r="E395" i="28"/>
  <c r="L395" i="28"/>
  <c r="W395" i="28"/>
  <c r="Y427" i="21"/>
  <c r="U427" i="21"/>
  <c r="Q427" i="21"/>
  <c r="M427" i="21"/>
  <c r="I427" i="21"/>
  <c r="E427" i="21"/>
  <c r="X427" i="21"/>
  <c r="S427" i="21"/>
  <c r="N427" i="21"/>
  <c r="H427" i="21"/>
  <c r="C427" i="21"/>
  <c r="T427" i="21"/>
  <c r="L427" i="21"/>
  <c r="F427" i="21"/>
  <c r="R427" i="21"/>
  <c r="J427" i="21"/>
  <c r="P427" i="21"/>
  <c r="G427" i="21"/>
  <c r="V427" i="21"/>
  <c r="B427" i="21"/>
  <c r="O427" i="21"/>
  <c r="K427" i="21"/>
  <c r="W427" i="21"/>
  <c r="D427" i="21"/>
  <c r="Y186" i="21"/>
  <c r="U186" i="21"/>
  <c r="Q186" i="21"/>
  <c r="M186" i="21"/>
  <c r="I186" i="21"/>
  <c r="E186" i="21"/>
  <c r="X186" i="21"/>
  <c r="S186" i="21"/>
  <c r="N186" i="21"/>
  <c r="H186" i="21"/>
  <c r="C186" i="21"/>
  <c r="T186" i="21"/>
  <c r="L186" i="21"/>
  <c r="F186" i="21"/>
  <c r="W186" i="21"/>
  <c r="O186" i="21"/>
  <c r="D186" i="21"/>
  <c r="K186" i="21"/>
  <c r="P186" i="21"/>
  <c r="G186" i="21"/>
  <c r="J186" i="21"/>
  <c r="V186" i="21"/>
  <c r="B186" i="21"/>
  <c r="R186" i="21"/>
  <c r="V429" i="28"/>
  <c r="R429" i="28"/>
  <c r="N429" i="28"/>
  <c r="J429" i="28"/>
  <c r="F429" i="28"/>
  <c r="B429" i="28"/>
  <c r="Y429" i="28"/>
  <c r="T429" i="28"/>
  <c r="O429" i="28"/>
  <c r="I429" i="28"/>
  <c r="D429" i="28"/>
  <c r="X429" i="28"/>
  <c r="S429" i="28"/>
  <c r="M429" i="28"/>
  <c r="H429" i="28"/>
  <c r="C429" i="28"/>
  <c r="P429" i="28"/>
  <c r="E429" i="28"/>
  <c r="W429" i="28"/>
  <c r="L429" i="28"/>
  <c r="U429" i="28"/>
  <c r="K429" i="28"/>
  <c r="Q429" i="28"/>
  <c r="G429" i="28"/>
  <c r="V361" i="28"/>
  <c r="R361" i="28"/>
  <c r="N361" i="28"/>
  <c r="J361" i="28"/>
  <c r="F361" i="28"/>
  <c r="B361" i="28"/>
  <c r="Y361" i="28"/>
  <c r="T361" i="28"/>
  <c r="O361" i="28"/>
  <c r="I361" i="28"/>
  <c r="D361" i="28"/>
  <c r="X361" i="28"/>
  <c r="S361" i="28"/>
  <c r="M361" i="28"/>
  <c r="H361" i="28"/>
  <c r="C361" i="28"/>
  <c r="P361" i="28"/>
  <c r="E361" i="28"/>
  <c r="W361" i="28"/>
  <c r="L361" i="28"/>
  <c r="U361" i="28"/>
  <c r="K361" i="28"/>
  <c r="G361" i="28"/>
  <c r="Q361" i="28"/>
  <c r="Y359" i="21"/>
  <c r="U359" i="21"/>
  <c r="Q359" i="21"/>
  <c r="M359" i="21"/>
  <c r="I359" i="21"/>
  <c r="E359" i="21"/>
  <c r="W359" i="21"/>
  <c r="R359" i="21"/>
  <c r="L359" i="21"/>
  <c r="G359" i="21"/>
  <c r="B359" i="21"/>
  <c r="S359" i="21"/>
  <c r="K359" i="21"/>
  <c r="D359" i="21"/>
  <c r="X359" i="21"/>
  <c r="P359" i="21"/>
  <c r="J359" i="21"/>
  <c r="C359" i="21"/>
  <c r="N359" i="21"/>
  <c r="V359" i="21"/>
  <c r="H359" i="21"/>
  <c r="T359" i="21"/>
  <c r="F359" i="21"/>
  <c r="O359" i="21"/>
  <c r="A394" i="21"/>
  <c r="A325" i="21"/>
  <c r="A360" i="21"/>
  <c r="A428" i="21"/>
  <c r="A430" i="28"/>
  <c r="A327" i="28"/>
  <c r="A396" i="28"/>
  <c r="A362" i="28"/>
  <c r="A464" i="28"/>
  <c r="A290" i="21"/>
  <c r="A256" i="21"/>
  <c r="A221" i="21"/>
  <c r="V464" i="28" l="1"/>
  <c r="R464" i="28"/>
  <c r="N464" i="28"/>
  <c r="J464" i="28"/>
  <c r="F464" i="28"/>
  <c r="B464" i="28"/>
  <c r="W464" i="28"/>
  <c r="Q464" i="28"/>
  <c r="L464" i="28"/>
  <c r="G464" i="28"/>
  <c r="U464" i="28"/>
  <c r="P464" i="28"/>
  <c r="K464" i="28"/>
  <c r="E464" i="28"/>
  <c r="S464" i="28"/>
  <c r="H464" i="28"/>
  <c r="Y464" i="28"/>
  <c r="O464" i="28"/>
  <c r="D464" i="28"/>
  <c r="X464" i="28"/>
  <c r="M464" i="28"/>
  <c r="C464" i="28"/>
  <c r="T464" i="28"/>
  <c r="I464" i="28"/>
  <c r="V430" i="28"/>
  <c r="R430" i="28"/>
  <c r="N430" i="28"/>
  <c r="J430" i="28"/>
  <c r="F430" i="28"/>
  <c r="B430" i="28"/>
  <c r="W430" i="28"/>
  <c r="Q430" i="28"/>
  <c r="L430" i="28"/>
  <c r="G430" i="28"/>
  <c r="U430" i="28"/>
  <c r="P430" i="28"/>
  <c r="K430" i="28"/>
  <c r="E430" i="28"/>
  <c r="X430" i="28"/>
  <c r="M430" i="28"/>
  <c r="C430" i="28"/>
  <c r="T430" i="28"/>
  <c r="I430" i="28"/>
  <c r="S430" i="28"/>
  <c r="H430" i="28"/>
  <c r="Y430" i="28"/>
  <c r="O430" i="28"/>
  <c r="D430" i="28"/>
  <c r="Y394" i="21"/>
  <c r="U394" i="21"/>
  <c r="Q394" i="21"/>
  <c r="M394" i="21"/>
  <c r="I394" i="21"/>
  <c r="E394" i="21"/>
  <c r="T394" i="21"/>
  <c r="O394" i="21"/>
  <c r="J394" i="21"/>
  <c r="D394" i="21"/>
  <c r="V394" i="21"/>
  <c r="N394" i="21"/>
  <c r="G394" i="21"/>
  <c r="S394" i="21"/>
  <c r="L394" i="21"/>
  <c r="F394" i="21"/>
  <c r="W394" i="21"/>
  <c r="H394" i="21"/>
  <c r="R394" i="21"/>
  <c r="C394" i="21"/>
  <c r="P394" i="21"/>
  <c r="B394" i="21"/>
  <c r="K394" i="21"/>
  <c r="X394" i="21"/>
  <c r="Y221" i="21"/>
  <c r="U221" i="21"/>
  <c r="Q221" i="21"/>
  <c r="M221" i="21"/>
  <c r="I221" i="21"/>
  <c r="E221" i="21"/>
  <c r="W221" i="21"/>
  <c r="R221" i="21"/>
  <c r="L221" i="21"/>
  <c r="G221" i="21"/>
  <c r="B221" i="21"/>
  <c r="S221" i="21"/>
  <c r="K221" i="21"/>
  <c r="D221" i="21"/>
  <c r="T221" i="21"/>
  <c r="J221" i="21"/>
  <c r="X221" i="21"/>
  <c r="N221" i="21"/>
  <c r="O221" i="21"/>
  <c r="F221" i="21"/>
  <c r="V221" i="21"/>
  <c r="P221" i="21"/>
  <c r="C221" i="21"/>
  <c r="H221" i="21"/>
  <c r="V362" i="28"/>
  <c r="R362" i="28"/>
  <c r="N362" i="28"/>
  <c r="J362" i="28"/>
  <c r="F362" i="28"/>
  <c r="B362" i="28"/>
  <c r="W362" i="28"/>
  <c r="Q362" i="28"/>
  <c r="L362" i="28"/>
  <c r="G362" i="28"/>
  <c r="U362" i="28"/>
  <c r="P362" i="28"/>
  <c r="K362" i="28"/>
  <c r="E362" i="28"/>
  <c r="X362" i="28"/>
  <c r="M362" i="28"/>
  <c r="C362" i="28"/>
  <c r="T362" i="28"/>
  <c r="I362" i="28"/>
  <c r="S362" i="28"/>
  <c r="H362" i="28"/>
  <c r="Y362" i="28"/>
  <c r="O362" i="28"/>
  <c r="D362" i="28"/>
  <c r="Y428" i="21"/>
  <c r="U428" i="21"/>
  <c r="Q428" i="21"/>
  <c r="M428" i="21"/>
  <c r="I428" i="21"/>
  <c r="E428" i="21"/>
  <c r="V428" i="21"/>
  <c r="P428" i="21"/>
  <c r="K428" i="21"/>
  <c r="F428" i="21"/>
  <c r="X428" i="21"/>
  <c r="R428" i="21"/>
  <c r="J428" i="21"/>
  <c r="C428" i="21"/>
  <c r="W428" i="21"/>
  <c r="N428" i="21"/>
  <c r="D428" i="21"/>
  <c r="T428" i="21"/>
  <c r="L428" i="21"/>
  <c r="B428" i="21"/>
  <c r="O428" i="21"/>
  <c r="H428" i="21"/>
  <c r="G428" i="21"/>
  <c r="S428" i="21"/>
  <c r="Y256" i="21"/>
  <c r="U256" i="21"/>
  <c r="Q256" i="21"/>
  <c r="M256" i="21"/>
  <c r="I256" i="21"/>
  <c r="E256" i="21"/>
  <c r="W256" i="21"/>
  <c r="R256" i="21"/>
  <c r="L256" i="21"/>
  <c r="G256" i="21"/>
  <c r="B256" i="21"/>
  <c r="X256" i="21"/>
  <c r="P256" i="21"/>
  <c r="J256" i="21"/>
  <c r="C256" i="21"/>
  <c r="V256" i="21"/>
  <c r="O256" i="21"/>
  <c r="H256" i="21"/>
  <c r="K256" i="21"/>
  <c r="T256" i="21"/>
  <c r="F256" i="21"/>
  <c r="S256" i="21"/>
  <c r="D256" i="21"/>
  <c r="N256" i="21"/>
  <c r="V396" i="28"/>
  <c r="R396" i="28"/>
  <c r="N396" i="28"/>
  <c r="J396" i="28"/>
  <c r="F396" i="28"/>
  <c r="B396" i="28"/>
  <c r="W396" i="28"/>
  <c r="Q396" i="28"/>
  <c r="L396" i="28"/>
  <c r="G396" i="28"/>
  <c r="U396" i="28"/>
  <c r="P396" i="28"/>
  <c r="K396" i="28"/>
  <c r="E396" i="28"/>
  <c r="S396" i="28"/>
  <c r="H396" i="28"/>
  <c r="Y396" i="28"/>
  <c r="O396" i="28"/>
  <c r="D396" i="28"/>
  <c r="X396" i="28"/>
  <c r="M396" i="28"/>
  <c r="C396" i="28"/>
  <c r="T396" i="28"/>
  <c r="I396" i="28"/>
  <c r="Y360" i="21"/>
  <c r="U360" i="21"/>
  <c r="Q360" i="21"/>
  <c r="M360" i="21"/>
  <c r="I360" i="21"/>
  <c r="E360" i="21"/>
  <c r="T360" i="21"/>
  <c r="O360" i="21"/>
  <c r="J360" i="21"/>
  <c r="D360" i="21"/>
  <c r="W360" i="21"/>
  <c r="P360" i="21"/>
  <c r="H360" i="21"/>
  <c r="B360" i="21"/>
  <c r="V360" i="21"/>
  <c r="N360" i="21"/>
  <c r="G360" i="21"/>
  <c r="R360" i="21"/>
  <c r="C360" i="21"/>
  <c r="L360" i="21"/>
  <c r="X360" i="21"/>
  <c r="K360" i="21"/>
  <c r="S360" i="21"/>
  <c r="F360" i="21"/>
  <c r="Y290" i="21"/>
  <c r="U290" i="21"/>
  <c r="Q290" i="21"/>
  <c r="M290" i="21"/>
  <c r="I290" i="21"/>
  <c r="E290" i="21"/>
  <c r="W290" i="21"/>
  <c r="R290" i="21"/>
  <c r="L290" i="21"/>
  <c r="G290" i="21"/>
  <c r="B290" i="21"/>
  <c r="V290" i="21"/>
  <c r="O290" i="21"/>
  <c r="H290" i="21"/>
  <c r="T290" i="21"/>
  <c r="N290" i="21"/>
  <c r="F290" i="21"/>
  <c r="P290" i="21"/>
  <c r="C290" i="21"/>
  <c r="K290" i="21"/>
  <c r="X290" i="21"/>
  <c r="J290" i="21"/>
  <c r="S290" i="21"/>
  <c r="D290" i="21"/>
  <c r="Y327" i="28"/>
  <c r="U327" i="28"/>
  <c r="Q327" i="28"/>
  <c r="M327" i="28"/>
  <c r="I327" i="28"/>
  <c r="E327" i="28"/>
  <c r="X327" i="28"/>
  <c r="S327" i="28"/>
  <c r="N327" i="28"/>
  <c r="H327" i="28"/>
  <c r="C327" i="28"/>
  <c r="W327" i="28"/>
  <c r="R327" i="28"/>
  <c r="L327" i="28"/>
  <c r="G327" i="28"/>
  <c r="B327" i="28"/>
  <c r="V327" i="28"/>
  <c r="P327" i="28"/>
  <c r="K327" i="28"/>
  <c r="F327" i="28"/>
  <c r="T327" i="28"/>
  <c r="O327" i="28"/>
  <c r="J327" i="28"/>
  <c r="D327" i="28"/>
  <c r="Y325" i="21"/>
  <c r="U325" i="21"/>
  <c r="Q325" i="21"/>
  <c r="M325" i="21"/>
  <c r="I325" i="21"/>
  <c r="E325" i="21"/>
  <c r="W325" i="21"/>
  <c r="R325" i="21"/>
  <c r="L325" i="21"/>
  <c r="G325" i="21"/>
  <c r="B325" i="21"/>
  <c r="T325" i="21"/>
  <c r="N325" i="21"/>
  <c r="F325" i="21"/>
  <c r="S325" i="21"/>
  <c r="K325" i="21"/>
  <c r="D325" i="21"/>
  <c r="V325" i="21"/>
  <c r="H325" i="21"/>
  <c r="P325" i="21"/>
  <c r="C325" i="21"/>
  <c r="O325" i="21"/>
  <c r="X325" i="21"/>
  <c r="J325" i="21"/>
  <c r="A429" i="21"/>
  <c r="A361" i="21"/>
  <c r="A326" i="21"/>
  <c r="A395" i="21"/>
  <c r="A465" i="28"/>
  <c r="A363" i="28"/>
  <c r="A397" i="28"/>
  <c r="A431" i="28"/>
  <c r="A291" i="21"/>
  <c r="Y291" i="21" l="1"/>
  <c r="U291" i="21"/>
  <c r="Q291" i="21"/>
  <c r="M291" i="21"/>
  <c r="I291" i="21"/>
  <c r="E291" i="21"/>
  <c r="T291" i="21"/>
  <c r="O291" i="21"/>
  <c r="J291" i="21"/>
  <c r="D291" i="21"/>
  <c r="S291" i="21"/>
  <c r="L291" i="21"/>
  <c r="F291" i="21"/>
  <c r="X291" i="21"/>
  <c r="R291" i="21"/>
  <c r="K291" i="21"/>
  <c r="C291" i="21"/>
  <c r="V291" i="21"/>
  <c r="G291" i="21"/>
  <c r="P291" i="21"/>
  <c r="B291" i="21"/>
  <c r="N291" i="21"/>
  <c r="H291" i="21"/>
  <c r="W291" i="21"/>
  <c r="V465" i="28"/>
  <c r="R465" i="28"/>
  <c r="N465" i="28"/>
  <c r="J465" i="28"/>
  <c r="F465" i="28"/>
  <c r="B465" i="28"/>
  <c r="Y465" i="28"/>
  <c r="T465" i="28"/>
  <c r="O465" i="28"/>
  <c r="I465" i="28"/>
  <c r="D465" i="28"/>
  <c r="X465" i="28"/>
  <c r="S465" i="28"/>
  <c r="M465" i="28"/>
  <c r="H465" i="28"/>
  <c r="C465" i="28"/>
  <c r="P465" i="28"/>
  <c r="E465" i="28"/>
  <c r="W465" i="28"/>
  <c r="L465" i="28"/>
  <c r="U465" i="28"/>
  <c r="K465" i="28"/>
  <c r="Q465" i="28"/>
  <c r="G465" i="28"/>
  <c r="Y429" i="21"/>
  <c r="U429" i="21"/>
  <c r="Q429" i="21"/>
  <c r="M429" i="21"/>
  <c r="I429" i="21"/>
  <c r="E429" i="21"/>
  <c r="X429" i="21"/>
  <c r="S429" i="21"/>
  <c r="N429" i="21"/>
  <c r="H429" i="21"/>
  <c r="C429" i="21"/>
  <c r="V429" i="21"/>
  <c r="O429" i="21"/>
  <c r="G429" i="21"/>
  <c r="R429" i="21"/>
  <c r="J429" i="21"/>
  <c r="P429" i="21"/>
  <c r="F429" i="21"/>
  <c r="K429" i="21"/>
  <c r="W429" i="21"/>
  <c r="D429" i="21"/>
  <c r="T429" i="21"/>
  <c r="B429" i="21"/>
  <c r="L429" i="21"/>
  <c r="V431" i="28"/>
  <c r="R431" i="28"/>
  <c r="N431" i="28"/>
  <c r="J431" i="28"/>
  <c r="F431" i="28"/>
  <c r="B431" i="28"/>
  <c r="Y431" i="28"/>
  <c r="T431" i="28"/>
  <c r="O431" i="28"/>
  <c r="I431" i="28"/>
  <c r="D431" i="28"/>
  <c r="X431" i="28"/>
  <c r="S431" i="28"/>
  <c r="M431" i="28"/>
  <c r="H431" i="28"/>
  <c r="C431" i="28"/>
  <c r="U431" i="28"/>
  <c r="K431" i="28"/>
  <c r="Q431" i="28"/>
  <c r="G431" i="28"/>
  <c r="P431" i="28"/>
  <c r="E431" i="28"/>
  <c r="L431" i="28"/>
  <c r="W431" i="28"/>
  <c r="Y395" i="21"/>
  <c r="U395" i="21"/>
  <c r="Q395" i="21"/>
  <c r="M395" i="21"/>
  <c r="I395" i="21"/>
  <c r="E395" i="21"/>
  <c r="W395" i="21"/>
  <c r="R395" i="21"/>
  <c r="L395" i="21"/>
  <c r="G395" i="21"/>
  <c r="B395" i="21"/>
  <c r="S395" i="21"/>
  <c r="K395" i="21"/>
  <c r="D395" i="21"/>
  <c r="X395" i="21"/>
  <c r="P395" i="21"/>
  <c r="J395" i="21"/>
  <c r="C395" i="21"/>
  <c r="N395" i="21"/>
  <c r="V395" i="21"/>
  <c r="H395" i="21"/>
  <c r="T395" i="21"/>
  <c r="F395" i="21"/>
  <c r="O395" i="21"/>
  <c r="V397" i="28"/>
  <c r="R397" i="28"/>
  <c r="N397" i="28"/>
  <c r="J397" i="28"/>
  <c r="F397" i="28"/>
  <c r="B397" i="28"/>
  <c r="Y397" i="28"/>
  <c r="T397" i="28"/>
  <c r="O397" i="28"/>
  <c r="I397" i="28"/>
  <c r="D397" i="28"/>
  <c r="X397" i="28"/>
  <c r="S397" i="28"/>
  <c r="M397" i="28"/>
  <c r="H397" i="28"/>
  <c r="C397" i="28"/>
  <c r="P397" i="28"/>
  <c r="E397" i="28"/>
  <c r="W397" i="28"/>
  <c r="L397" i="28"/>
  <c r="U397" i="28"/>
  <c r="K397" i="28"/>
  <c r="G397" i="28"/>
  <c r="Q397" i="28"/>
  <c r="Y326" i="21"/>
  <c r="U326" i="21"/>
  <c r="Q326" i="21"/>
  <c r="M326" i="21"/>
  <c r="I326" i="21"/>
  <c r="E326" i="21"/>
  <c r="T326" i="21"/>
  <c r="O326" i="21"/>
  <c r="J326" i="21"/>
  <c r="D326" i="21"/>
  <c r="X326" i="21"/>
  <c r="R326" i="21"/>
  <c r="K326" i="21"/>
  <c r="C326" i="21"/>
  <c r="W326" i="21"/>
  <c r="P326" i="21"/>
  <c r="H326" i="21"/>
  <c r="B326" i="21"/>
  <c r="L326" i="21"/>
  <c r="V326" i="21"/>
  <c r="G326" i="21"/>
  <c r="S326" i="21"/>
  <c r="F326" i="21"/>
  <c r="N326" i="21"/>
  <c r="V363" i="28"/>
  <c r="R363" i="28"/>
  <c r="N363" i="28"/>
  <c r="J363" i="28"/>
  <c r="F363" i="28"/>
  <c r="B363" i="28"/>
  <c r="Y363" i="28"/>
  <c r="T363" i="28"/>
  <c r="O363" i="28"/>
  <c r="I363" i="28"/>
  <c r="D363" i="28"/>
  <c r="X363" i="28"/>
  <c r="S363" i="28"/>
  <c r="M363" i="28"/>
  <c r="H363" i="28"/>
  <c r="C363" i="28"/>
  <c r="U363" i="28"/>
  <c r="K363" i="28"/>
  <c r="Q363" i="28"/>
  <c r="G363" i="28"/>
  <c r="P363" i="28"/>
  <c r="E363" i="28"/>
  <c r="W363" i="28"/>
  <c r="L363" i="28"/>
  <c r="Y361" i="21"/>
  <c r="U361" i="21"/>
  <c r="Q361" i="21"/>
  <c r="M361" i="21"/>
  <c r="I361" i="21"/>
  <c r="E361" i="21"/>
  <c r="W361" i="21"/>
  <c r="R361" i="21"/>
  <c r="L361" i="21"/>
  <c r="G361" i="21"/>
  <c r="B361" i="21"/>
  <c r="T361" i="21"/>
  <c r="N361" i="21"/>
  <c r="F361" i="21"/>
  <c r="S361" i="21"/>
  <c r="K361" i="21"/>
  <c r="D361" i="21"/>
  <c r="V361" i="21"/>
  <c r="H361" i="21"/>
  <c r="P361" i="21"/>
  <c r="C361" i="21"/>
  <c r="O361" i="21"/>
  <c r="X361" i="21"/>
  <c r="J361" i="21"/>
  <c r="A430" i="21"/>
  <c r="A396" i="21"/>
  <c r="A362" i="21"/>
  <c r="A327" i="21"/>
  <c r="A398" i="28"/>
  <c r="A432" i="28"/>
  <c r="A466" i="28"/>
  <c r="Y362" i="21" l="1"/>
  <c r="U362" i="21"/>
  <c r="Q362" i="21"/>
  <c r="M362" i="21"/>
  <c r="I362" i="21"/>
  <c r="E362" i="21"/>
  <c r="T362" i="21"/>
  <c r="O362" i="21"/>
  <c r="J362" i="21"/>
  <c r="D362" i="21"/>
  <c r="X362" i="21"/>
  <c r="R362" i="21"/>
  <c r="K362" i="21"/>
  <c r="C362" i="21"/>
  <c r="W362" i="21"/>
  <c r="P362" i="21"/>
  <c r="H362" i="21"/>
  <c r="B362" i="21"/>
  <c r="L362" i="21"/>
  <c r="V362" i="21"/>
  <c r="G362" i="21"/>
  <c r="S362" i="21"/>
  <c r="F362" i="21"/>
  <c r="N362" i="21"/>
  <c r="V432" i="28"/>
  <c r="R432" i="28"/>
  <c r="N432" i="28"/>
  <c r="J432" i="28"/>
  <c r="F432" i="28"/>
  <c r="B432" i="28"/>
  <c r="W432" i="28"/>
  <c r="Q432" i="28"/>
  <c r="L432" i="28"/>
  <c r="G432" i="28"/>
  <c r="U432" i="28"/>
  <c r="P432" i="28"/>
  <c r="K432" i="28"/>
  <c r="E432" i="28"/>
  <c r="S432" i="28"/>
  <c r="H432" i="28"/>
  <c r="Y432" i="28"/>
  <c r="O432" i="28"/>
  <c r="D432" i="28"/>
  <c r="X432" i="28"/>
  <c r="M432" i="28"/>
  <c r="C432" i="28"/>
  <c r="T432" i="28"/>
  <c r="I432" i="28"/>
  <c r="Y396" i="21"/>
  <c r="U396" i="21"/>
  <c r="Q396" i="21"/>
  <c r="M396" i="21"/>
  <c r="I396" i="21"/>
  <c r="E396" i="21"/>
  <c r="T396" i="21"/>
  <c r="O396" i="21"/>
  <c r="J396" i="21"/>
  <c r="D396" i="21"/>
  <c r="W396" i="21"/>
  <c r="P396" i="21"/>
  <c r="H396" i="21"/>
  <c r="B396" i="21"/>
  <c r="V396" i="21"/>
  <c r="N396" i="21"/>
  <c r="G396" i="21"/>
  <c r="R396" i="21"/>
  <c r="C396" i="21"/>
  <c r="L396" i="21"/>
  <c r="X396" i="21"/>
  <c r="K396" i="21"/>
  <c r="S396" i="21"/>
  <c r="F396" i="21"/>
  <c r="V398" i="28"/>
  <c r="R398" i="28"/>
  <c r="N398" i="28"/>
  <c r="J398" i="28"/>
  <c r="F398" i="28"/>
  <c r="B398" i="28"/>
  <c r="W398" i="28"/>
  <c r="Q398" i="28"/>
  <c r="L398" i="28"/>
  <c r="G398" i="28"/>
  <c r="U398" i="28"/>
  <c r="P398" i="28"/>
  <c r="K398" i="28"/>
  <c r="E398" i="28"/>
  <c r="X398" i="28"/>
  <c r="M398" i="28"/>
  <c r="C398" i="28"/>
  <c r="T398" i="28"/>
  <c r="I398" i="28"/>
  <c r="S398" i="28"/>
  <c r="H398" i="28"/>
  <c r="Y398" i="28"/>
  <c r="O398" i="28"/>
  <c r="D398" i="28"/>
  <c r="Y430" i="21"/>
  <c r="U430" i="21"/>
  <c r="Q430" i="21"/>
  <c r="M430" i="21"/>
  <c r="I430" i="21"/>
  <c r="E430" i="21"/>
  <c r="V430" i="21"/>
  <c r="P430" i="21"/>
  <c r="K430" i="21"/>
  <c r="F430" i="21"/>
  <c r="S430" i="21"/>
  <c r="L430" i="21"/>
  <c r="D430" i="21"/>
  <c r="W430" i="21"/>
  <c r="N430" i="21"/>
  <c r="C430" i="21"/>
  <c r="T430" i="21"/>
  <c r="J430" i="21"/>
  <c r="B430" i="21"/>
  <c r="X430" i="21"/>
  <c r="G430" i="21"/>
  <c r="R430" i="21"/>
  <c r="O430" i="21"/>
  <c r="H430" i="21"/>
  <c r="Y327" i="21"/>
  <c r="U327" i="21"/>
  <c r="Q327" i="21"/>
  <c r="M327" i="21"/>
  <c r="I327" i="21"/>
  <c r="E327" i="21"/>
  <c r="W327" i="21"/>
  <c r="R327" i="21"/>
  <c r="L327" i="21"/>
  <c r="G327" i="21"/>
  <c r="B327" i="21"/>
  <c r="V327" i="21"/>
  <c r="O327" i="21"/>
  <c r="H327" i="21"/>
  <c r="T327" i="21"/>
  <c r="N327" i="21"/>
  <c r="F327" i="21"/>
  <c r="P327" i="21"/>
  <c r="C327" i="21"/>
  <c r="K327" i="21"/>
  <c r="X327" i="21"/>
  <c r="J327" i="21"/>
  <c r="D327" i="21"/>
  <c r="S327" i="21"/>
  <c r="V466" i="28"/>
  <c r="R466" i="28"/>
  <c r="N466" i="28"/>
  <c r="J466" i="28"/>
  <c r="F466" i="28"/>
  <c r="B466" i="28"/>
  <c r="W466" i="28"/>
  <c r="Q466" i="28"/>
  <c r="L466" i="28"/>
  <c r="G466" i="28"/>
  <c r="U466" i="28"/>
  <c r="P466" i="28"/>
  <c r="K466" i="28"/>
  <c r="E466" i="28"/>
  <c r="X466" i="28"/>
  <c r="M466" i="28"/>
  <c r="C466" i="28"/>
  <c r="T466" i="28"/>
  <c r="I466" i="28"/>
  <c r="S466" i="28"/>
  <c r="H466" i="28"/>
  <c r="Y466" i="28"/>
  <c r="O466" i="28"/>
  <c r="D466" i="28"/>
  <c r="A397" i="21"/>
  <c r="A431" i="21"/>
  <c r="A433" i="28"/>
  <c r="A467" i="28"/>
  <c r="Y397" i="21" l="1"/>
  <c r="U397" i="21"/>
  <c r="Q397" i="21"/>
  <c r="M397" i="21"/>
  <c r="I397" i="21"/>
  <c r="E397" i="21"/>
  <c r="W397" i="21"/>
  <c r="R397" i="21"/>
  <c r="L397" i="21"/>
  <c r="G397" i="21"/>
  <c r="B397" i="21"/>
  <c r="T397" i="21"/>
  <c r="N397" i="21"/>
  <c r="F397" i="21"/>
  <c r="S397" i="21"/>
  <c r="K397" i="21"/>
  <c r="D397" i="21"/>
  <c r="V397" i="21"/>
  <c r="H397" i="21"/>
  <c r="P397" i="21"/>
  <c r="C397" i="21"/>
  <c r="O397" i="21"/>
  <c r="X397" i="21"/>
  <c r="J397" i="21"/>
  <c r="V467" i="28"/>
  <c r="R467" i="28"/>
  <c r="N467" i="28"/>
  <c r="J467" i="28"/>
  <c r="F467" i="28"/>
  <c r="B467" i="28"/>
  <c r="Y467" i="28"/>
  <c r="T467" i="28"/>
  <c r="O467" i="28"/>
  <c r="I467" i="28"/>
  <c r="D467" i="28"/>
  <c r="X467" i="28"/>
  <c r="S467" i="28"/>
  <c r="M467" i="28"/>
  <c r="H467" i="28"/>
  <c r="C467" i="28"/>
  <c r="U467" i="28"/>
  <c r="K467" i="28"/>
  <c r="Q467" i="28"/>
  <c r="G467" i="28"/>
  <c r="P467" i="28"/>
  <c r="E467" i="28"/>
  <c r="L467" i="28"/>
  <c r="W467" i="28"/>
  <c r="V433" i="28"/>
  <c r="R433" i="28"/>
  <c r="N433" i="28"/>
  <c r="J433" i="28"/>
  <c r="F433" i="28"/>
  <c r="B433" i="28"/>
  <c r="Y433" i="28"/>
  <c r="T433" i="28"/>
  <c r="O433" i="28"/>
  <c r="I433" i="28"/>
  <c r="D433" i="28"/>
  <c r="X433" i="28"/>
  <c r="S433" i="28"/>
  <c r="M433" i="28"/>
  <c r="H433" i="28"/>
  <c r="C433" i="28"/>
  <c r="P433" i="28"/>
  <c r="E433" i="28"/>
  <c r="W433" i="28"/>
  <c r="L433" i="28"/>
  <c r="U433" i="28"/>
  <c r="K433" i="28"/>
  <c r="G433" i="28"/>
  <c r="Q433" i="28"/>
  <c r="Y431" i="21"/>
  <c r="U431" i="21"/>
  <c r="Q431" i="21"/>
  <c r="M431" i="21"/>
  <c r="I431" i="21"/>
  <c r="E431" i="21"/>
  <c r="X431" i="21"/>
  <c r="S431" i="21"/>
  <c r="N431" i="21"/>
  <c r="H431" i="21"/>
  <c r="C431" i="21"/>
  <c r="W431" i="21"/>
  <c r="P431" i="21"/>
  <c r="J431" i="21"/>
  <c r="B431" i="21"/>
  <c r="R431" i="21"/>
  <c r="G431" i="21"/>
  <c r="O431" i="21"/>
  <c r="F431" i="21"/>
  <c r="T431" i="21"/>
  <c r="L431" i="21"/>
  <c r="K431" i="21"/>
  <c r="D431" i="21"/>
  <c r="V431" i="21"/>
  <c r="A432" i="21"/>
  <c r="A468" i="28"/>
  <c r="Y432" i="21" l="1"/>
  <c r="U432" i="21"/>
  <c r="Q432" i="21"/>
  <c r="M432" i="21"/>
  <c r="I432" i="21"/>
  <c r="E432" i="21"/>
  <c r="V432" i="21"/>
  <c r="P432" i="21"/>
  <c r="K432" i="21"/>
  <c r="F432" i="21"/>
  <c r="T432" i="21"/>
  <c r="N432" i="21"/>
  <c r="G432" i="21"/>
  <c r="W432" i="21"/>
  <c r="L432" i="21"/>
  <c r="C432" i="21"/>
  <c r="S432" i="21"/>
  <c r="J432" i="21"/>
  <c r="B432" i="21"/>
  <c r="O432" i="21"/>
  <c r="H432" i="21"/>
  <c r="X432" i="21"/>
  <c r="D432" i="21"/>
  <c r="R432" i="21"/>
  <c r="V468" i="28"/>
  <c r="R468" i="28"/>
  <c r="N468" i="28"/>
  <c r="J468" i="28"/>
  <c r="F468" i="28"/>
  <c r="B468" i="28"/>
  <c r="W468" i="28"/>
  <c r="Q468" i="28"/>
  <c r="L468" i="28"/>
  <c r="G468" i="28"/>
  <c r="U468" i="28"/>
  <c r="P468" i="28"/>
  <c r="K468" i="28"/>
  <c r="E468" i="28"/>
  <c r="S468" i="28"/>
  <c r="H468" i="28"/>
  <c r="Y468" i="28"/>
  <c r="O468" i="28"/>
  <c r="D468" i="28"/>
  <c r="X468" i="28"/>
  <c r="M468" i="28"/>
  <c r="C468" i="28"/>
  <c r="T468" i="28"/>
  <c r="I468" i="28"/>
  <c r="F26" i="1" l="1"/>
  <c r="F15" i="1" s="1"/>
  <c r="F12" i="1" s="1"/>
  <c r="D7" i="1" l="1"/>
  <c r="E7" i="1"/>
  <c r="F7" i="1"/>
  <c r="C7" i="1"/>
</calcChain>
</file>

<file path=xl/sharedStrings.xml><?xml version="1.0" encoding="utf-8"?>
<sst xmlns="http://schemas.openxmlformats.org/spreadsheetml/2006/main" count="1058" uniqueCount="192">
  <si>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</si>
  <si>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</si>
  <si>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</si>
  <si>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</si>
  <si>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</si>
  <si>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</si>
  <si>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</si>
  <si>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</si>
  <si>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</si>
  <si>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</si>
  <si>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</si>
  <si>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</si>
  <si>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</si>
  <si>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</si>
  <si>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</si>
  <si>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</si>
  <si>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</si>
  <si>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</si>
  <si>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</si>
  <si>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</si>
  <si>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</si>
  <si>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</si>
  <si>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</si>
  <si>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</si>
  <si>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</si>
  <si>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</si>
  <si>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</si>
  <si>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</si>
  <si>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</si>
  <si>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</si>
  <si>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</si>
  <si>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</si>
  <si>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</si>
  <si>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</si>
  <si>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</si>
  <si>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</si>
  <si>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</si>
  <si>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</si>
  <si>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</si>
  <si>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</si>
  <si>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</si>
  <si>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</si>
  <si>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</si>
  <si>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</si>
  <si>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</si>
  <si>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</si>
  <si>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</si>
  <si>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</si>
  <si>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</si>
  <si>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</si>
  <si>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</si>
  <si>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</si>
  <si>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</si>
  <si>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</si>
  <si>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</si>
  <si>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</si>
  <si>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</si>
  <si>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</si>
  <si>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</si>
  <si>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</si>
  <si>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</si>
  <si>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</si>
  <si>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</si>
  <si>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</si>
  <si>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</si>
  <si>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</si>
  <si>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</si>
  <si>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</si>
  <si>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</si>
  <si>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</si>
  <si>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</si>
  <si>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</si>
  <si>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</si>
  <si>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</si>
  <si>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</si>
  <si>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</si>
  <si>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</si>
  <si>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</si>
  <si>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</si>
  <si>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</si>
  <si>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</si>
  <si>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</si>
  <si>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</si>
  <si>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</si>
  <si>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</si>
  <si>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</si>
  <si>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</si>
  <si>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</si>
  <si>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</si>
  <si>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</si>
  <si>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</si>
  <si>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</si>
  <si>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</si>
  <si>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</si>
  <si>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</si>
  <si>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</si>
  <si>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</si>
  <si>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</si>
  <si>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</si>
  <si>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</si>
  <si>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</si>
  <si>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</si>
  <si>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</si>
  <si>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</si>
  <si>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</si>
  <si>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</si>
  <si>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</si>
  <si>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</si>
  <si>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</si>
  <si>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</si>
  <si>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</si>
  <si>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</si>
  <si>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</si>
  <si>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</si>
  <si>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</si>
  <si>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</si>
  <si>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</si>
  <si>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</si>
  <si>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</si>
  <si>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</si>
  <si>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</si>
  <si>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</si>
  <si>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</si>
  <si>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</si>
  <si>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</si>
  <si>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</si>
  <si>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</si>
  <si>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</si>
  <si>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</si>
  <si>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</si>
  <si>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</si>
  <si>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</si>
  <si>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</si>
  <si>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Одноставочные единые (котловые) тарифы на услуги по передаче электрической энергии на территории Хабаровского края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</si>
  <si>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на оплату технологического расхода (потерь) в электрических сетях (тарифы указываются без НДС)</t>
  </si>
  <si>
    <t>Двухставочные единые (котловые) тарифы на услуги по передаче электрической энергии на территории Хабаровского края - ставка за содержание электрических сетей (тарифы указываются без НДС)</t>
  </si>
  <si>
    <t>Ставка тарифа на услуги по передаче электрической энергии, используемая для целей определения расходов на оплату нормативных потерь электрической энергии при ее передаче по электрическим сетям единой национальной (общероссийской) электрической сети</t>
  </si>
  <si>
    <t>Ставка для фактических почасовых объемов покупки электрической энергии, отпущенных из объектов электросетевого хозяйства, входящих в единую национальную общероссийскую) электрическую сеть (класс напряжения подстанции 220 кВ и ниже)</t>
  </si>
  <si>
    <t>3. Дифференцированная по уровням напряжения ставка единого (котлового)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</si>
  <si>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4. Ставка тарифа на услуги по передаче электрической энергии, отражающая удельную величину расходов на содержание электрических сетей, для потребителей, услуги по передаче электрической энергии (мощности) которым оказываются с использованием объектов электросетевого хозяйства, входящих в единую национальную (общероссийскую) электрическую сеть, конечной регулируемой цены, рублей/МВт в месяц без НДС:</t>
  </si>
  <si>
    <t>Класс напряжения</t>
  </si>
  <si>
    <t>АО "АТС"</t>
  </si>
  <si>
    <t>Ставка тарифа на услуги по передаче электрической энергии на содержание объектов электросетевого хозяйства, входящих в единую национальную (общероссийскую) электрическую сеть</t>
  </si>
  <si>
    <t>%</t>
  </si>
  <si>
    <t>Норматив потерь в электрической энергии при ее передаче по единой национальной (общероссийской) электрической сети на территории Хабаровского края, осуществляемой МЭС Востока  с использованием объектов электросетевого хозяйства, принадлежащих ПАО "ФСК ЕЭС" на праве собственности или ином законном основании</t>
  </si>
  <si>
    <t>220 кВ и ниже</t>
  </si>
  <si>
    <t>PMECHE20</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</si>
  <si>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</si>
  <si>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</si>
  <si>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ФАС России. Приказ №1216/20 от 14.12.2020</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</si>
  <si>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</si>
  <si>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</si>
  <si>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</si>
  <si>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</si>
  <si>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</si>
  <si>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</si>
  <si>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Правительство Хабаровского края. Комитет по ценам и тарифам.  Постановление № 44/12 от 27.12.2021г.</t>
  </si>
  <si>
    <t>Приказ Минэнерго России от 16 декабря 2021г. №1409</t>
  </si>
  <si>
    <t>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t>
  </si>
  <si>
    <t>3371,42</t>
  </si>
  <si>
    <t>март 2024 года</t>
  </si>
  <si>
    <t>01.03.2024</t>
  </si>
  <si>
    <t>02.03.2024</t>
  </si>
  <si>
    <t>03.03.2024</t>
  </si>
  <si>
    <t>04.03.2024</t>
  </si>
  <si>
    <t>05.03.2024</t>
  </si>
  <si>
    <t>06.03.2024</t>
  </si>
  <si>
    <t>07.03.2024</t>
  </si>
  <si>
    <t>08.03.2024</t>
  </si>
  <si>
    <t>09.03.2024</t>
  </si>
  <si>
    <t>10.03.2024</t>
  </si>
  <si>
    <t>11.03.2024</t>
  </si>
  <si>
    <t>12.03.2024</t>
  </si>
  <si>
    <t>13.03.2024</t>
  </si>
  <si>
    <t>14.03.2024</t>
  </si>
  <si>
    <t>15.03.2024</t>
  </si>
  <si>
    <t>16.03.2024</t>
  </si>
  <si>
    <t>17.03.2024</t>
  </si>
  <si>
    <t>18.03.2024</t>
  </si>
  <si>
    <t>19.03.2024</t>
  </si>
  <si>
    <t>20.03.2024</t>
  </si>
  <si>
    <t>21.03.2024</t>
  </si>
  <si>
    <t>22.03.2024</t>
  </si>
  <si>
    <t>23.03.2024</t>
  </si>
  <si>
    <t>24.03.2024</t>
  </si>
  <si>
    <t>25.03.2024</t>
  </si>
  <si>
    <t>26.03.2024</t>
  </si>
  <si>
    <t>27.03.2024</t>
  </si>
  <si>
    <t>28.03.2024</t>
  </si>
  <si>
    <t>29.03.2024</t>
  </si>
  <si>
    <t>30.03.2024</t>
  </si>
  <si>
    <t>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</si>
</sst>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6">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xf numFmtId="9" fontId="28" fillId="0" borderId="0" applyFont="0" applyFill="0" applyBorder="0" applyAlignment="0" applyProtection="0"/>
  </cellStyleXfs>
  <cellXfs count="18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27" fillId="8" borderId="13" xfId="0" applyFont="1" applyFill="1" applyBorder="1" applyAlignment="1" applyProtection="1">
      <alignment vertical="center"/>
      <protection hidden="1"/>
    </xf>
    <xf numFmtId="0" fontId="27" fillId="8" borderId="11" xfId="0" applyFont="1" applyFill="1" applyBorder="1" applyAlignment="1" applyProtection="1">
      <alignment vertical="center"/>
      <protection hidden="1"/>
    </xf>
    <xf numFmtId="10" fontId="21" fillId="8" borderId="10" xfId="55" applyNumberFormat="1"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74" fontId="0" fillId="0" borderId="11" xfId="0" applyNumberFormat="1" applyFont="1" applyFill="1" applyBorder="1" applyAlignment="1">
      <alignment horizontal="right"/>
    </xf>
    <xf numFmtId="2" fontId="38" fillId="9" borderId="17" xfId="0" applyNumberFormat="1" applyFont="1" applyFill="1" applyBorder="1" applyAlignment="1">
      <alignment horizontal="left" vertical="center"/>
    </xf>
    <xf numFmtId="0" fontId="21" fillId="0" borderId="10" xfId="25" applyNumberFormat="1" applyFont="1" applyFill="1" applyBorder="1" applyAlignment="1" applyProtection="1">
      <alignment horizontal="center" vertical="center" wrapText="1"/>
      <protection hidden="1"/>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4" fontId="27" fillId="8" borderId="20" xfId="0" applyNumberFormat="1" applyFont="1" applyFill="1" applyBorder="1" applyAlignment="1" applyProtection="1">
      <alignment horizontal="center" vertical="center"/>
      <protection hidden="1"/>
    </xf>
    <xf numFmtId="4" fontId="27" fillId="8" borderId="21" xfId="0" applyNumberFormat="1" applyFont="1" applyFill="1" applyBorder="1" applyAlignment="1" applyProtection="1">
      <alignment horizontal="center" vertical="center"/>
      <protection hidden="1"/>
    </xf>
    <xf numFmtId="4" fontId="27" fillId="8" borderId="24" xfId="0" applyNumberFormat="1" applyFont="1" applyFill="1" applyBorder="1" applyAlignment="1" applyProtection="1">
      <alignment horizontal="center" vertical="center"/>
      <protection hidden="1"/>
    </xf>
    <xf numFmtId="4" fontId="27" fillId="8" borderId="16" xfId="0" applyNumberFormat="1" applyFont="1" applyFill="1" applyBorder="1" applyAlignment="1" applyProtection="1">
      <alignment horizontal="center" vertical="center"/>
      <protection hidden="1"/>
    </xf>
    <xf numFmtId="4" fontId="27" fillId="8" borderId="22" xfId="0" applyNumberFormat="1" applyFont="1" applyFill="1" applyBorder="1" applyAlignment="1" applyProtection="1">
      <alignment horizontal="center" vertical="center"/>
      <protection hidden="1"/>
    </xf>
    <xf numFmtId="4" fontId="27" fillId="8" borderId="23" xfId="0" applyNumberFormat="1" applyFont="1" applyFill="1" applyBorder="1" applyAlignment="1" applyProtection="1">
      <alignment horizontal="center" vertical="center"/>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6">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xfId="55" builtinId="5"/>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0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7"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5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5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8"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6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6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6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68"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6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1"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2"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8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8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3"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75"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76"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7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8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8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9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9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9"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9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0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0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8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9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0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3"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4"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92"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0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1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19"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4"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8"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35"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1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1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20"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21"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2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3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37"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39"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2"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1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22"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23"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1"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47"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1"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3"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44"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46"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5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0"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49"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5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5"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66"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3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56"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6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64"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3" name="Object 6" hidden="1"/>
        <xdr:cNvSpPr>
          <a:spLocks noChangeArrowheads="1"/>
        </xdr:cNvSpPr>
      </xdr:nvSpPr>
      <xdr:spPr bwMode="auto">
        <a:xfrm>
          <a:off x="6010275" y="5838825"/>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8"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10</xdr:row>
      <xdr:rowOff>514350</xdr:rowOff>
    </xdr:from>
    <xdr:to>
      <xdr:col>2</xdr:col>
      <xdr:colOff>828675</xdr:colOff>
      <xdr:row>10</xdr:row>
      <xdr:rowOff>790575</xdr:rowOff>
    </xdr:to>
    <xdr:sp macro="" textlink="">
      <xdr:nvSpPr>
        <xdr:cNvPr id="167"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0"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17</xdr:row>
      <xdr:rowOff>428625</xdr:rowOff>
    </xdr:from>
    <xdr:to>
      <xdr:col>2</xdr:col>
      <xdr:colOff>771525</xdr:colOff>
      <xdr:row>17</xdr:row>
      <xdr:rowOff>666750</xdr:rowOff>
    </xdr:to>
    <xdr:sp macro="" textlink="">
      <xdr:nvSpPr>
        <xdr:cNvPr id="172"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78"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476250</xdr:colOff>
          <xdr:row>37</xdr:row>
          <xdr:rowOff>38100</xdr:rowOff>
        </xdr:from>
        <xdr:to>
          <xdr:col>2</xdr:col>
          <xdr:colOff>1228725</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66675</xdr:colOff>
          <xdr:row>20</xdr:row>
          <xdr:rowOff>219075</xdr:rowOff>
        </xdr:from>
        <xdr:to>
          <xdr:col>2</xdr:col>
          <xdr:colOff>1104900</xdr:colOff>
          <xdr:row>20</xdr:row>
          <xdr:rowOff>447675</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21</xdr:row>
          <xdr:rowOff>238125</xdr:rowOff>
        </xdr:from>
        <xdr:to>
          <xdr:col>2</xdr:col>
          <xdr:colOff>1123950</xdr:colOff>
          <xdr:row>21</xdr:row>
          <xdr:rowOff>466725</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219075</xdr:rowOff>
        </xdr:from>
        <xdr:to>
          <xdr:col>2</xdr:col>
          <xdr:colOff>933450</xdr:colOff>
          <xdr:row>22</xdr:row>
          <xdr:rowOff>466725</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23</xdr:row>
          <xdr:rowOff>209550</xdr:rowOff>
        </xdr:from>
        <xdr:to>
          <xdr:col>2</xdr:col>
          <xdr:colOff>885825</xdr:colOff>
          <xdr:row>23</xdr:row>
          <xdr:rowOff>466725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70" zoomScaleNormal="70" zoomScaleSheetLayoutView="80" workbookViewId="0">
      <selection activeCell="O20" sqref="O20"/>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3.25" customHeight="1" x14ac:dyDescent="0.25">
      <c r="A1" s="104" t="s">
        <v>158</v>
      </c>
      <c r="B1" s="104"/>
      <c r="C1" s="104"/>
      <c r="D1" s="104"/>
      <c r="E1" s="104"/>
      <c r="F1" s="104"/>
    </row>
    <row r="2" spans="1:8" s="1" customFormat="1" ht="21.75" customHeight="1" x14ac:dyDescent="0.25">
      <c r="A2" s="105" t="s">
        <v>30</v>
      </c>
      <c r="B2" s="105"/>
      <c r="C2" s="105"/>
      <c r="D2" s="105"/>
      <c r="E2" s="105"/>
      <c r="F2" s="105"/>
      <c r="G2" s="1" t="s">
        <v>41</v>
      </c>
    </row>
    <row r="3" spans="1:8" ht="18" customHeight="1" x14ac:dyDescent="0.25">
      <c r="A3" s="106" t="s">
        <v>31</v>
      </c>
      <c r="B3" s="106"/>
      <c r="C3" s="106"/>
      <c r="D3" s="106"/>
      <c r="E3" s="106"/>
      <c r="F3" s="106"/>
    </row>
    <row r="4" spans="1:8" ht="34.5" customHeight="1" x14ac:dyDescent="0.25">
      <c r="A4" s="111" t="s">
        <v>45</v>
      </c>
      <c r="B4" s="111"/>
      <c r="C4" s="111"/>
      <c r="D4" s="111"/>
      <c r="E4" s="111"/>
      <c r="F4" s="111"/>
    </row>
    <row r="5" spans="1:8" x14ac:dyDescent="0.25">
      <c r="A5" s="115"/>
      <c r="B5" s="115"/>
      <c r="C5" s="116" t="s">
        <v>29</v>
      </c>
      <c r="D5" s="117"/>
      <c r="E5" s="117"/>
      <c r="F5" s="118"/>
    </row>
    <row r="6" spans="1:8" x14ac:dyDescent="0.25">
      <c r="A6" s="115"/>
      <c r="B6" s="115"/>
      <c r="C6" s="3" t="s">
        <v>0</v>
      </c>
      <c r="D6" s="3" t="s">
        <v>1</v>
      </c>
      <c r="E6" s="3" t="s">
        <v>2</v>
      </c>
      <c r="F6" s="3" t="s">
        <v>3</v>
      </c>
    </row>
    <row r="7" spans="1:8" s="6" customFormat="1" x14ac:dyDescent="0.25">
      <c r="A7" s="112" t="s">
        <v>44</v>
      </c>
      <c r="B7" s="113"/>
      <c r="C7" s="4">
        <f>$F$12+'СЕТ СН'!F5+СВЦЭМ!$D$10+'СЕТ СН'!F11-'СЕТ СН'!F$18</f>
        <v>2978.9188653799997</v>
      </c>
      <c r="D7" s="4">
        <f>$F$12+'СЕТ СН'!G5+СВЦЭМ!$D$10+'СЕТ СН'!G11-'СЕТ СН'!G$18</f>
        <v>3837.13886538</v>
      </c>
      <c r="E7" s="4">
        <f>$F$12+'СЕТ СН'!H5+СВЦЭМ!$D$10+'СЕТ СН'!H11-'СЕТ СН'!H$18</f>
        <v>3994.9988653800001</v>
      </c>
      <c r="F7" s="4">
        <f>$F$12+'СЕТ СН'!I5+СВЦЭМ!$D$10+'СЕТ СН'!I11-'СЕТ СН'!I$18</f>
        <v>4511.5288653799989</v>
      </c>
      <c r="G7" s="5"/>
    </row>
    <row r="8" spans="1:8" x14ac:dyDescent="0.25">
      <c r="F8" s="8"/>
    </row>
    <row r="9" spans="1:8" ht="45.75" customHeight="1" x14ac:dyDescent="0.25">
      <c r="A9" s="119" t="s">
        <v>46</v>
      </c>
      <c r="B9" s="119"/>
      <c r="C9" s="119"/>
      <c r="D9" s="119"/>
      <c r="E9" s="119"/>
      <c r="F9" s="119"/>
    </row>
    <row r="10" spans="1:8" x14ac:dyDescent="0.25">
      <c r="B10" s="2"/>
      <c r="H10" s="2" t="s">
        <v>41</v>
      </c>
    </row>
    <row r="11" spans="1:8" ht="31.5" x14ac:dyDescent="0.25">
      <c r="A11" s="9"/>
      <c r="B11" s="114" t="s">
        <v>5</v>
      </c>
      <c r="C11" s="114"/>
      <c r="D11" s="114"/>
      <c r="E11" s="10" t="s">
        <v>4</v>
      </c>
      <c r="F11" s="11" t="s">
        <v>12</v>
      </c>
      <c r="G11" s="2" t="s">
        <v>41</v>
      </c>
    </row>
    <row r="12" spans="1:8" ht="31.5" x14ac:dyDescent="0.25">
      <c r="A12" s="12">
        <v>1</v>
      </c>
      <c r="B12" s="107" t="s">
        <v>47</v>
      </c>
      <c r="C12" s="107"/>
      <c r="D12" s="107"/>
      <c r="E12" s="13" t="s">
        <v>22</v>
      </c>
      <c r="F12" s="11">
        <f>ROUND(F13+F14*F15,8)+F34</f>
        <v>1832.88433614</v>
      </c>
      <c r="H12" s="2" t="s">
        <v>41</v>
      </c>
    </row>
    <row r="13" spans="1:8" ht="31.5" x14ac:dyDescent="0.25">
      <c r="A13" s="12">
        <v>2</v>
      </c>
      <c r="B13" s="107" t="s">
        <v>48</v>
      </c>
      <c r="C13" s="107"/>
      <c r="D13" s="107"/>
      <c r="E13" s="13" t="s">
        <v>22</v>
      </c>
      <c r="F13" s="11">
        <f>СВЦЭМ!$D$11</f>
        <v>1832.88433614</v>
      </c>
    </row>
    <row r="14" spans="1:8" ht="36" customHeight="1" x14ac:dyDescent="0.25">
      <c r="A14" s="12">
        <v>3</v>
      </c>
      <c r="B14" s="107" t="s">
        <v>49</v>
      </c>
      <c r="C14" s="107"/>
      <c r="D14" s="107"/>
      <c r="E14" s="13" t="s">
        <v>23</v>
      </c>
      <c r="F14" s="11">
        <f>СВЦЭМ!$D$12</f>
        <v>678158.46469622327</v>
      </c>
    </row>
    <row r="15" spans="1:8" ht="30.75" customHeight="1" x14ac:dyDescent="0.25">
      <c r="A15" s="12">
        <v>4</v>
      </c>
      <c r="B15" s="107" t="s">
        <v>50</v>
      </c>
      <c r="C15" s="107" t="s">
        <v>24</v>
      </c>
      <c r="D15" s="107" t="s">
        <v>24</v>
      </c>
      <c r="E15" s="14" t="s">
        <v>51</v>
      </c>
      <c r="F15" s="15">
        <f>ROUND(IF(F25-(F26+F33)&lt;=0,0,MAX(0,(F16-(F17+F24))/(F25-(F26+F33)))),11)</f>
        <v>0</v>
      </c>
    </row>
    <row r="16" spans="1:8" ht="36" customHeight="1" x14ac:dyDescent="0.25">
      <c r="A16" s="12">
        <v>5</v>
      </c>
      <c r="B16" s="107" t="s">
        <v>52</v>
      </c>
      <c r="C16" s="107" t="s">
        <v>25</v>
      </c>
      <c r="D16" s="107" t="s">
        <v>6</v>
      </c>
      <c r="E16" s="13" t="s">
        <v>6</v>
      </c>
      <c r="F16" s="16">
        <f>СВЦЭМ!$D$27</f>
        <v>1.218</v>
      </c>
    </row>
    <row r="17" spans="1:6" ht="33" customHeight="1" x14ac:dyDescent="0.25">
      <c r="A17" s="12">
        <v>6</v>
      </c>
      <c r="B17" s="107" t="s">
        <v>53</v>
      </c>
      <c r="C17" s="107" t="s">
        <v>25</v>
      </c>
      <c r="D17" s="107" t="s">
        <v>6</v>
      </c>
      <c r="E17" s="13" t="s">
        <v>6</v>
      </c>
      <c r="F17" s="16">
        <f>SUM(F19:F23)</f>
        <v>1.218</v>
      </c>
    </row>
    <row r="18" spans="1:6" ht="13.5" customHeight="1" x14ac:dyDescent="0.25">
      <c r="A18" s="12"/>
      <c r="B18" s="108" t="s">
        <v>54</v>
      </c>
      <c r="C18" s="109"/>
      <c r="D18" s="109"/>
      <c r="E18" s="109"/>
      <c r="F18" s="110"/>
    </row>
    <row r="19" spans="1:6" x14ac:dyDescent="0.25">
      <c r="A19" s="12">
        <v>6.1</v>
      </c>
      <c r="B19" s="107" t="s">
        <v>55</v>
      </c>
      <c r="C19" s="107"/>
      <c r="D19" s="107"/>
      <c r="E19" s="13" t="s">
        <v>6</v>
      </c>
      <c r="F19" s="16">
        <v>0</v>
      </c>
    </row>
    <row r="20" spans="1:6" x14ac:dyDescent="0.25">
      <c r="A20" s="12">
        <v>6.2</v>
      </c>
      <c r="B20" s="107" t="s">
        <v>56</v>
      </c>
      <c r="C20" s="107"/>
      <c r="D20" s="107"/>
      <c r="E20" s="13" t="s">
        <v>6</v>
      </c>
      <c r="F20" s="16">
        <v>0</v>
      </c>
    </row>
    <row r="21" spans="1:6" x14ac:dyDescent="0.25">
      <c r="A21" s="12">
        <v>6.3</v>
      </c>
      <c r="B21" s="107" t="s">
        <v>57</v>
      </c>
      <c r="C21" s="107"/>
      <c r="D21" s="107"/>
      <c r="E21" s="13" t="s">
        <v>6</v>
      </c>
      <c r="F21" s="16">
        <v>0</v>
      </c>
    </row>
    <row r="22" spans="1:6" x14ac:dyDescent="0.25">
      <c r="A22" s="12">
        <v>6.4</v>
      </c>
      <c r="B22" s="107" t="s">
        <v>58</v>
      </c>
      <c r="C22" s="107"/>
      <c r="D22" s="107"/>
      <c r="E22" s="13" t="s">
        <v>6</v>
      </c>
      <c r="F22" s="16">
        <v>0</v>
      </c>
    </row>
    <row r="23" spans="1:6" x14ac:dyDescent="0.25">
      <c r="A23" s="12">
        <v>6.5</v>
      </c>
      <c r="B23" s="107" t="s">
        <v>59</v>
      </c>
      <c r="C23" s="107"/>
      <c r="D23" s="107"/>
      <c r="E23" s="13" t="s">
        <v>6</v>
      </c>
      <c r="F23" s="16">
        <f>F16</f>
        <v>1.218</v>
      </c>
    </row>
    <row r="24" spans="1:6" ht="31.5" customHeight="1" x14ac:dyDescent="0.25">
      <c r="A24" s="12">
        <v>7</v>
      </c>
      <c r="B24" s="107" t="s">
        <v>26</v>
      </c>
      <c r="C24" s="107" t="s">
        <v>25</v>
      </c>
      <c r="D24" s="107" t="s">
        <v>6</v>
      </c>
      <c r="E24" s="13" t="s">
        <v>6</v>
      </c>
      <c r="F24" s="16">
        <v>0</v>
      </c>
    </row>
    <row r="25" spans="1:6" ht="30" customHeight="1" x14ac:dyDescent="0.25">
      <c r="A25" s="12">
        <v>8</v>
      </c>
      <c r="B25" s="107" t="s">
        <v>60</v>
      </c>
      <c r="C25" s="107" t="s">
        <v>27</v>
      </c>
      <c r="D25" s="107" t="s">
        <v>28</v>
      </c>
      <c r="E25" s="13" t="s">
        <v>61</v>
      </c>
      <c r="F25" s="16">
        <f>СВЦЭМ!$D$26</f>
        <v>823.98099999999999</v>
      </c>
    </row>
    <row r="26" spans="1:6" ht="30.75" customHeight="1" x14ac:dyDescent="0.25">
      <c r="A26" s="12">
        <v>9</v>
      </c>
      <c r="B26" s="107" t="s">
        <v>62</v>
      </c>
      <c r="C26" s="107" t="s">
        <v>27</v>
      </c>
      <c r="D26" s="107" t="s">
        <v>28</v>
      </c>
      <c r="E26" s="13" t="s">
        <v>61</v>
      </c>
      <c r="F26" s="16">
        <f>SUM(F28:F32)</f>
        <v>823.98099999999999</v>
      </c>
    </row>
    <row r="27" spans="1:6" x14ac:dyDescent="0.25">
      <c r="A27" s="12"/>
      <c r="B27" s="108" t="s">
        <v>54</v>
      </c>
      <c r="C27" s="109"/>
      <c r="D27" s="109"/>
      <c r="E27" s="109"/>
      <c r="F27" s="110"/>
    </row>
    <row r="28" spans="1:6" x14ac:dyDescent="0.25">
      <c r="A28" s="12">
        <v>9.1</v>
      </c>
      <c r="B28" s="107" t="s">
        <v>55</v>
      </c>
      <c r="C28" s="107"/>
      <c r="D28" s="107"/>
      <c r="E28" s="13" t="s">
        <v>61</v>
      </c>
      <c r="F28" s="16">
        <v>0</v>
      </c>
    </row>
    <row r="29" spans="1:6" x14ac:dyDescent="0.25">
      <c r="A29" s="12">
        <v>9.1999999999999993</v>
      </c>
      <c r="B29" s="107" t="s">
        <v>56</v>
      </c>
      <c r="C29" s="107"/>
      <c r="D29" s="107"/>
      <c r="E29" s="13" t="s">
        <v>61</v>
      </c>
      <c r="F29" s="86">
        <v>0</v>
      </c>
    </row>
    <row r="30" spans="1:6" x14ac:dyDescent="0.25">
      <c r="A30" s="12">
        <v>9.3000000000000007</v>
      </c>
      <c r="B30" s="107" t="s">
        <v>57</v>
      </c>
      <c r="C30" s="107"/>
      <c r="D30" s="107"/>
      <c r="E30" s="13" t="s">
        <v>61</v>
      </c>
      <c r="F30" s="16">
        <v>0</v>
      </c>
    </row>
    <row r="31" spans="1:6" x14ac:dyDescent="0.25">
      <c r="A31" s="12">
        <v>9.4</v>
      </c>
      <c r="B31" s="107" t="s">
        <v>58</v>
      </c>
      <c r="C31" s="107"/>
      <c r="D31" s="107"/>
      <c r="E31" s="13" t="s">
        <v>61</v>
      </c>
      <c r="F31" s="16">
        <v>0</v>
      </c>
    </row>
    <row r="32" spans="1:6" x14ac:dyDescent="0.25">
      <c r="A32" s="12">
        <v>9.5</v>
      </c>
      <c r="B32" s="107" t="s">
        <v>59</v>
      </c>
      <c r="C32" s="107"/>
      <c r="D32" s="107"/>
      <c r="E32" s="13" t="s">
        <v>61</v>
      </c>
      <c r="F32" s="86">
        <f>F25</f>
        <v>823.98099999999999</v>
      </c>
    </row>
    <row r="33" spans="1:6" ht="34.5" customHeight="1" x14ac:dyDescent="0.25">
      <c r="A33" s="12">
        <v>10</v>
      </c>
      <c r="B33" s="107" t="s">
        <v>63</v>
      </c>
      <c r="C33" s="107" t="s">
        <v>27</v>
      </c>
      <c r="D33" s="107" t="s">
        <v>28</v>
      </c>
      <c r="E33" s="13" t="s">
        <v>61</v>
      </c>
      <c r="F33" s="16">
        <v>0</v>
      </c>
    </row>
    <row r="34" spans="1:6" ht="42" customHeight="1" x14ac:dyDescent="0.25">
      <c r="A34" s="12">
        <v>11</v>
      </c>
      <c r="B34" s="107" t="s">
        <v>64</v>
      </c>
      <c r="C34" s="107"/>
      <c r="D34" s="107" t="s">
        <v>22</v>
      </c>
      <c r="E34" s="17" t="s">
        <v>22</v>
      </c>
      <c r="F34" s="11">
        <v>0</v>
      </c>
    </row>
    <row r="36" spans="1:6" ht="15.75" customHeight="1" x14ac:dyDescent="0.25">
      <c r="A36" s="120" t="s">
        <v>65</v>
      </c>
      <c r="B36" s="120"/>
      <c r="C36" s="120"/>
      <c r="D36" s="120"/>
      <c r="E36" s="120"/>
      <c r="F36" s="120"/>
    </row>
    <row r="37" spans="1:6" x14ac:dyDescent="0.25">
      <c r="A37" s="120"/>
      <c r="B37" s="120"/>
      <c r="C37" s="120"/>
      <c r="D37" s="120"/>
      <c r="E37" s="120"/>
      <c r="F37" s="120"/>
    </row>
    <row r="38" spans="1:6" x14ac:dyDescent="0.25">
      <c r="A38" s="120"/>
      <c r="B38" s="120"/>
      <c r="C38" s="120"/>
      <c r="D38" s="120"/>
      <c r="E38" s="120"/>
      <c r="F38" s="120"/>
    </row>
    <row r="39" spans="1:6" x14ac:dyDescent="0.25">
      <c r="A39" s="120"/>
      <c r="B39" s="120"/>
      <c r="C39" s="120"/>
      <c r="D39" s="120"/>
      <c r="E39" s="120"/>
      <c r="F39" s="120"/>
    </row>
    <row r="40" spans="1:6" x14ac:dyDescent="0.25">
      <c r="A40" s="120"/>
      <c r="B40" s="120"/>
      <c r="C40" s="120"/>
      <c r="D40" s="120"/>
      <c r="E40" s="120"/>
      <c r="F40" s="120"/>
    </row>
    <row r="41" spans="1:6" x14ac:dyDescent="0.25">
      <c r="A41" s="120"/>
      <c r="B41" s="120"/>
      <c r="C41" s="120"/>
      <c r="D41" s="120"/>
      <c r="E41" s="120"/>
      <c r="F41" s="120"/>
    </row>
  </sheetData>
  <sheetProtection password="CF36" sheet="1" objects="1" scenarios="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M15" sqref="M15"/>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6.25" customHeight="1" x14ac:dyDescent="0.25">
      <c r="A1" s="121"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v>
      </c>
      <c r="B1" s="121"/>
      <c r="C1" s="121"/>
      <c r="D1" s="121"/>
      <c r="E1" s="121"/>
      <c r="F1" s="18"/>
    </row>
    <row r="2" spans="1:6" x14ac:dyDescent="0.25">
      <c r="A2" s="19"/>
      <c r="B2" s="19"/>
      <c r="C2" s="19"/>
      <c r="D2" s="19"/>
      <c r="E2" s="19"/>
      <c r="F2" s="19"/>
    </row>
    <row r="3" spans="1:6" x14ac:dyDescent="0.25">
      <c r="A3" s="105" t="s">
        <v>13</v>
      </c>
      <c r="B3" s="105"/>
      <c r="C3" s="105"/>
      <c r="D3" s="105"/>
      <c r="E3" s="105"/>
      <c r="F3" s="20"/>
    </row>
    <row r="4" spans="1:6" x14ac:dyDescent="0.25">
      <c r="A4" s="106" t="s">
        <v>14</v>
      </c>
      <c r="B4" s="106"/>
      <c r="C4" s="106"/>
      <c r="D4" s="106"/>
      <c r="E4" s="106"/>
      <c r="F4" s="21"/>
    </row>
    <row r="5" spans="1:6" x14ac:dyDescent="0.25">
      <c r="A5" s="19"/>
      <c r="B5" s="19"/>
      <c r="C5" s="19"/>
      <c r="D5" s="19"/>
      <c r="E5" s="19"/>
      <c r="F5" s="19"/>
    </row>
    <row r="6" spans="1:6" x14ac:dyDescent="0.25">
      <c r="A6" s="22" t="s">
        <v>66</v>
      </c>
      <c r="B6" s="23"/>
    </row>
    <row r="7" spans="1:6" x14ac:dyDescent="0.25">
      <c r="A7" s="124" t="s">
        <v>67</v>
      </c>
      <c r="B7" s="122" t="s">
        <v>29</v>
      </c>
      <c r="C7" s="122"/>
      <c r="D7" s="122"/>
      <c r="E7" s="122"/>
      <c r="F7" s="24"/>
    </row>
    <row r="8" spans="1:6" x14ac:dyDescent="0.25">
      <c r="A8" s="125"/>
      <c r="B8" s="25" t="s">
        <v>0</v>
      </c>
      <c r="C8" s="25" t="s">
        <v>32</v>
      </c>
      <c r="D8" s="25" t="s">
        <v>33</v>
      </c>
      <c r="E8" s="25" t="s">
        <v>3</v>
      </c>
    </row>
    <row r="9" spans="1:6" x14ac:dyDescent="0.25">
      <c r="A9" s="26" t="s">
        <v>34</v>
      </c>
      <c r="B9" s="4">
        <f>СВЦЭМ!$D$14+'СЕТ СН'!F5+СВЦЭМ!$D$10+'СЕТ СН'!F11-'СЕТ СН'!F$19</f>
        <v>3026.48754689</v>
      </c>
      <c r="C9" s="4">
        <f>СВЦЭМ!$D$14+'СЕТ СН'!G5+СВЦЭМ!$D$10+'СЕТ СН'!G11-'СЕТ СН'!G$19</f>
        <v>3884.7075468899998</v>
      </c>
      <c r="D9" s="4">
        <f>СВЦЭМ!$D$14+'СЕТ СН'!H5+СВЦЭМ!$D$10+'СЕТ СН'!H11-'СЕТ СН'!H$19</f>
        <v>4042.5675468900004</v>
      </c>
      <c r="E9" s="4">
        <f>СВЦЭМ!$D$14+'СЕТ СН'!I5+СВЦЭМ!$D$10+'СЕТ СН'!I11-'СЕТ СН'!I$19</f>
        <v>4559.0975468899996</v>
      </c>
    </row>
    <row r="10" spans="1:6" x14ac:dyDescent="0.25">
      <c r="A10" s="26" t="s">
        <v>35</v>
      </c>
      <c r="B10" s="4">
        <f>СВЦЭМ!$D$15+'СЕТ СН'!F5+СВЦЭМ!$D$10+'СЕТ СН'!F11-'СЕТ СН'!F$19</f>
        <v>3933.1324254799997</v>
      </c>
      <c r="C10" s="4">
        <f>СВЦЭМ!$D$15+'СЕТ СН'!G5+СВЦЭМ!$D$10+'СЕТ СН'!G11-'СЕТ СН'!G$19</f>
        <v>4791.3524254799995</v>
      </c>
      <c r="D10" s="4">
        <f>СВЦЭМ!$D$15+'СЕТ СН'!H5+СВЦЭМ!$D$10+'СЕТ СН'!H11-'СЕТ СН'!H$19</f>
        <v>4949.2124254799992</v>
      </c>
      <c r="E10" s="4">
        <f>СВЦЭМ!$D$15+'СЕТ СН'!I5+СВЦЭМ!$D$10+'СЕТ СН'!I11-'СЕТ СН'!I$19</f>
        <v>5465.7424254799998</v>
      </c>
    </row>
    <row r="11" spans="1:6" x14ac:dyDescent="0.25">
      <c r="A11" s="26" t="s">
        <v>36</v>
      </c>
      <c r="B11" s="4">
        <f>СВЦЭМ!$D$16+'СЕТ СН'!F5+СВЦЭМ!$D$10+'СЕТ СН'!F11-'СЕТ СН'!F$19</f>
        <v>5358.4831250399993</v>
      </c>
      <c r="C11" s="4">
        <f>СВЦЭМ!$D$16+'СЕТ СН'!G5+СВЦЭМ!$D$10+'СЕТ СН'!G11-'СЕТ СН'!G$19</f>
        <v>6216.7031250399987</v>
      </c>
      <c r="D11" s="4">
        <f>СВЦЭМ!$D$16+'СЕТ СН'!H5+СВЦЭМ!$D$10+'СЕТ СН'!H11-'СЕТ СН'!H$19</f>
        <v>6374.5631250399992</v>
      </c>
      <c r="E11" s="4">
        <f>СВЦЭМ!$D$16+'СЕТ СН'!I5+СВЦЭМ!$D$10+'СЕТ СН'!I11-'СЕТ СН'!I$19</f>
        <v>6891.093125039999</v>
      </c>
    </row>
    <row r="12" spans="1:6" x14ac:dyDescent="0.25">
      <c r="A12" s="123"/>
      <c r="B12" s="123"/>
      <c r="C12" s="123"/>
      <c r="D12" s="123"/>
      <c r="E12" s="123"/>
    </row>
    <row r="13" spans="1:6" x14ac:dyDescent="0.25">
      <c r="A13" s="27" t="s">
        <v>68</v>
      </c>
      <c r="B13" s="23"/>
    </row>
    <row r="14" spans="1:6" x14ac:dyDescent="0.25">
      <c r="A14" s="124" t="s">
        <v>67</v>
      </c>
      <c r="B14" s="122" t="s">
        <v>29</v>
      </c>
      <c r="C14" s="122"/>
      <c r="D14" s="122"/>
      <c r="E14" s="122"/>
    </row>
    <row r="15" spans="1:6" x14ac:dyDescent="0.25">
      <c r="A15" s="125"/>
      <c r="B15" s="25" t="s">
        <v>0</v>
      </c>
      <c r="C15" s="25" t="s">
        <v>32</v>
      </c>
      <c r="D15" s="25" t="s">
        <v>33</v>
      </c>
      <c r="E15" s="25" t="s">
        <v>3</v>
      </c>
    </row>
    <row r="16" spans="1:6" x14ac:dyDescent="0.25">
      <c r="A16" s="26" t="s">
        <v>34</v>
      </c>
      <c r="B16" s="28">
        <f>СВЦЭМ!$D$14+'СЕТ СН'!F5+СВЦЭМ!$D$10+'СЕТ СН'!F11-'СЕТ СН'!F$19</f>
        <v>3026.48754689</v>
      </c>
      <c r="C16" s="28">
        <f>СВЦЭМ!$D$14+'СЕТ СН'!G5+СВЦЭМ!$D$10+'СЕТ СН'!G11-'СЕТ СН'!G$19</f>
        <v>3884.7075468899998</v>
      </c>
      <c r="D16" s="28">
        <f>СВЦЭМ!$D$14+'СЕТ СН'!H5+СВЦЭМ!$D$10+'СЕТ СН'!H11-'СЕТ СН'!H$19</f>
        <v>4042.5675468900004</v>
      </c>
      <c r="E16" s="28">
        <f>СВЦЭМ!$D$14+'СЕТ СН'!I5+СВЦЭМ!$D$10+'СЕТ СН'!I11-'СЕТ СН'!I$19</f>
        <v>4559.0975468899996</v>
      </c>
    </row>
    <row r="17" spans="1:5" x14ac:dyDescent="0.25">
      <c r="A17" s="26" t="s">
        <v>37</v>
      </c>
      <c r="B17" s="28">
        <f>СВЦЭМ!$D$17+'СЕТ СН'!F5+СВЦЭМ!$D$10+'СЕТ СН'!F11-'СЕТ СН'!F$19</f>
        <v>4527.5257897699994</v>
      </c>
      <c r="C17" s="28">
        <f>СВЦЭМ!$D$17+'СЕТ СН'!G5+СВЦЭМ!$D$10+'СЕТ СН'!G11-'СЕТ СН'!G$19</f>
        <v>5385.7457897699996</v>
      </c>
      <c r="D17" s="28">
        <f>СВЦЭМ!$D$17+'СЕТ СН'!H5+СВЦЭМ!$D$10+'СЕТ СН'!H11-'СЕТ СН'!H$19</f>
        <v>5543.6057897700002</v>
      </c>
      <c r="E17" s="28">
        <f>СВЦЭМ!$D$17+'СЕТ СН'!I5+СВЦЭМ!$D$10+'СЕТ СН'!I11-'СЕТ СН'!I$19</f>
        <v>6060.1357897699991</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topLeftCell="A124" zoomScale="70" zoomScaleNormal="70" zoomScaleSheetLayoutView="80" workbookViewId="0">
      <selection activeCell="T155" sqref="T155:U155"/>
    </sheetView>
  </sheetViews>
  <sheetFormatPr defaultColWidth="11.125" defaultRowHeight="15" x14ac:dyDescent="0.25"/>
  <cols>
    <col min="1" max="25" width="11.125" style="41"/>
    <col min="26" max="16384" width="11.125" style="30"/>
  </cols>
  <sheetData>
    <row r="1" spans="1:27" ht="38.2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38</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15.75" x14ac:dyDescent="0.2">
      <c r="A4" s="127" t="s">
        <v>8</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SUMIFS(СВЦЭМ!$C$39:$C$782,СВЦЭМ!$A$39:$A$782,$A12,СВЦЭМ!$B$39:$B$782,B$11)+'СЕТ СН'!$F$12+СВЦЭМ!$D$10+'СЕТ СН'!$F$5-'СЕТ СН'!$F$20</f>
        <v>3024.81620445</v>
      </c>
      <c r="C12" s="36">
        <f>SUMIFS(СВЦЭМ!$C$39:$C$782,СВЦЭМ!$A$39:$A$782,$A12,СВЦЭМ!$B$39:$B$782,C$11)+'СЕТ СН'!$F$12+СВЦЭМ!$D$10+'СЕТ СН'!$F$5-'СЕТ СН'!$F$20</f>
        <v>3052.5126291400002</v>
      </c>
      <c r="D12" s="36">
        <f>SUMIFS(СВЦЭМ!$C$39:$C$782,СВЦЭМ!$A$39:$A$782,$A12,СВЦЭМ!$B$39:$B$782,D$11)+'СЕТ СН'!$F$12+СВЦЭМ!$D$10+'СЕТ СН'!$F$5-'СЕТ СН'!$F$20</f>
        <v>3073.6417463400003</v>
      </c>
      <c r="E12" s="36">
        <f>SUMIFS(СВЦЭМ!$C$39:$C$782,СВЦЭМ!$A$39:$A$782,$A12,СВЦЭМ!$B$39:$B$782,E$11)+'СЕТ СН'!$F$12+СВЦЭМ!$D$10+'СЕТ СН'!$F$5-'СЕТ СН'!$F$20</f>
        <v>3060.7584127600003</v>
      </c>
      <c r="F12" s="36">
        <f>SUMIFS(СВЦЭМ!$C$39:$C$782,СВЦЭМ!$A$39:$A$782,$A12,СВЦЭМ!$B$39:$B$782,F$11)+'СЕТ СН'!$F$12+СВЦЭМ!$D$10+'СЕТ СН'!$F$5-'СЕТ СН'!$F$20</f>
        <v>3049.2101343699997</v>
      </c>
      <c r="G12" s="36">
        <f>SUMIFS(СВЦЭМ!$C$39:$C$782,СВЦЭМ!$A$39:$A$782,$A12,СВЦЭМ!$B$39:$B$782,G$11)+'СЕТ СН'!$F$12+СВЦЭМ!$D$10+'СЕТ СН'!$F$5-'СЕТ СН'!$F$20</f>
        <v>3050.9272376199997</v>
      </c>
      <c r="H12" s="36">
        <f>SUMIFS(СВЦЭМ!$C$39:$C$782,СВЦЭМ!$A$39:$A$782,$A12,СВЦЭМ!$B$39:$B$782,H$11)+'СЕТ СН'!$F$12+СВЦЭМ!$D$10+'СЕТ СН'!$F$5-'СЕТ СН'!$F$20</f>
        <v>3012.5334950500001</v>
      </c>
      <c r="I12" s="36">
        <f>SUMIFS(СВЦЭМ!$C$39:$C$782,СВЦЭМ!$A$39:$A$782,$A12,СВЦЭМ!$B$39:$B$782,I$11)+'СЕТ СН'!$F$12+СВЦЭМ!$D$10+'СЕТ СН'!$F$5-'СЕТ СН'!$F$20</f>
        <v>2990.36055265</v>
      </c>
      <c r="J12" s="36">
        <f>SUMIFS(СВЦЭМ!$C$39:$C$782,СВЦЭМ!$A$39:$A$782,$A12,СВЦЭМ!$B$39:$B$782,J$11)+'СЕТ СН'!$F$12+СВЦЭМ!$D$10+'СЕТ СН'!$F$5-'СЕТ СН'!$F$20</f>
        <v>2983.4330507699997</v>
      </c>
      <c r="K12" s="36">
        <f>SUMIFS(СВЦЭМ!$C$39:$C$782,СВЦЭМ!$A$39:$A$782,$A12,СВЦЭМ!$B$39:$B$782,K$11)+'СЕТ СН'!$F$12+СВЦЭМ!$D$10+'СЕТ СН'!$F$5-'СЕТ СН'!$F$20</f>
        <v>2969.7859575499997</v>
      </c>
      <c r="L12" s="36">
        <f>SUMIFS(СВЦЭМ!$C$39:$C$782,СВЦЭМ!$A$39:$A$782,$A12,СВЦЭМ!$B$39:$B$782,L$11)+'СЕТ СН'!$F$12+СВЦЭМ!$D$10+'СЕТ СН'!$F$5-'СЕТ СН'!$F$20</f>
        <v>2972.1144142499998</v>
      </c>
      <c r="M12" s="36">
        <f>SUMIFS(СВЦЭМ!$C$39:$C$782,СВЦЭМ!$A$39:$A$782,$A12,СВЦЭМ!$B$39:$B$782,M$11)+'СЕТ СН'!$F$12+СВЦЭМ!$D$10+'СЕТ СН'!$F$5-'СЕТ СН'!$F$20</f>
        <v>2955.46880839</v>
      </c>
      <c r="N12" s="36">
        <f>SUMIFS(СВЦЭМ!$C$39:$C$782,СВЦЭМ!$A$39:$A$782,$A12,СВЦЭМ!$B$39:$B$782,N$11)+'СЕТ СН'!$F$12+СВЦЭМ!$D$10+'СЕТ СН'!$F$5-'СЕТ СН'!$F$20</f>
        <v>3000.3962365799998</v>
      </c>
      <c r="O12" s="36">
        <f>SUMIFS(СВЦЭМ!$C$39:$C$782,СВЦЭМ!$A$39:$A$782,$A12,СВЦЭМ!$B$39:$B$782,O$11)+'СЕТ СН'!$F$12+СВЦЭМ!$D$10+'СЕТ СН'!$F$5-'СЕТ СН'!$F$20</f>
        <v>3014.4755700599999</v>
      </c>
      <c r="P12" s="36">
        <f>SUMIFS(СВЦЭМ!$C$39:$C$782,СВЦЭМ!$A$39:$A$782,$A12,СВЦЭМ!$B$39:$B$782,P$11)+'СЕТ СН'!$F$12+СВЦЭМ!$D$10+'СЕТ СН'!$F$5-'СЕТ СН'!$F$20</f>
        <v>3032.5510661600001</v>
      </c>
      <c r="Q12" s="36">
        <f>SUMIFS(СВЦЭМ!$C$39:$C$782,СВЦЭМ!$A$39:$A$782,$A12,СВЦЭМ!$B$39:$B$782,Q$11)+'СЕТ СН'!$F$12+СВЦЭМ!$D$10+'СЕТ СН'!$F$5-'СЕТ СН'!$F$20</f>
        <v>3043.5423664899999</v>
      </c>
      <c r="R12" s="36">
        <f>SUMIFS(СВЦЭМ!$C$39:$C$782,СВЦЭМ!$A$39:$A$782,$A12,СВЦЭМ!$B$39:$B$782,R$11)+'СЕТ СН'!$F$12+СВЦЭМ!$D$10+'СЕТ СН'!$F$5-'СЕТ СН'!$F$20</f>
        <v>3053.98738856</v>
      </c>
      <c r="S12" s="36">
        <f>SUMIFS(СВЦЭМ!$C$39:$C$782,СВЦЭМ!$A$39:$A$782,$A12,СВЦЭМ!$B$39:$B$782,S$11)+'СЕТ СН'!$F$12+СВЦЭМ!$D$10+'СЕТ СН'!$F$5-'СЕТ СН'!$F$20</f>
        <v>3039.2381551500002</v>
      </c>
      <c r="T12" s="36">
        <f>SUMIFS(СВЦЭМ!$C$39:$C$782,СВЦЭМ!$A$39:$A$782,$A12,СВЦЭМ!$B$39:$B$782,T$11)+'СЕТ СН'!$F$12+СВЦЭМ!$D$10+'СЕТ СН'!$F$5-'СЕТ СН'!$F$20</f>
        <v>2999.2776449900002</v>
      </c>
      <c r="U12" s="36">
        <f>SUMIFS(СВЦЭМ!$C$39:$C$782,СВЦЭМ!$A$39:$A$782,$A12,СВЦЭМ!$B$39:$B$782,U$11)+'СЕТ СН'!$F$12+СВЦЭМ!$D$10+'СЕТ СН'!$F$5-'СЕТ СН'!$F$20</f>
        <v>2968.6069247300002</v>
      </c>
      <c r="V12" s="36">
        <f>SUMIFS(СВЦЭМ!$C$39:$C$782,СВЦЭМ!$A$39:$A$782,$A12,СВЦЭМ!$B$39:$B$782,V$11)+'СЕТ СН'!$F$12+СВЦЭМ!$D$10+'СЕТ СН'!$F$5-'СЕТ СН'!$F$20</f>
        <v>2971.9534203200001</v>
      </c>
      <c r="W12" s="36">
        <f>SUMIFS(СВЦЭМ!$C$39:$C$782,СВЦЭМ!$A$39:$A$782,$A12,СВЦЭМ!$B$39:$B$782,W$11)+'СЕТ СН'!$F$12+СВЦЭМ!$D$10+'СЕТ СН'!$F$5-'СЕТ СН'!$F$20</f>
        <v>2980.0145439999997</v>
      </c>
      <c r="X12" s="36">
        <f>SUMIFS(СВЦЭМ!$C$39:$C$782,СВЦЭМ!$A$39:$A$782,$A12,СВЦЭМ!$B$39:$B$782,X$11)+'СЕТ СН'!$F$12+СВЦЭМ!$D$10+'СЕТ СН'!$F$5-'СЕТ СН'!$F$20</f>
        <v>2993.4207853500002</v>
      </c>
      <c r="Y12" s="36">
        <f>SUMIFS(СВЦЭМ!$C$39:$C$782,СВЦЭМ!$A$39:$A$782,$A12,СВЦЭМ!$B$39:$B$782,Y$11)+'СЕТ СН'!$F$12+СВЦЭМ!$D$10+'СЕТ СН'!$F$5-'СЕТ СН'!$F$20</f>
        <v>3017.27180275</v>
      </c>
      <c r="AA12" s="37"/>
    </row>
    <row r="13" spans="1:27" ht="15.75" x14ac:dyDescent="0.2">
      <c r="A13" s="35">
        <f>A12+1</f>
        <v>45353</v>
      </c>
      <c r="B13" s="36">
        <f>SUMIFS(СВЦЭМ!$C$39:$C$782,СВЦЭМ!$A$39:$A$782,$A13,СВЦЭМ!$B$39:$B$782,B$11)+'СЕТ СН'!$F$12+СВЦЭМ!$D$10+'СЕТ СН'!$F$5-'СЕТ СН'!$F$20</f>
        <v>2956.8789875699999</v>
      </c>
      <c r="C13" s="36">
        <f>SUMIFS(СВЦЭМ!$C$39:$C$782,СВЦЭМ!$A$39:$A$782,$A13,СВЦЭМ!$B$39:$B$782,C$11)+'СЕТ СН'!$F$12+СВЦЭМ!$D$10+'СЕТ СН'!$F$5-'СЕТ СН'!$F$20</f>
        <v>2970.1368275</v>
      </c>
      <c r="D13" s="36">
        <f>SUMIFS(СВЦЭМ!$C$39:$C$782,СВЦЭМ!$A$39:$A$782,$A13,СВЦЭМ!$B$39:$B$782,D$11)+'СЕТ СН'!$F$12+СВЦЭМ!$D$10+'СЕТ СН'!$F$5-'СЕТ СН'!$F$20</f>
        <v>2996.3543659799998</v>
      </c>
      <c r="E13" s="36">
        <f>SUMIFS(СВЦЭМ!$C$39:$C$782,СВЦЭМ!$A$39:$A$782,$A13,СВЦЭМ!$B$39:$B$782,E$11)+'СЕТ СН'!$F$12+СВЦЭМ!$D$10+'СЕТ СН'!$F$5-'СЕТ СН'!$F$20</f>
        <v>3007.6782760799997</v>
      </c>
      <c r="F13" s="36">
        <f>SUMIFS(СВЦЭМ!$C$39:$C$782,СВЦЭМ!$A$39:$A$782,$A13,СВЦЭМ!$B$39:$B$782,F$11)+'СЕТ СН'!$F$12+СВЦЭМ!$D$10+'СЕТ СН'!$F$5-'СЕТ СН'!$F$20</f>
        <v>3003.3666537700001</v>
      </c>
      <c r="G13" s="36">
        <f>SUMIFS(СВЦЭМ!$C$39:$C$782,СВЦЭМ!$A$39:$A$782,$A13,СВЦЭМ!$B$39:$B$782,G$11)+'СЕТ СН'!$F$12+СВЦЭМ!$D$10+'СЕТ СН'!$F$5-'СЕТ СН'!$F$20</f>
        <v>2984.7095197399999</v>
      </c>
      <c r="H13" s="36">
        <f>SUMIFS(СВЦЭМ!$C$39:$C$782,СВЦЭМ!$A$39:$A$782,$A13,СВЦЭМ!$B$39:$B$782,H$11)+'СЕТ СН'!$F$12+СВЦЭМ!$D$10+'СЕТ СН'!$F$5-'СЕТ СН'!$F$20</f>
        <v>2939.0316187099997</v>
      </c>
      <c r="I13" s="36">
        <f>SUMIFS(СВЦЭМ!$C$39:$C$782,СВЦЭМ!$A$39:$A$782,$A13,СВЦЭМ!$B$39:$B$782,I$11)+'СЕТ СН'!$F$12+СВЦЭМ!$D$10+'СЕТ СН'!$F$5-'СЕТ СН'!$F$20</f>
        <v>2910.57378281</v>
      </c>
      <c r="J13" s="36">
        <f>SUMIFS(СВЦЭМ!$C$39:$C$782,СВЦЭМ!$A$39:$A$782,$A13,СВЦЭМ!$B$39:$B$782,J$11)+'СЕТ СН'!$F$12+СВЦЭМ!$D$10+'СЕТ СН'!$F$5-'СЕТ СН'!$F$20</f>
        <v>2914.7454115700002</v>
      </c>
      <c r="K13" s="36">
        <f>SUMIFS(СВЦЭМ!$C$39:$C$782,СВЦЭМ!$A$39:$A$782,$A13,СВЦЭМ!$B$39:$B$782,K$11)+'СЕТ СН'!$F$12+СВЦЭМ!$D$10+'СЕТ СН'!$F$5-'СЕТ СН'!$F$20</f>
        <v>2883.8909577300001</v>
      </c>
      <c r="L13" s="36">
        <f>SUMIFS(СВЦЭМ!$C$39:$C$782,СВЦЭМ!$A$39:$A$782,$A13,СВЦЭМ!$B$39:$B$782,L$11)+'СЕТ СН'!$F$12+СВЦЭМ!$D$10+'СЕТ СН'!$F$5-'СЕТ СН'!$F$20</f>
        <v>2868.9147435899999</v>
      </c>
      <c r="M13" s="36">
        <f>SUMIFS(СВЦЭМ!$C$39:$C$782,СВЦЭМ!$A$39:$A$782,$A13,СВЦЭМ!$B$39:$B$782,M$11)+'СЕТ СН'!$F$12+СВЦЭМ!$D$10+'СЕТ СН'!$F$5-'СЕТ СН'!$F$20</f>
        <v>2872.11948674</v>
      </c>
      <c r="N13" s="36">
        <f>SUMIFS(СВЦЭМ!$C$39:$C$782,СВЦЭМ!$A$39:$A$782,$A13,СВЦЭМ!$B$39:$B$782,N$11)+'СЕТ СН'!$F$12+СВЦЭМ!$D$10+'СЕТ СН'!$F$5-'СЕТ СН'!$F$20</f>
        <v>2887.16775353</v>
      </c>
      <c r="O13" s="36">
        <f>SUMIFS(СВЦЭМ!$C$39:$C$782,СВЦЭМ!$A$39:$A$782,$A13,СВЦЭМ!$B$39:$B$782,O$11)+'СЕТ СН'!$F$12+СВЦЭМ!$D$10+'СЕТ СН'!$F$5-'СЕТ СН'!$F$20</f>
        <v>2896.5471211899999</v>
      </c>
      <c r="P13" s="36">
        <f>SUMIFS(СВЦЭМ!$C$39:$C$782,СВЦЭМ!$A$39:$A$782,$A13,СВЦЭМ!$B$39:$B$782,P$11)+'СЕТ СН'!$F$12+СВЦЭМ!$D$10+'СЕТ СН'!$F$5-'СЕТ СН'!$F$20</f>
        <v>2906.1274676600001</v>
      </c>
      <c r="Q13" s="36">
        <f>SUMIFS(СВЦЭМ!$C$39:$C$782,СВЦЭМ!$A$39:$A$782,$A13,СВЦЭМ!$B$39:$B$782,Q$11)+'СЕТ СН'!$F$12+СВЦЭМ!$D$10+'СЕТ СН'!$F$5-'СЕТ СН'!$F$20</f>
        <v>2927.4658428299999</v>
      </c>
      <c r="R13" s="36">
        <f>SUMIFS(СВЦЭМ!$C$39:$C$782,СВЦЭМ!$A$39:$A$782,$A13,СВЦЭМ!$B$39:$B$782,R$11)+'СЕТ СН'!$F$12+СВЦЭМ!$D$10+'СЕТ СН'!$F$5-'СЕТ СН'!$F$20</f>
        <v>2948.1425229500001</v>
      </c>
      <c r="S13" s="36">
        <f>SUMIFS(СВЦЭМ!$C$39:$C$782,СВЦЭМ!$A$39:$A$782,$A13,СВЦЭМ!$B$39:$B$782,S$11)+'СЕТ СН'!$F$12+СВЦЭМ!$D$10+'СЕТ СН'!$F$5-'СЕТ СН'!$F$20</f>
        <v>2933.51965625</v>
      </c>
      <c r="T13" s="36">
        <f>SUMIFS(СВЦЭМ!$C$39:$C$782,СВЦЭМ!$A$39:$A$782,$A13,СВЦЭМ!$B$39:$B$782,T$11)+'СЕТ СН'!$F$12+СВЦЭМ!$D$10+'СЕТ СН'!$F$5-'СЕТ СН'!$F$20</f>
        <v>2889.0505249899998</v>
      </c>
      <c r="U13" s="36">
        <f>SUMIFS(СВЦЭМ!$C$39:$C$782,СВЦЭМ!$A$39:$A$782,$A13,СВЦЭМ!$B$39:$B$782,U$11)+'СЕТ СН'!$F$12+СВЦЭМ!$D$10+'СЕТ СН'!$F$5-'СЕТ СН'!$F$20</f>
        <v>2848.1269095400003</v>
      </c>
      <c r="V13" s="36">
        <f>SUMIFS(СВЦЭМ!$C$39:$C$782,СВЦЭМ!$A$39:$A$782,$A13,СВЦЭМ!$B$39:$B$782,V$11)+'СЕТ СН'!$F$12+СВЦЭМ!$D$10+'СЕТ СН'!$F$5-'СЕТ СН'!$F$20</f>
        <v>2865.5750541500001</v>
      </c>
      <c r="W13" s="36">
        <f>SUMIFS(СВЦЭМ!$C$39:$C$782,СВЦЭМ!$A$39:$A$782,$A13,СВЦЭМ!$B$39:$B$782,W$11)+'СЕТ СН'!$F$12+СВЦЭМ!$D$10+'СЕТ СН'!$F$5-'СЕТ СН'!$F$20</f>
        <v>2870.70018734</v>
      </c>
      <c r="X13" s="36">
        <f>SUMIFS(СВЦЭМ!$C$39:$C$782,СВЦЭМ!$A$39:$A$782,$A13,СВЦЭМ!$B$39:$B$782,X$11)+'СЕТ СН'!$F$12+СВЦЭМ!$D$10+'СЕТ СН'!$F$5-'СЕТ СН'!$F$20</f>
        <v>2911.2322424200001</v>
      </c>
      <c r="Y13" s="36">
        <f>SUMIFS(СВЦЭМ!$C$39:$C$782,СВЦЭМ!$A$39:$A$782,$A13,СВЦЭМ!$B$39:$B$782,Y$11)+'СЕТ СН'!$F$12+СВЦЭМ!$D$10+'СЕТ СН'!$F$5-'СЕТ СН'!$F$20</f>
        <v>2908.3488917599998</v>
      </c>
    </row>
    <row r="14" spans="1:27" ht="15.75" x14ac:dyDescent="0.2">
      <c r="A14" s="35">
        <f t="shared" ref="A14:A42" si="0">A13+1</f>
        <v>45354</v>
      </c>
      <c r="B14" s="36">
        <f>SUMIFS(СВЦЭМ!$C$39:$C$782,СВЦЭМ!$A$39:$A$782,$A14,СВЦЭМ!$B$39:$B$782,B$11)+'СЕТ СН'!$F$12+СВЦЭМ!$D$10+'СЕТ СН'!$F$5-'СЕТ СН'!$F$20</f>
        <v>2853.2339235700001</v>
      </c>
      <c r="C14" s="36">
        <f>SUMIFS(СВЦЭМ!$C$39:$C$782,СВЦЭМ!$A$39:$A$782,$A14,СВЦЭМ!$B$39:$B$782,C$11)+'СЕТ СН'!$F$12+СВЦЭМ!$D$10+'СЕТ СН'!$F$5-'СЕТ СН'!$F$20</f>
        <v>2936.1879440100001</v>
      </c>
      <c r="D14" s="36">
        <f>SUMIFS(СВЦЭМ!$C$39:$C$782,СВЦЭМ!$A$39:$A$782,$A14,СВЦЭМ!$B$39:$B$782,D$11)+'СЕТ СН'!$F$12+СВЦЭМ!$D$10+'СЕТ СН'!$F$5-'СЕТ СН'!$F$20</f>
        <v>2981.1600049899998</v>
      </c>
      <c r="E14" s="36">
        <f>SUMIFS(СВЦЭМ!$C$39:$C$782,СВЦЭМ!$A$39:$A$782,$A14,СВЦЭМ!$B$39:$B$782,E$11)+'СЕТ СН'!$F$12+СВЦЭМ!$D$10+'СЕТ СН'!$F$5-'СЕТ СН'!$F$20</f>
        <v>2998.59052789</v>
      </c>
      <c r="F14" s="36">
        <f>SUMIFS(СВЦЭМ!$C$39:$C$782,СВЦЭМ!$A$39:$A$782,$A14,СВЦЭМ!$B$39:$B$782,F$11)+'СЕТ СН'!$F$12+СВЦЭМ!$D$10+'СЕТ СН'!$F$5-'СЕТ СН'!$F$20</f>
        <v>2996.8289266800002</v>
      </c>
      <c r="G14" s="36">
        <f>SUMIFS(СВЦЭМ!$C$39:$C$782,СВЦЭМ!$A$39:$A$782,$A14,СВЦЭМ!$B$39:$B$782,G$11)+'СЕТ СН'!$F$12+СВЦЭМ!$D$10+'СЕТ СН'!$F$5-'СЕТ СН'!$F$20</f>
        <v>2980.4724830300001</v>
      </c>
      <c r="H14" s="36">
        <f>SUMIFS(СВЦЭМ!$C$39:$C$782,СВЦЭМ!$A$39:$A$782,$A14,СВЦЭМ!$B$39:$B$782,H$11)+'СЕТ СН'!$F$12+СВЦЭМ!$D$10+'СЕТ СН'!$F$5-'СЕТ СН'!$F$20</f>
        <v>2961.73134334</v>
      </c>
      <c r="I14" s="36">
        <f>SUMIFS(СВЦЭМ!$C$39:$C$782,СВЦЭМ!$A$39:$A$782,$A14,СВЦЭМ!$B$39:$B$782,I$11)+'СЕТ СН'!$F$12+СВЦЭМ!$D$10+'СЕТ СН'!$F$5-'СЕТ СН'!$F$20</f>
        <v>2966.4790527300001</v>
      </c>
      <c r="J14" s="36">
        <f>SUMIFS(СВЦЭМ!$C$39:$C$782,СВЦЭМ!$A$39:$A$782,$A14,СВЦЭМ!$B$39:$B$782,J$11)+'СЕТ СН'!$F$12+СВЦЭМ!$D$10+'СЕТ СН'!$F$5-'СЕТ СН'!$F$20</f>
        <v>2919.3186348999998</v>
      </c>
      <c r="K14" s="36">
        <f>SUMIFS(СВЦЭМ!$C$39:$C$782,СВЦЭМ!$A$39:$A$782,$A14,СВЦЭМ!$B$39:$B$782,K$11)+'СЕТ СН'!$F$12+СВЦЭМ!$D$10+'СЕТ СН'!$F$5-'СЕТ СН'!$F$20</f>
        <v>2878.14141522</v>
      </c>
      <c r="L14" s="36">
        <f>SUMIFS(СВЦЭМ!$C$39:$C$782,СВЦЭМ!$A$39:$A$782,$A14,СВЦЭМ!$B$39:$B$782,L$11)+'СЕТ СН'!$F$12+СВЦЭМ!$D$10+'СЕТ СН'!$F$5-'СЕТ СН'!$F$20</f>
        <v>2856.6399330499999</v>
      </c>
      <c r="M14" s="36">
        <f>SUMIFS(СВЦЭМ!$C$39:$C$782,СВЦЭМ!$A$39:$A$782,$A14,СВЦЭМ!$B$39:$B$782,M$11)+'СЕТ СН'!$F$12+СВЦЭМ!$D$10+'СЕТ СН'!$F$5-'СЕТ СН'!$F$20</f>
        <v>2857.8573518100002</v>
      </c>
      <c r="N14" s="36">
        <f>SUMIFS(СВЦЭМ!$C$39:$C$782,СВЦЭМ!$A$39:$A$782,$A14,СВЦЭМ!$B$39:$B$782,N$11)+'СЕТ СН'!$F$12+СВЦЭМ!$D$10+'СЕТ СН'!$F$5-'СЕТ СН'!$F$20</f>
        <v>2884.4727406000002</v>
      </c>
      <c r="O14" s="36">
        <f>SUMIFS(СВЦЭМ!$C$39:$C$782,СВЦЭМ!$A$39:$A$782,$A14,СВЦЭМ!$B$39:$B$782,O$11)+'СЕТ СН'!$F$12+СВЦЭМ!$D$10+'СЕТ СН'!$F$5-'СЕТ СН'!$F$20</f>
        <v>2869.6587134599999</v>
      </c>
      <c r="P14" s="36">
        <f>SUMIFS(СВЦЭМ!$C$39:$C$782,СВЦЭМ!$A$39:$A$782,$A14,СВЦЭМ!$B$39:$B$782,P$11)+'СЕТ СН'!$F$12+СВЦЭМ!$D$10+'СЕТ СН'!$F$5-'СЕТ СН'!$F$20</f>
        <v>2873.6695264299997</v>
      </c>
      <c r="Q14" s="36">
        <f>SUMIFS(СВЦЭМ!$C$39:$C$782,СВЦЭМ!$A$39:$A$782,$A14,СВЦЭМ!$B$39:$B$782,Q$11)+'СЕТ СН'!$F$12+СВЦЭМ!$D$10+'СЕТ СН'!$F$5-'СЕТ СН'!$F$20</f>
        <v>2888.5361278400001</v>
      </c>
      <c r="R14" s="36">
        <f>SUMIFS(СВЦЭМ!$C$39:$C$782,СВЦЭМ!$A$39:$A$782,$A14,СВЦЭМ!$B$39:$B$782,R$11)+'СЕТ СН'!$F$12+СВЦЭМ!$D$10+'СЕТ СН'!$F$5-'СЕТ СН'!$F$20</f>
        <v>2893.3058529099999</v>
      </c>
      <c r="S14" s="36">
        <f>SUMIFS(СВЦЭМ!$C$39:$C$782,СВЦЭМ!$A$39:$A$782,$A14,СВЦЭМ!$B$39:$B$782,S$11)+'СЕТ СН'!$F$12+СВЦЭМ!$D$10+'СЕТ СН'!$F$5-'СЕТ СН'!$F$20</f>
        <v>2863.6408910099999</v>
      </c>
      <c r="T14" s="36">
        <f>SUMIFS(СВЦЭМ!$C$39:$C$782,СВЦЭМ!$A$39:$A$782,$A14,СВЦЭМ!$B$39:$B$782,T$11)+'СЕТ СН'!$F$12+СВЦЭМ!$D$10+'СЕТ СН'!$F$5-'СЕТ СН'!$F$20</f>
        <v>2846.0571629599999</v>
      </c>
      <c r="U14" s="36">
        <f>SUMIFS(СВЦЭМ!$C$39:$C$782,СВЦЭМ!$A$39:$A$782,$A14,СВЦЭМ!$B$39:$B$782,U$11)+'СЕТ СН'!$F$12+СВЦЭМ!$D$10+'СЕТ СН'!$F$5-'СЕТ СН'!$F$20</f>
        <v>2865.2049980900001</v>
      </c>
      <c r="V14" s="36">
        <f>SUMIFS(СВЦЭМ!$C$39:$C$782,СВЦЭМ!$A$39:$A$782,$A14,СВЦЭМ!$B$39:$B$782,V$11)+'СЕТ СН'!$F$12+СВЦЭМ!$D$10+'СЕТ СН'!$F$5-'СЕТ СН'!$F$20</f>
        <v>2861.4461075700001</v>
      </c>
      <c r="W14" s="36">
        <f>SUMIFS(СВЦЭМ!$C$39:$C$782,СВЦЭМ!$A$39:$A$782,$A14,СВЦЭМ!$B$39:$B$782,W$11)+'СЕТ СН'!$F$12+СВЦЭМ!$D$10+'СЕТ СН'!$F$5-'СЕТ СН'!$F$20</f>
        <v>2858.1016658099998</v>
      </c>
      <c r="X14" s="36">
        <f>SUMIFS(СВЦЭМ!$C$39:$C$782,СВЦЭМ!$A$39:$A$782,$A14,СВЦЭМ!$B$39:$B$782,X$11)+'СЕТ СН'!$F$12+СВЦЭМ!$D$10+'СЕТ СН'!$F$5-'СЕТ СН'!$F$20</f>
        <v>2873.74285594</v>
      </c>
      <c r="Y14" s="36">
        <f>SUMIFS(СВЦЭМ!$C$39:$C$782,СВЦЭМ!$A$39:$A$782,$A14,СВЦЭМ!$B$39:$B$782,Y$11)+'СЕТ СН'!$F$12+СВЦЭМ!$D$10+'СЕТ СН'!$F$5-'СЕТ СН'!$F$20</f>
        <v>2906.9869416000001</v>
      </c>
    </row>
    <row r="15" spans="1:27" ht="15.75" x14ac:dyDescent="0.2">
      <c r="A15" s="35">
        <f t="shared" si="0"/>
        <v>45355</v>
      </c>
      <c r="B15" s="36">
        <f>SUMIFS(СВЦЭМ!$C$39:$C$782,СВЦЭМ!$A$39:$A$782,$A15,СВЦЭМ!$B$39:$B$782,B$11)+'СЕТ СН'!$F$12+СВЦЭМ!$D$10+'СЕТ СН'!$F$5-'СЕТ СН'!$F$20</f>
        <v>2863.1044532699998</v>
      </c>
      <c r="C15" s="36">
        <f>SUMIFS(СВЦЭМ!$C$39:$C$782,СВЦЭМ!$A$39:$A$782,$A15,СВЦЭМ!$B$39:$B$782,C$11)+'СЕТ СН'!$F$12+СВЦЭМ!$D$10+'СЕТ СН'!$F$5-'СЕТ СН'!$F$20</f>
        <v>2907.1405088900001</v>
      </c>
      <c r="D15" s="36">
        <f>SUMIFS(СВЦЭМ!$C$39:$C$782,СВЦЭМ!$A$39:$A$782,$A15,СВЦЭМ!$B$39:$B$782,D$11)+'СЕТ СН'!$F$12+СВЦЭМ!$D$10+'СЕТ СН'!$F$5-'СЕТ СН'!$F$20</f>
        <v>2925.0161304599997</v>
      </c>
      <c r="E15" s="36">
        <f>SUMIFS(СВЦЭМ!$C$39:$C$782,СВЦЭМ!$A$39:$A$782,$A15,СВЦЭМ!$B$39:$B$782,E$11)+'СЕТ СН'!$F$12+СВЦЭМ!$D$10+'СЕТ СН'!$F$5-'СЕТ СН'!$F$20</f>
        <v>2928.46077375</v>
      </c>
      <c r="F15" s="36">
        <f>SUMIFS(СВЦЭМ!$C$39:$C$782,СВЦЭМ!$A$39:$A$782,$A15,СВЦЭМ!$B$39:$B$782,F$11)+'СЕТ СН'!$F$12+СВЦЭМ!$D$10+'СЕТ СН'!$F$5-'СЕТ СН'!$F$20</f>
        <v>2933.1399783899997</v>
      </c>
      <c r="G15" s="36">
        <f>SUMIFS(СВЦЭМ!$C$39:$C$782,СВЦЭМ!$A$39:$A$782,$A15,СВЦЭМ!$B$39:$B$782,G$11)+'СЕТ СН'!$F$12+СВЦЭМ!$D$10+'СЕТ СН'!$F$5-'СЕТ СН'!$F$20</f>
        <v>2956.86133264</v>
      </c>
      <c r="H15" s="36">
        <f>SUMIFS(СВЦЭМ!$C$39:$C$782,СВЦЭМ!$A$39:$A$782,$A15,СВЦЭМ!$B$39:$B$782,H$11)+'СЕТ СН'!$F$12+СВЦЭМ!$D$10+'СЕТ СН'!$F$5-'СЕТ СН'!$F$20</f>
        <v>2901.9146154299997</v>
      </c>
      <c r="I15" s="36">
        <f>SUMIFS(СВЦЭМ!$C$39:$C$782,СВЦЭМ!$A$39:$A$782,$A15,СВЦЭМ!$B$39:$B$782,I$11)+'СЕТ СН'!$F$12+СВЦЭМ!$D$10+'СЕТ СН'!$F$5-'СЕТ СН'!$F$20</f>
        <v>2861.6046857599999</v>
      </c>
      <c r="J15" s="36">
        <f>SUMIFS(СВЦЭМ!$C$39:$C$782,СВЦЭМ!$A$39:$A$782,$A15,СВЦЭМ!$B$39:$B$782,J$11)+'СЕТ СН'!$F$12+СВЦЭМ!$D$10+'СЕТ СН'!$F$5-'СЕТ СН'!$F$20</f>
        <v>2828.9170279700002</v>
      </c>
      <c r="K15" s="36">
        <f>SUMIFS(СВЦЭМ!$C$39:$C$782,СВЦЭМ!$A$39:$A$782,$A15,СВЦЭМ!$B$39:$B$782,K$11)+'СЕТ СН'!$F$12+СВЦЭМ!$D$10+'СЕТ СН'!$F$5-'СЕТ СН'!$F$20</f>
        <v>2813.6346372400003</v>
      </c>
      <c r="L15" s="36">
        <f>SUMIFS(СВЦЭМ!$C$39:$C$782,СВЦЭМ!$A$39:$A$782,$A15,СВЦЭМ!$B$39:$B$782,L$11)+'СЕТ СН'!$F$12+СВЦЭМ!$D$10+'СЕТ СН'!$F$5-'СЕТ СН'!$F$20</f>
        <v>2818.0437768500001</v>
      </c>
      <c r="M15" s="36">
        <f>SUMIFS(СВЦЭМ!$C$39:$C$782,СВЦЭМ!$A$39:$A$782,$A15,СВЦЭМ!$B$39:$B$782,M$11)+'СЕТ СН'!$F$12+СВЦЭМ!$D$10+'СЕТ СН'!$F$5-'СЕТ СН'!$F$20</f>
        <v>2826.37455942</v>
      </c>
      <c r="N15" s="36">
        <f>SUMIFS(СВЦЭМ!$C$39:$C$782,СВЦЭМ!$A$39:$A$782,$A15,СВЦЭМ!$B$39:$B$782,N$11)+'СЕТ СН'!$F$12+СВЦЭМ!$D$10+'СЕТ СН'!$F$5-'СЕТ СН'!$F$20</f>
        <v>2813.45238892</v>
      </c>
      <c r="O15" s="36">
        <f>SUMIFS(СВЦЭМ!$C$39:$C$782,СВЦЭМ!$A$39:$A$782,$A15,СВЦЭМ!$B$39:$B$782,O$11)+'СЕТ СН'!$F$12+СВЦЭМ!$D$10+'СЕТ СН'!$F$5-'СЕТ СН'!$F$20</f>
        <v>2822.8239743200002</v>
      </c>
      <c r="P15" s="36">
        <f>SUMIFS(СВЦЭМ!$C$39:$C$782,СВЦЭМ!$A$39:$A$782,$A15,СВЦЭМ!$B$39:$B$782,P$11)+'СЕТ СН'!$F$12+СВЦЭМ!$D$10+'СЕТ СН'!$F$5-'СЕТ СН'!$F$20</f>
        <v>2837.6273338999999</v>
      </c>
      <c r="Q15" s="36">
        <f>SUMIFS(СВЦЭМ!$C$39:$C$782,СВЦЭМ!$A$39:$A$782,$A15,СВЦЭМ!$B$39:$B$782,Q$11)+'СЕТ СН'!$F$12+СВЦЭМ!$D$10+'СЕТ СН'!$F$5-'СЕТ СН'!$F$20</f>
        <v>2853.9910262900003</v>
      </c>
      <c r="R15" s="36">
        <f>SUMIFS(СВЦЭМ!$C$39:$C$782,СВЦЭМ!$A$39:$A$782,$A15,СВЦЭМ!$B$39:$B$782,R$11)+'СЕТ СН'!$F$12+СВЦЭМ!$D$10+'СЕТ СН'!$F$5-'СЕТ СН'!$F$20</f>
        <v>2852.2310878200001</v>
      </c>
      <c r="S15" s="36">
        <f>SUMIFS(СВЦЭМ!$C$39:$C$782,СВЦЭМ!$A$39:$A$782,$A15,СВЦЭМ!$B$39:$B$782,S$11)+'СЕТ СН'!$F$12+СВЦЭМ!$D$10+'СЕТ СН'!$F$5-'СЕТ СН'!$F$20</f>
        <v>2845.1421949999999</v>
      </c>
      <c r="T15" s="36">
        <f>SUMIFS(СВЦЭМ!$C$39:$C$782,СВЦЭМ!$A$39:$A$782,$A15,СВЦЭМ!$B$39:$B$782,T$11)+'СЕТ СН'!$F$12+СВЦЭМ!$D$10+'СЕТ СН'!$F$5-'СЕТ СН'!$F$20</f>
        <v>2825.9427220799998</v>
      </c>
      <c r="U15" s="36">
        <f>SUMIFS(СВЦЭМ!$C$39:$C$782,СВЦЭМ!$A$39:$A$782,$A15,СВЦЭМ!$B$39:$B$782,U$11)+'СЕТ СН'!$F$12+СВЦЭМ!$D$10+'СЕТ СН'!$F$5-'СЕТ СН'!$F$20</f>
        <v>2802.3763623499999</v>
      </c>
      <c r="V15" s="36">
        <f>SUMIFS(СВЦЭМ!$C$39:$C$782,СВЦЭМ!$A$39:$A$782,$A15,СВЦЭМ!$B$39:$B$782,V$11)+'СЕТ СН'!$F$12+СВЦЭМ!$D$10+'СЕТ СН'!$F$5-'СЕТ СН'!$F$20</f>
        <v>2815.2902450299998</v>
      </c>
      <c r="W15" s="36">
        <f>SUMIFS(СВЦЭМ!$C$39:$C$782,СВЦЭМ!$A$39:$A$782,$A15,СВЦЭМ!$B$39:$B$782,W$11)+'СЕТ СН'!$F$12+СВЦЭМ!$D$10+'СЕТ СН'!$F$5-'СЕТ СН'!$F$20</f>
        <v>2833.9121012099999</v>
      </c>
      <c r="X15" s="36">
        <f>SUMIFS(СВЦЭМ!$C$39:$C$782,СВЦЭМ!$A$39:$A$782,$A15,СВЦЭМ!$B$39:$B$782,X$11)+'СЕТ СН'!$F$12+СВЦЭМ!$D$10+'СЕТ СН'!$F$5-'СЕТ СН'!$F$20</f>
        <v>2830.57148151</v>
      </c>
      <c r="Y15" s="36">
        <f>SUMIFS(СВЦЭМ!$C$39:$C$782,СВЦЭМ!$A$39:$A$782,$A15,СВЦЭМ!$B$39:$B$782,Y$11)+'СЕТ СН'!$F$12+СВЦЭМ!$D$10+'СЕТ СН'!$F$5-'СЕТ СН'!$F$20</f>
        <v>2847.1186597300002</v>
      </c>
    </row>
    <row r="16" spans="1:27" ht="15.75" x14ac:dyDescent="0.2">
      <c r="A16" s="35">
        <f t="shared" si="0"/>
        <v>45356</v>
      </c>
      <c r="B16" s="36">
        <f>SUMIFS(СВЦЭМ!$C$39:$C$782,СВЦЭМ!$A$39:$A$782,$A16,СВЦЭМ!$B$39:$B$782,B$11)+'СЕТ СН'!$F$12+СВЦЭМ!$D$10+'СЕТ СН'!$F$5-'СЕТ СН'!$F$20</f>
        <v>2830.65081263</v>
      </c>
      <c r="C16" s="36">
        <f>SUMIFS(СВЦЭМ!$C$39:$C$782,СВЦЭМ!$A$39:$A$782,$A16,СВЦЭМ!$B$39:$B$782,C$11)+'СЕТ СН'!$F$12+СВЦЭМ!$D$10+'СЕТ СН'!$F$5-'СЕТ СН'!$F$20</f>
        <v>2868.5150296800002</v>
      </c>
      <c r="D16" s="36">
        <f>SUMIFS(СВЦЭМ!$C$39:$C$782,СВЦЭМ!$A$39:$A$782,$A16,СВЦЭМ!$B$39:$B$782,D$11)+'СЕТ СН'!$F$12+СВЦЭМ!$D$10+'СЕТ СН'!$F$5-'СЕТ СН'!$F$20</f>
        <v>2876.5444146700002</v>
      </c>
      <c r="E16" s="36">
        <f>SUMIFS(СВЦЭМ!$C$39:$C$782,СВЦЭМ!$A$39:$A$782,$A16,СВЦЭМ!$B$39:$B$782,E$11)+'СЕТ СН'!$F$12+СВЦЭМ!$D$10+'СЕТ СН'!$F$5-'СЕТ СН'!$F$20</f>
        <v>2898.15346443</v>
      </c>
      <c r="F16" s="36">
        <f>SUMIFS(СВЦЭМ!$C$39:$C$782,СВЦЭМ!$A$39:$A$782,$A16,СВЦЭМ!$B$39:$B$782,F$11)+'СЕТ СН'!$F$12+СВЦЭМ!$D$10+'СЕТ СН'!$F$5-'СЕТ СН'!$F$20</f>
        <v>2886.1194175700002</v>
      </c>
      <c r="G16" s="36">
        <f>SUMIFS(СВЦЭМ!$C$39:$C$782,СВЦЭМ!$A$39:$A$782,$A16,СВЦЭМ!$B$39:$B$782,G$11)+'СЕТ СН'!$F$12+СВЦЭМ!$D$10+'СЕТ СН'!$F$5-'СЕТ СН'!$F$20</f>
        <v>2860.1910932800001</v>
      </c>
      <c r="H16" s="36">
        <f>SUMIFS(СВЦЭМ!$C$39:$C$782,СВЦЭМ!$A$39:$A$782,$A16,СВЦЭМ!$B$39:$B$782,H$11)+'СЕТ СН'!$F$12+СВЦЭМ!$D$10+'СЕТ СН'!$F$5-'СЕТ СН'!$F$20</f>
        <v>2801.35998969</v>
      </c>
      <c r="I16" s="36">
        <f>SUMIFS(СВЦЭМ!$C$39:$C$782,СВЦЭМ!$A$39:$A$782,$A16,СВЦЭМ!$B$39:$B$782,I$11)+'СЕТ СН'!$F$12+СВЦЭМ!$D$10+'СЕТ СН'!$F$5-'СЕТ СН'!$F$20</f>
        <v>2788.8615836500003</v>
      </c>
      <c r="J16" s="36">
        <f>SUMIFS(СВЦЭМ!$C$39:$C$782,СВЦЭМ!$A$39:$A$782,$A16,СВЦЭМ!$B$39:$B$782,J$11)+'СЕТ СН'!$F$12+СВЦЭМ!$D$10+'СЕТ СН'!$F$5-'СЕТ СН'!$F$20</f>
        <v>2775.6058424499997</v>
      </c>
      <c r="K16" s="36">
        <f>SUMIFS(СВЦЭМ!$C$39:$C$782,СВЦЭМ!$A$39:$A$782,$A16,СВЦЭМ!$B$39:$B$782,K$11)+'СЕТ СН'!$F$12+СВЦЭМ!$D$10+'СЕТ СН'!$F$5-'СЕТ СН'!$F$20</f>
        <v>2717.6307118699997</v>
      </c>
      <c r="L16" s="36">
        <f>SUMIFS(СВЦЭМ!$C$39:$C$782,СВЦЭМ!$A$39:$A$782,$A16,СВЦЭМ!$B$39:$B$782,L$11)+'СЕТ СН'!$F$12+СВЦЭМ!$D$10+'СЕТ СН'!$F$5-'СЕТ СН'!$F$20</f>
        <v>2706.4361856200003</v>
      </c>
      <c r="M16" s="36">
        <f>SUMIFS(СВЦЭМ!$C$39:$C$782,СВЦЭМ!$A$39:$A$782,$A16,СВЦЭМ!$B$39:$B$782,M$11)+'СЕТ СН'!$F$12+СВЦЭМ!$D$10+'СЕТ СН'!$F$5-'СЕТ СН'!$F$20</f>
        <v>2730.1029124300003</v>
      </c>
      <c r="N16" s="36">
        <f>SUMIFS(СВЦЭМ!$C$39:$C$782,СВЦЭМ!$A$39:$A$782,$A16,СВЦЭМ!$B$39:$B$782,N$11)+'СЕТ СН'!$F$12+СВЦЭМ!$D$10+'СЕТ СН'!$F$5-'СЕТ СН'!$F$20</f>
        <v>2763.8789943299998</v>
      </c>
      <c r="O16" s="36">
        <f>SUMIFS(СВЦЭМ!$C$39:$C$782,СВЦЭМ!$A$39:$A$782,$A16,СВЦЭМ!$B$39:$B$782,O$11)+'СЕТ СН'!$F$12+СВЦЭМ!$D$10+'СЕТ СН'!$F$5-'СЕТ СН'!$F$20</f>
        <v>2742.77054163</v>
      </c>
      <c r="P16" s="36">
        <f>SUMIFS(СВЦЭМ!$C$39:$C$782,СВЦЭМ!$A$39:$A$782,$A16,СВЦЭМ!$B$39:$B$782,P$11)+'СЕТ СН'!$F$12+СВЦЭМ!$D$10+'СЕТ СН'!$F$5-'СЕТ СН'!$F$20</f>
        <v>2757.0861151600002</v>
      </c>
      <c r="Q16" s="36">
        <f>SUMIFS(СВЦЭМ!$C$39:$C$782,СВЦЭМ!$A$39:$A$782,$A16,СВЦЭМ!$B$39:$B$782,Q$11)+'СЕТ СН'!$F$12+СВЦЭМ!$D$10+'СЕТ СН'!$F$5-'СЕТ СН'!$F$20</f>
        <v>2774.38870434</v>
      </c>
      <c r="R16" s="36">
        <f>SUMIFS(СВЦЭМ!$C$39:$C$782,СВЦЭМ!$A$39:$A$782,$A16,СВЦЭМ!$B$39:$B$782,R$11)+'СЕТ СН'!$F$12+СВЦЭМ!$D$10+'СЕТ СН'!$F$5-'СЕТ СН'!$F$20</f>
        <v>2801.4190714599999</v>
      </c>
      <c r="S16" s="36">
        <f>SUMIFS(СВЦЭМ!$C$39:$C$782,СВЦЭМ!$A$39:$A$782,$A16,СВЦЭМ!$B$39:$B$782,S$11)+'СЕТ СН'!$F$12+СВЦЭМ!$D$10+'СЕТ СН'!$F$5-'СЕТ СН'!$F$20</f>
        <v>2798.0713353900001</v>
      </c>
      <c r="T16" s="36">
        <f>SUMIFS(СВЦЭМ!$C$39:$C$782,СВЦЭМ!$A$39:$A$782,$A16,СВЦЭМ!$B$39:$B$782,T$11)+'СЕТ СН'!$F$12+СВЦЭМ!$D$10+'СЕТ СН'!$F$5-'СЕТ СН'!$F$20</f>
        <v>2767.2965485899999</v>
      </c>
      <c r="U16" s="36">
        <f>SUMIFS(СВЦЭМ!$C$39:$C$782,СВЦЭМ!$A$39:$A$782,$A16,СВЦЭМ!$B$39:$B$782,U$11)+'СЕТ СН'!$F$12+СВЦЭМ!$D$10+'СЕТ СН'!$F$5-'СЕТ СН'!$F$20</f>
        <v>2748.4219334300001</v>
      </c>
      <c r="V16" s="36">
        <f>SUMIFS(СВЦЭМ!$C$39:$C$782,СВЦЭМ!$A$39:$A$782,$A16,СВЦЭМ!$B$39:$B$782,V$11)+'СЕТ СН'!$F$12+СВЦЭМ!$D$10+'СЕТ СН'!$F$5-'СЕТ СН'!$F$20</f>
        <v>2755.78012064</v>
      </c>
      <c r="W16" s="36">
        <f>SUMIFS(СВЦЭМ!$C$39:$C$782,СВЦЭМ!$A$39:$A$782,$A16,СВЦЭМ!$B$39:$B$782,W$11)+'СЕТ СН'!$F$12+СВЦЭМ!$D$10+'СЕТ СН'!$F$5-'СЕТ СН'!$F$20</f>
        <v>2769.50670627</v>
      </c>
      <c r="X16" s="36">
        <f>SUMIFS(СВЦЭМ!$C$39:$C$782,СВЦЭМ!$A$39:$A$782,$A16,СВЦЭМ!$B$39:$B$782,X$11)+'СЕТ СН'!$F$12+СВЦЭМ!$D$10+'СЕТ СН'!$F$5-'СЕТ СН'!$F$20</f>
        <v>2781.0458423600003</v>
      </c>
      <c r="Y16" s="36">
        <f>SUMIFS(СВЦЭМ!$C$39:$C$782,СВЦЭМ!$A$39:$A$782,$A16,СВЦЭМ!$B$39:$B$782,Y$11)+'СЕТ СН'!$F$12+СВЦЭМ!$D$10+'СЕТ СН'!$F$5-'СЕТ СН'!$F$20</f>
        <v>2795.0672347499999</v>
      </c>
    </row>
    <row r="17" spans="1:25" ht="15.75" x14ac:dyDescent="0.2">
      <c r="A17" s="35">
        <f t="shared" si="0"/>
        <v>45357</v>
      </c>
      <c r="B17" s="36">
        <f>SUMIFS(СВЦЭМ!$C$39:$C$782,СВЦЭМ!$A$39:$A$782,$A17,СВЦЭМ!$B$39:$B$782,B$11)+'СЕТ СН'!$F$12+СВЦЭМ!$D$10+'СЕТ СН'!$F$5-'СЕТ СН'!$F$20</f>
        <v>2862.6924530900001</v>
      </c>
      <c r="C17" s="36">
        <f>SUMIFS(СВЦЭМ!$C$39:$C$782,СВЦЭМ!$A$39:$A$782,$A17,СВЦЭМ!$B$39:$B$782,C$11)+'СЕТ СН'!$F$12+СВЦЭМ!$D$10+'СЕТ СН'!$F$5-'СЕТ СН'!$F$20</f>
        <v>2886.75164133</v>
      </c>
      <c r="D17" s="36">
        <f>SUMIFS(СВЦЭМ!$C$39:$C$782,СВЦЭМ!$A$39:$A$782,$A17,СВЦЭМ!$B$39:$B$782,D$11)+'СЕТ СН'!$F$12+СВЦЭМ!$D$10+'СЕТ СН'!$F$5-'СЕТ СН'!$F$20</f>
        <v>2909.6626165099997</v>
      </c>
      <c r="E17" s="36">
        <f>SUMIFS(СВЦЭМ!$C$39:$C$782,СВЦЭМ!$A$39:$A$782,$A17,СВЦЭМ!$B$39:$B$782,E$11)+'СЕТ СН'!$F$12+СВЦЭМ!$D$10+'СЕТ СН'!$F$5-'СЕТ СН'!$F$20</f>
        <v>2924.6904251000001</v>
      </c>
      <c r="F17" s="36">
        <f>SUMIFS(СВЦЭМ!$C$39:$C$782,СВЦЭМ!$A$39:$A$782,$A17,СВЦЭМ!$B$39:$B$782,F$11)+'СЕТ СН'!$F$12+СВЦЭМ!$D$10+'СЕТ СН'!$F$5-'СЕТ СН'!$F$20</f>
        <v>2922.0131670399996</v>
      </c>
      <c r="G17" s="36">
        <f>SUMIFS(СВЦЭМ!$C$39:$C$782,СВЦЭМ!$A$39:$A$782,$A17,СВЦЭМ!$B$39:$B$782,G$11)+'СЕТ СН'!$F$12+СВЦЭМ!$D$10+'СЕТ СН'!$F$5-'СЕТ СН'!$F$20</f>
        <v>2895.5678398199998</v>
      </c>
      <c r="H17" s="36">
        <f>SUMIFS(СВЦЭМ!$C$39:$C$782,СВЦЭМ!$A$39:$A$782,$A17,СВЦЭМ!$B$39:$B$782,H$11)+'СЕТ СН'!$F$12+СВЦЭМ!$D$10+'СЕТ СН'!$F$5-'СЕТ СН'!$F$20</f>
        <v>2827.8021205300001</v>
      </c>
      <c r="I17" s="36">
        <f>SUMIFS(СВЦЭМ!$C$39:$C$782,СВЦЭМ!$A$39:$A$782,$A17,СВЦЭМ!$B$39:$B$782,I$11)+'СЕТ СН'!$F$12+СВЦЭМ!$D$10+'СЕТ СН'!$F$5-'СЕТ СН'!$F$20</f>
        <v>2780.5878251300001</v>
      </c>
      <c r="J17" s="36">
        <f>SUMIFS(СВЦЭМ!$C$39:$C$782,СВЦЭМ!$A$39:$A$782,$A17,СВЦЭМ!$B$39:$B$782,J$11)+'СЕТ СН'!$F$12+СВЦЭМ!$D$10+'СЕТ СН'!$F$5-'СЕТ СН'!$F$20</f>
        <v>2772.7844341800001</v>
      </c>
      <c r="K17" s="36">
        <f>SUMIFS(СВЦЭМ!$C$39:$C$782,СВЦЭМ!$A$39:$A$782,$A17,СВЦЭМ!$B$39:$B$782,K$11)+'СЕТ СН'!$F$12+СВЦЭМ!$D$10+'СЕТ СН'!$F$5-'СЕТ СН'!$F$20</f>
        <v>2770.2147143100001</v>
      </c>
      <c r="L17" s="36">
        <f>SUMIFS(СВЦЭМ!$C$39:$C$782,СВЦЭМ!$A$39:$A$782,$A17,СВЦЭМ!$B$39:$B$782,L$11)+'СЕТ СН'!$F$12+СВЦЭМ!$D$10+'СЕТ СН'!$F$5-'СЕТ СН'!$F$20</f>
        <v>2781.0200398100001</v>
      </c>
      <c r="M17" s="36">
        <f>SUMIFS(СВЦЭМ!$C$39:$C$782,СВЦЭМ!$A$39:$A$782,$A17,СВЦЭМ!$B$39:$B$782,M$11)+'СЕТ СН'!$F$12+СВЦЭМ!$D$10+'СЕТ СН'!$F$5-'СЕТ СН'!$F$20</f>
        <v>2782.0957894100002</v>
      </c>
      <c r="N17" s="36">
        <f>SUMIFS(СВЦЭМ!$C$39:$C$782,СВЦЭМ!$A$39:$A$782,$A17,СВЦЭМ!$B$39:$B$782,N$11)+'СЕТ СН'!$F$12+СВЦЭМ!$D$10+'СЕТ СН'!$F$5-'СЕТ СН'!$F$20</f>
        <v>2803.2691521699999</v>
      </c>
      <c r="O17" s="36">
        <f>SUMIFS(СВЦЭМ!$C$39:$C$782,СВЦЭМ!$A$39:$A$782,$A17,СВЦЭМ!$B$39:$B$782,O$11)+'СЕТ СН'!$F$12+СВЦЭМ!$D$10+'СЕТ СН'!$F$5-'СЕТ СН'!$F$20</f>
        <v>2802.4515906400002</v>
      </c>
      <c r="P17" s="36">
        <f>SUMIFS(СВЦЭМ!$C$39:$C$782,СВЦЭМ!$A$39:$A$782,$A17,СВЦЭМ!$B$39:$B$782,P$11)+'СЕТ СН'!$F$12+СВЦЭМ!$D$10+'СЕТ СН'!$F$5-'СЕТ СН'!$F$20</f>
        <v>2818.7588472699999</v>
      </c>
      <c r="Q17" s="36">
        <f>SUMIFS(СВЦЭМ!$C$39:$C$782,СВЦЭМ!$A$39:$A$782,$A17,СВЦЭМ!$B$39:$B$782,Q$11)+'СЕТ СН'!$F$12+СВЦЭМ!$D$10+'СЕТ СН'!$F$5-'СЕТ СН'!$F$20</f>
        <v>2822.1017253700002</v>
      </c>
      <c r="R17" s="36">
        <f>SUMIFS(СВЦЭМ!$C$39:$C$782,СВЦЭМ!$A$39:$A$782,$A17,СВЦЭМ!$B$39:$B$782,R$11)+'СЕТ СН'!$F$12+СВЦЭМ!$D$10+'СЕТ СН'!$F$5-'СЕТ СН'!$F$20</f>
        <v>2822.9255984700003</v>
      </c>
      <c r="S17" s="36">
        <f>SUMIFS(СВЦЭМ!$C$39:$C$782,СВЦЭМ!$A$39:$A$782,$A17,СВЦЭМ!$B$39:$B$782,S$11)+'СЕТ СН'!$F$12+СВЦЭМ!$D$10+'СЕТ СН'!$F$5-'СЕТ СН'!$F$20</f>
        <v>2808.8297073700001</v>
      </c>
      <c r="T17" s="36">
        <f>SUMIFS(СВЦЭМ!$C$39:$C$782,СВЦЭМ!$A$39:$A$782,$A17,СВЦЭМ!$B$39:$B$782,T$11)+'СЕТ СН'!$F$12+СВЦЭМ!$D$10+'СЕТ СН'!$F$5-'СЕТ СН'!$F$20</f>
        <v>2777.2070073499999</v>
      </c>
      <c r="U17" s="36">
        <f>SUMIFS(СВЦЭМ!$C$39:$C$782,СВЦЭМ!$A$39:$A$782,$A17,СВЦЭМ!$B$39:$B$782,U$11)+'СЕТ СН'!$F$12+СВЦЭМ!$D$10+'СЕТ СН'!$F$5-'СЕТ СН'!$F$20</f>
        <v>2775.5164185799999</v>
      </c>
      <c r="V17" s="36">
        <f>SUMIFS(СВЦЭМ!$C$39:$C$782,СВЦЭМ!$A$39:$A$782,$A17,СВЦЭМ!$B$39:$B$782,V$11)+'СЕТ СН'!$F$12+СВЦЭМ!$D$10+'СЕТ СН'!$F$5-'СЕТ СН'!$F$20</f>
        <v>2779.6243014399997</v>
      </c>
      <c r="W17" s="36">
        <f>SUMIFS(СВЦЭМ!$C$39:$C$782,СВЦЭМ!$A$39:$A$782,$A17,СВЦЭМ!$B$39:$B$782,W$11)+'СЕТ СН'!$F$12+СВЦЭМ!$D$10+'СЕТ СН'!$F$5-'СЕТ СН'!$F$20</f>
        <v>2790.4747548400001</v>
      </c>
      <c r="X17" s="36">
        <f>SUMIFS(СВЦЭМ!$C$39:$C$782,СВЦЭМ!$A$39:$A$782,$A17,СВЦЭМ!$B$39:$B$782,X$11)+'СЕТ СН'!$F$12+СВЦЭМ!$D$10+'СЕТ СН'!$F$5-'СЕТ СН'!$F$20</f>
        <v>2788.7968025299997</v>
      </c>
      <c r="Y17" s="36">
        <f>SUMIFS(СВЦЭМ!$C$39:$C$782,СВЦЭМ!$A$39:$A$782,$A17,СВЦЭМ!$B$39:$B$782,Y$11)+'СЕТ СН'!$F$12+СВЦЭМ!$D$10+'СЕТ СН'!$F$5-'СЕТ СН'!$F$20</f>
        <v>2772.84931805</v>
      </c>
    </row>
    <row r="18" spans="1:25" ht="15.75" x14ac:dyDescent="0.2">
      <c r="A18" s="35">
        <f t="shared" si="0"/>
        <v>45358</v>
      </c>
      <c r="B18" s="36">
        <f>SUMIFS(СВЦЭМ!$C$39:$C$782,СВЦЭМ!$A$39:$A$782,$A18,СВЦЭМ!$B$39:$B$782,B$11)+'СЕТ СН'!$F$12+СВЦЭМ!$D$10+'СЕТ СН'!$F$5-'СЕТ СН'!$F$20</f>
        <v>2823.4180706899997</v>
      </c>
      <c r="C18" s="36">
        <f>SUMIFS(СВЦЭМ!$C$39:$C$782,СВЦЭМ!$A$39:$A$782,$A18,СВЦЭМ!$B$39:$B$782,C$11)+'СЕТ СН'!$F$12+СВЦЭМ!$D$10+'СЕТ СН'!$F$5-'СЕТ СН'!$F$20</f>
        <v>2867.20176722</v>
      </c>
      <c r="D18" s="36">
        <f>SUMIFS(СВЦЭМ!$C$39:$C$782,СВЦЭМ!$A$39:$A$782,$A18,СВЦЭМ!$B$39:$B$782,D$11)+'СЕТ СН'!$F$12+СВЦЭМ!$D$10+'СЕТ СН'!$F$5-'СЕТ СН'!$F$20</f>
        <v>2900.8962731800002</v>
      </c>
      <c r="E18" s="36">
        <f>SUMIFS(СВЦЭМ!$C$39:$C$782,СВЦЭМ!$A$39:$A$782,$A18,СВЦЭМ!$B$39:$B$782,E$11)+'СЕТ СН'!$F$12+СВЦЭМ!$D$10+'СЕТ СН'!$F$5-'СЕТ СН'!$F$20</f>
        <v>2925.5279836099999</v>
      </c>
      <c r="F18" s="36">
        <f>SUMIFS(СВЦЭМ!$C$39:$C$782,СВЦЭМ!$A$39:$A$782,$A18,СВЦЭМ!$B$39:$B$782,F$11)+'СЕТ СН'!$F$12+СВЦЭМ!$D$10+'СЕТ СН'!$F$5-'СЕТ СН'!$F$20</f>
        <v>2938.55834323</v>
      </c>
      <c r="G18" s="36">
        <f>SUMIFS(СВЦЭМ!$C$39:$C$782,СВЦЭМ!$A$39:$A$782,$A18,СВЦЭМ!$B$39:$B$782,G$11)+'СЕТ СН'!$F$12+СВЦЭМ!$D$10+'СЕТ СН'!$F$5-'СЕТ СН'!$F$20</f>
        <v>2912.9189167200002</v>
      </c>
      <c r="H18" s="36">
        <f>SUMIFS(СВЦЭМ!$C$39:$C$782,СВЦЭМ!$A$39:$A$782,$A18,СВЦЭМ!$B$39:$B$782,H$11)+'СЕТ СН'!$F$12+СВЦЭМ!$D$10+'СЕТ СН'!$F$5-'СЕТ СН'!$F$20</f>
        <v>2847.4157544199998</v>
      </c>
      <c r="I18" s="36">
        <f>SUMIFS(СВЦЭМ!$C$39:$C$782,СВЦЭМ!$A$39:$A$782,$A18,СВЦЭМ!$B$39:$B$782,I$11)+'СЕТ СН'!$F$12+СВЦЭМ!$D$10+'СЕТ СН'!$F$5-'СЕТ СН'!$F$20</f>
        <v>2832.3592294299997</v>
      </c>
      <c r="J18" s="36">
        <f>SUMIFS(СВЦЭМ!$C$39:$C$782,СВЦЭМ!$A$39:$A$782,$A18,СВЦЭМ!$B$39:$B$782,J$11)+'СЕТ СН'!$F$12+СВЦЭМ!$D$10+'СЕТ СН'!$F$5-'СЕТ СН'!$F$20</f>
        <v>2851.5088226500002</v>
      </c>
      <c r="K18" s="36">
        <f>SUMIFS(СВЦЭМ!$C$39:$C$782,СВЦЭМ!$A$39:$A$782,$A18,СВЦЭМ!$B$39:$B$782,K$11)+'СЕТ СН'!$F$12+СВЦЭМ!$D$10+'СЕТ СН'!$F$5-'СЕТ СН'!$F$20</f>
        <v>2816.06862864</v>
      </c>
      <c r="L18" s="36">
        <f>SUMIFS(СВЦЭМ!$C$39:$C$782,СВЦЭМ!$A$39:$A$782,$A18,СВЦЭМ!$B$39:$B$782,L$11)+'СЕТ СН'!$F$12+СВЦЭМ!$D$10+'СЕТ СН'!$F$5-'СЕТ СН'!$F$20</f>
        <v>2819.1374968299997</v>
      </c>
      <c r="M18" s="36">
        <f>SUMIFS(СВЦЭМ!$C$39:$C$782,СВЦЭМ!$A$39:$A$782,$A18,СВЦЭМ!$B$39:$B$782,M$11)+'СЕТ СН'!$F$12+СВЦЭМ!$D$10+'СЕТ СН'!$F$5-'СЕТ СН'!$F$20</f>
        <v>2827.5421747099999</v>
      </c>
      <c r="N18" s="36">
        <f>SUMIFS(СВЦЭМ!$C$39:$C$782,СВЦЭМ!$A$39:$A$782,$A18,СВЦЭМ!$B$39:$B$782,N$11)+'СЕТ СН'!$F$12+СВЦЭМ!$D$10+'СЕТ СН'!$F$5-'СЕТ СН'!$F$20</f>
        <v>2836.2384948199997</v>
      </c>
      <c r="O18" s="36">
        <f>SUMIFS(СВЦЭМ!$C$39:$C$782,СВЦЭМ!$A$39:$A$782,$A18,СВЦЭМ!$B$39:$B$782,O$11)+'СЕТ СН'!$F$12+СВЦЭМ!$D$10+'СЕТ СН'!$F$5-'СЕТ СН'!$F$20</f>
        <v>2832.87896869</v>
      </c>
      <c r="P18" s="36">
        <f>SUMIFS(СВЦЭМ!$C$39:$C$782,СВЦЭМ!$A$39:$A$782,$A18,СВЦЭМ!$B$39:$B$782,P$11)+'СЕТ СН'!$F$12+СВЦЭМ!$D$10+'СЕТ СН'!$F$5-'СЕТ СН'!$F$20</f>
        <v>2859.15402937</v>
      </c>
      <c r="Q18" s="36">
        <f>SUMIFS(СВЦЭМ!$C$39:$C$782,СВЦЭМ!$A$39:$A$782,$A18,СВЦЭМ!$B$39:$B$782,Q$11)+'СЕТ СН'!$F$12+СВЦЭМ!$D$10+'СЕТ СН'!$F$5-'СЕТ СН'!$F$20</f>
        <v>2879.6081405800001</v>
      </c>
      <c r="R18" s="36">
        <f>SUMIFS(СВЦЭМ!$C$39:$C$782,СВЦЭМ!$A$39:$A$782,$A18,СВЦЭМ!$B$39:$B$782,R$11)+'СЕТ СН'!$F$12+СВЦЭМ!$D$10+'СЕТ СН'!$F$5-'СЕТ СН'!$F$20</f>
        <v>2891.7580822899999</v>
      </c>
      <c r="S18" s="36">
        <f>SUMIFS(СВЦЭМ!$C$39:$C$782,СВЦЭМ!$A$39:$A$782,$A18,СВЦЭМ!$B$39:$B$782,S$11)+'СЕТ СН'!$F$12+СВЦЭМ!$D$10+'СЕТ СН'!$F$5-'СЕТ СН'!$F$20</f>
        <v>2873.9668554499999</v>
      </c>
      <c r="T18" s="36">
        <f>SUMIFS(СВЦЭМ!$C$39:$C$782,СВЦЭМ!$A$39:$A$782,$A18,СВЦЭМ!$B$39:$B$782,T$11)+'СЕТ СН'!$F$12+СВЦЭМ!$D$10+'СЕТ СН'!$F$5-'СЕТ СН'!$F$20</f>
        <v>2868.1265569299999</v>
      </c>
      <c r="U18" s="36">
        <f>SUMIFS(СВЦЭМ!$C$39:$C$782,СВЦЭМ!$A$39:$A$782,$A18,СВЦЭМ!$B$39:$B$782,U$11)+'СЕТ СН'!$F$12+СВЦЭМ!$D$10+'СЕТ СН'!$F$5-'СЕТ СН'!$F$20</f>
        <v>2842.9195725</v>
      </c>
      <c r="V18" s="36">
        <f>SUMIFS(СВЦЭМ!$C$39:$C$782,СВЦЭМ!$A$39:$A$782,$A18,СВЦЭМ!$B$39:$B$782,V$11)+'СЕТ СН'!$F$12+СВЦЭМ!$D$10+'СЕТ СН'!$F$5-'СЕТ СН'!$F$20</f>
        <v>2823.5469778300003</v>
      </c>
      <c r="W18" s="36">
        <f>SUMIFS(СВЦЭМ!$C$39:$C$782,СВЦЭМ!$A$39:$A$782,$A18,СВЦЭМ!$B$39:$B$782,W$11)+'СЕТ СН'!$F$12+СВЦЭМ!$D$10+'СЕТ СН'!$F$5-'СЕТ СН'!$F$20</f>
        <v>2836.0488411799997</v>
      </c>
      <c r="X18" s="36">
        <f>SUMIFS(СВЦЭМ!$C$39:$C$782,СВЦЭМ!$A$39:$A$782,$A18,СВЦЭМ!$B$39:$B$782,X$11)+'СЕТ СН'!$F$12+СВЦЭМ!$D$10+'СЕТ СН'!$F$5-'СЕТ СН'!$F$20</f>
        <v>2849.6843012199997</v>
      </c>
      <c r="Y18" s="36">
        <f>SUMIFS(СВЦЭМ!$C$39:$C$782,СВЦЭМ!$A$39:$A$782,$A18,СВЦЭМ!$B$39:$B$782,Y$11)+'СЕТ СН'!$F$12+СВЦЭМ!$D$10+'СЕТ СН'!$F$5-'СЕТ СН'!$F$20</f>
        <v>2879.9469246399999</v>
      </c>
    </row>
    <row r="19" spans="1:25" ht="15.75" x14ac:dyDescent="0.2">
      <c r="A19" s="35">
        <f t="shared" si="0"/>
        <v>45359</v>
      </c>
      <c r="B19" s="36">
        <f>SUMIFS(СВЦЭМ!$C$39:$C$782,СВЦЭМ!$A$39:$A$782,$A19,СВЦЭМ!$B$39:$B$782,B$11)+'СЕТ СН'!$F$12+СВЦЭМ!$D$10+'СЕТ СН'!$F$5-'СЕТ СН'!$F$20</f>
        <v>2922.02047451</v>
      </c>
      <c r="C19" s="36">
        <f>SUMIFS(СВЦЭМ!$C$39:$C$782,СВЦЭМ!$A$39:$A$782,$A19,СВЦЭМ!$B$39:$B$782,C$11)+'СЕТ СН'!$F$12+СВЦЭМ!$D$10+'СЕТ СН'!$F$5-'СЕТ СН'!$F$20</f>
        <v>2921.3199175499999</v>
      </c>
      <c r="D19" s="36">
        <f>SUMIFS(СВЦЭМ!$C$39:$C$782,СВЦЭМ!$A$39:$A$782,$A19,СВЦЭМ!$B$39:$B$782,D$11)+'СЕТ СН'!$F$12+СВЦЭМ!$D$10+'СЕТ СН'!$F$5-'СЕТ СН'!$F$20</f>
        <v>2944.3280598599999</v>
      </c>
      <c r="E19" s="36">
        <f>SUMIFS(СВЦЭМ!$C$39:$C$782,СВЦЭМ!$A$39:$A$782,$A19,СВЦЭМ!$B$39:$B$782,E$11)+'СЕТ СН'!$F$12+СВЦЭМ!$D$10+'СЕТ СН'!$F$5-'СЕТ СН'!$F$20</f>
        <v>2954.3505816699999</v>
      </c>
      <c r="F19" s="36">
        <f>SUMIFS(СВЦЭМ!$C$39:$C$782,СВЦЭМ!$A$39:$A$782,$A19,СВЦЭМ!$B$39:$B$782,F$11)+'СЕТ СН'!$F$12+СВЦЭМ!$D$10+'СЕТ СН'!$F$5-'СЕТ СН'!$F$20</f>
        <v>2954.6770001200002</v>
      </c>
      <c r="G19" s="36">
        <f>SUMIFS(СВЦЭМ!$C$39:$C$782,СВЦЭМ!$A$39:$A$782,$A19,СВЦЭМ!$B$39:$B$782,G$11)+'СЕТ СН'!$F$12+СВЦЭМ!$D$10+'СЕТ СН'!$F$5-'СЕТ СН'!$F$20</f>
        <v>2928.2405769100001</v>
      </c>
      <c r="H19" s="36">
        <f>SUMIFS(СВЦЭМ!$C$39:$C$782,СВЦЭМ!$A$39:$A$782,$A19,СВЦЭМ!$B$39:$B$782,H$11)+'СЕТ СН'!$F$12+СВЦЭМ!$D$10+'СЕТ СН'!$F$5-'СЕТ СН'!$F$20</f>
        <v>2927.9281339099998</v>
      </c>
      <c r="I19" s="36">
        <f>SUMIFS(СВЦЭМ!$C$39:$C$782,СВЦЭМ!$A$39:$A$782,$A19,СВЦЭМ!$B$39:$B$782,I$11)+'СЕТ СН'!$F$12+СВЦЭМ!$D$10+'СЕТ СН'!$F$5-'СЕТ СН'!$F$20</f>
        <v>2900.2225797000001</v>
      </c>
      <c r="J19" s="36">
        <f>SUMIFS(СВЦЭМ!$C$39:$C$782,СВЦЭМ!$A$39:$A$782,$A19,СВЦЭМ!$B$39:$B$782,J$11)+'СЕТ СН'!$F$12+СВЦЭМ!$D$10+'СЕТ СН'!$F$5-'СЕТ СН'!$F$20</f>
        <v>2888.64005245</v>
      </c>
      <c r="K19" s="36">
        <f>SUMIFS(СВЦЭМ!$C$39:$C$782,СВЦЭМ!$A$39:$A$782,$A19,СВЦЭМ!$B$39:$B$782,K$11)+'СЕТ СН'!$F$12+СВЦЭМ!$D$10+'СЕТ СН'!$F$5-'СЕТ СН'!$F$20</f>
        <v>2826.8945891599997</v>
      </c>
      <c r="L19" s="36">
        <f>SUMIFS(СВЦЭМ!$C$39:$C$782,СВЦЭМ!$A$39:$A$782,$A19,СВЦЭМ!$B$39:$B$782,L$11)+'СЕТ СН'!$F$12+СВЦЭМ!$D$10+'СЕТ СН'!$F$5-'СЕТ СН'!$F$20</f>
        <v>2818.13053906</v>
      </c>
      <c r="M19" s="36">
        <f>SUMIFS(СВЦЭМ!$C$39:$C$782,СВЦЭМ!$A$39:$A$782,$A19,СВЦЭМ!$B$39:$B$782,M$11)+'СЕТ СН'!$F$12+СВЦЭМ!$D$10+'СЕТ СН'!$F$5-'СЕТ СН'!$F$20</f>
        <v>2834.1181566800001</v>
      </c>
      <c r="N19" s="36">
        <f>SUMIFS(СВЦЭМ!$C$39:$C$782,СВЦЭМ!$A$39:$A$782,$A19,СВЦЭМ!$B$39:$B$782,N$11)+'СЕТ СН'!$F$12+СВЦЭМ!$D$10+'СЕТ СН'!$F$5-'СЕТ СН'!$F$20</f>
        <v>2855.2791941</v>
      </c>
      <c r="O19" s="36">
        <f>SUMIFS(СВЦЭМ!$C$39:$C$782,СВЦЭМ!$A$39:$A$782,$A19,СВЦЭМ!$B$39:$B$782,O$11)+'СЕТ СН'!$F$12+СВЦЭМ!$D$10+'СЕТ СН'!$F$5-'СЕТ СН'!$F$20</f>
        <v>2872.2589303300001</v>
      </c>
      <c r="P19" s="36">
        <f>SUMIFS(СВЦЭМ!$C$39:$C$782,СВЦЭМ!$A$39:$A$782,$A19,СВЦЭМ!$B$39:$B$782,P$11)+'СЕТ СН'!$F$12+СВЦЭМ!$D$10+'СЕТ СН'!$F$5-'СЕТ СН'!$F$20</f>
        <v>2882.33336895</v>
      </c>
      <c r="Q19" s="36">
        <f>SUMIFS(СВЦЭМ!$C$39:$C$782,СВЦЭМ!$A$39:$A$782,$A19,СВЦЭМ!$B$39:$B$782,Q$11)+'СЕТ СН'!$F$12+СВЦЭМ!$D$10+'СЕТ СН'!$F$5-'СЕТ СН'!$F$20</f>
        <v>2899.8169516500002</v>
      </c>
      <c r="R19" s="36">
        <f>SUMIFS(СВЦЭМ!$C$39:$C$782,СВЦЭМ!$A$39:$A$782,$A19,СВЦЭМ!$B$39:$B$782,R$11)+'СЕТ СН'!$F$12+СВЦЭМ!$D$10+'СЕТ СН'!$F$5-'СЕТ СН'!$F$20</f>
        <v>2906.7780448499998</v>
      </c>
      <c r="S19" s="36">
        <f>SUMIFS(СВЦЭМ!$C$39:$C$782,СВЦЭМ!$A$39:$A$782,$A19,СВЦЭМ!$B$39:$B$782,S$11)+'СЕТ СН'!$F$12+СВЦЭМ!$D$10+'СЕТ СН'!$F$5-'СЕТ СН'!$F$20</f>
        <v>2884.18742961</v>
      </c>
      <c r="T19" s="36">
        <f>SUMIFS(СВЦЭМ!$C$39:$C$782,СВЦЭМ!$A$39:$A$782,$A19,СВЦЭМ!$B$39:$B$782,T$11)+'СЕТ СН'!$F$12+СВЦЭМ!$D$10+'СЕТ СН'!$F$5-'СЕТ СН'!$F$20</f>
        <v>2876.4158408599997</v>
      </c>
      <c r="U19" s="36">
        <f>SUMIFS(СВЦЭМ!$C$39:$C$782,СВЦЭМ!$A$39:$A$782,$A19,СВЦЭМ!$B$39:$B$782,U$11)+'СЕТ СН'!$F$12+СВЦЭМ!$D$10+'СЕТ СН'!$F$5-'СЕТ СН'!$F$20</f>
        <v>2849.1251333999999</v>
      </c>
      <c r="V19" s="36">
        <f>SUMIFS(СВЦЭМ!$C$39:$C$782,СВЦЭМ!$A$39:$A$782,$A19,СВЦЭМ!$B$39:$B$782,V$11)+'СЕТ СН'!$F$12+СВЦЭМ!$D$10+'СЕТ СН'!$F$5-'СЕТ СН'!$F$20</f>
        <v>2838.84937872</v>
      </c>
      <c r="W19" s="36">
        <f>SUMIFS(СВЦЭМ!$C$39:$C$782,СВЦЭМ!$A$39:$A$782,$A19,СВЦЭМ!$B$39:$B$782,W$11)+'СЕТ СН'!$F$12+СВЦЭМ!$D$10+'СЕТ СН'!$F$5-'СЕТ СН'!$F$20</f>
        <v>2831.4093536400001</v>
      </c>
      <c r="X19" s="36">
        <f>SUMIFS(СВЦЭМ!$C$39:$C$782,СВЦЭМ!$A$39:$A$782,$A19,СВЦЭМ!$B$39:$B$782,X$11)+'СЕТ СН'!$F$12+СВЦЭМ!$D$10+'СЕТ СН'!$F$5-'СЕТ СН'!$F$20</f>
        <v>2868.73006627</v>
      </c>
      <c r="Y19" s="36">
        <f>SUMIFS(СВЦЭМ!$C$39:$C$782,СВЦЭМ!$A$39:$A$782,$A19,СВЦЭМ!$B$39:$B$782,Y$11)+'СЕТ СН'!$F$12+СВЦЭМ!$D$10+'СЕТ СН'!$F$5-'СЕТ СН'!$F$20</f>
        <v>2880.7044507700002</v>
      </c>
    </row>
    <row r="20" spans="1:25" ht="15.75" x14ac:dyDescent="0.2">
      <c r="A20" s="35">
        <f t="shared" si="0"/>
        <v>45360</v>
      </c>
      <c r="B20" s="36">
        <f>SUMIFS(СВЦЭМ!$C$39:$C$782,СВЦЭМ!$A$39:$A$782,$A20,СВЦЭМ!$B$39:$B$782,B$11)+'СЕТ СН'!$F$12+СВЦЭМ!$D$10+'СЕТ СН'!$F$5-'СЕТ СН'!$F$20</f>
        <v>2913.41374301</v>
      </c>
      <c r="C20" s="36">
        <f>SUMIFS(СВЦЭМ!$C$39:$C$782,СВЦЭМ!$A$39:$A$782,$A20,СВЦЭМ!$B$39:$B$782,C$11)+'СЕТ СН'!$F$12+СВЦЭМ!$D$10+'СЕТ СН'!$F$5-'СЕТ СН'!$F$20</f>
        <v>2921.4663528399997</v>
      </c>
      <c r="D20" s="36">
        <f>SUMIFS(СВЦЭМ!$C$39:$C$782,СВЦЭМ!$A$39:$A$782,$A20,СВЦЭМ!$B$39:$B$782,D$11)+'СЕТ СН'!$F$12+СВЦЭМ!$D$10+'СЕТ СН'!$F$5-'СЕТ СН'!$F$20</f>
        <v>2939.9089275300003</v>
      </c>
      <c r="E20" s="36">
        <f>SUMIFS(СВЦЭМ!$C$39:$C$782,СВЦЭМ!$A$39:$A$782,$A20,СВЦЭМ!$B$39:$B$782,E$11)+'СЕТ СН'!$F$12+СВЦЭМ!$D$10+'СЕТ СН'!$F$5-'СЕТ СН'!$F$20</f>
        <v>2948.4157756200002</v>
      </c>
      <c r="F20" s="36">
        <f>SUMIFS(СВЦЭМ!$C$39:$C$782,СВЦЭМ!$A$39:$A$782,$A20,СВЦЭМ!$B$39:$B$782,F$11)+'СЕТ СН'!$F$12+СВЦЭМ!$D$10+'СЕТ СН'!$F$5-'СЕТ СН'!$F$20</f>
        <v>2935.4814153500001</v>
      </c>
      <c r="G20" s="36">
        <f>SUMIFS(СВЦЭМ!$C$39:$C$782,СВЦЭМ!$A$39:$A$782,$A20,СВЦЭМ!$B$39:$B$782,G$11)+'СЕТ СН'!$F$12+СВЦЭМ!$D$10+'СЕТ СН'!$F$5-'СЕТ СН'!$F$20</f>
        <v>2906.1341902499998</v>
      </c>
      <c r="H20" s="36">
        <f>SUMIFS(СВЦЭМ!$C$39:$C$782,СВЦЭМ!$A$39:$A$782,$A20,СВЦЭМ!$B$39:$B$782,H$11)+'СЕТ СН'!$F$12+СВЦЭМ!$D$10+'СЕТ СН'!$F$5-'СЕТ СН'!$F$20</f>
        <v>2882.8159754200001</v>
      </c>
      <c r="I20" s="36">
        <f>SUMIFS(СВЦЭМ!$C$39:$C$782,СВЦЭМ!$A$39:$A$782,$A20,СВЦЭМ!$B$39:$B$782,I$11)+'СЕТ СН'!$F$12+СВЦЭМ!$D$10+'СЕТ СН'!$F$5-'СЕТ СН'!$F$20</f>
        <v>2862.8254071800002</v>
      </c>
      <c r="J20" s="36">
        <f>SUMIFS(СВЦЭМ!$C$39:$C$782,СВЦЭМ!$A$39:$A$782,$A20,СВЦЭМ!$B$39:$B$782,J$11)+'СЕТ СН'!$F$12+СВЦЭМ!$D$10+'СЕТ СН'!$F$5-'СЕТ СН'!$F$20</f>
        <v>2848.4966315900001</v>
      </c>
      <c r="K20" s="36">
        <f>SUMIFS(СВЦЭМ!$C$39:$C$782,СВЦЭМ!$A$39:$A$782,$A20,СВЦЭМ!$B$39:$B$782,K$11)+'СЕТ СН'!$F$12+СВЦЭМ!$D$10+'СЕТ СН'!$F$5-'СЕТ СН'!$F$20</f>
        <v>2808.2324366000003</v>
      </c>
      <c r="L20" s="36">
        <f>SUMIFS(СВЦЭМ!$C$39:$C$782,СВЦЭМ!$A$39:$A$782,$A20,СВЦЭМ!$B$39:$B$782,L$11)+'СЕТ СН'!$F$12+СВЦЭМ!$D$10+'СЕТ СН'!$F$5-'СЕТ СН'!$F$20</f>
        <v>2785.82937025</v>
      </c>
      <c r="M20" s="36">
        <f>SUMIFS(СВЦЭМ!$C$39:$C$782,СВЦЭМ!$A$39:$A$782,$A20,СВЦЭМ!$B$39:$B$782,M$11)+'СЕТ СН'!$F$12+СВЦЭМ!$D$10+'СЕТ СН'!$F$5-'СЕТ СН'!$F$20</f>
        <v>2800.8878292999998</v>
      </c>
      <c r="N20" s="36">
        <f>SUMIFS(СВЦЭМ!$C$39:$C$782,СВЦЭМ!$A$39:$A$782,$A20,СВЦЭМ!$B$39:$B$782,N$11)+'СЕТ СН'!$F$12+СВЦЭМ!$D$10+'СЕТ СН'!$F$5-'СЕТ СН'!$F$20</f>
        <v>2823.23781113</v>
      </c>
      <c r="O20" s="36">
        <f>SUMIFS(СВЦЭМ!$C$39:$C$782,СВЦЭМ!$A$39:$A$782,$A20,СВЦЭМ!$B$39:$B$782,O$11)+'СЕТ СН'!$F$12+СВЦЭМ!$D$10+'СЕТ СН'!$F$5-'СЕТ СН'!$F$20</f>
        <v>2843.4045876</v>
      </c>
      <c r="P20" s="36">
        <f>SUMIFS(СВЦЭМ!$C$39:$C$782,СВЦЭМ!$A$39:$A$782,$A20,СВЦЭМ!$B$39:$B$782,P$11)+'СЕТ СН'!$F$12+СВЦЭМ!$D$10+'СЕТ СН'!$F$5-'СЕТ СН'!$F$20</f>
        <v>2856.2924283399998</v>
      </c>
      <c r="Q20" s="36">
        <f>SUMIFS(СВЦЭМ!$C$39:$C$782,СВЦЭМ!$A$39:$A$782,$A20,СВЦЭМ!$B$39:$B$782,Q$11)+'СЕТ СН'!$F$12+СВЦЭМ!$D$10+'СЕТ СН'!$F$5-'СЕТ СН'!$F$20</f>
        <v>2872.4566243700001</v>
      </c>
      <c r="R20" s="36">
        <f>SUMIFS(СВЦЭМ!$C$39:$C$782,СВЦЭМ!$A$39:$A$782,$A20,СВЦЭМ!$B$39:$B$782,R$11)+'СЕТ СН'!$F$12+СВЦЭМ!$D$10+'СЕТ СН'!$F$5-'СЕТ СН'!$F$20</f>
        <v>2873.3996928799997</v>
      </c>
      <c r="S20" s="36">
        <f>SUMIFS(СВЦЭМ!$C$39:$C$782,СВЦЭМ!$A$39:$A$782,$A20,СВЦЭМ!$B$39:$B$782,S$11)+'СЕТ СН'!$F$12+СВЦЭМ!$D$10+'СЕТ СН'!$F$5-'СЕТ СН'!$F$20</f>
        <v>2842.7253633299997</v>
      </c>
      <c r="T20" s="36">
        <f>SUMIFS(СВЦЭМ!$C$39:$C$782,СВЦЭМ!$A$39:$A$782,$A20,СВЦЭМ!$B$39:$B$782,T$11)+'СЕТ СН'!$F$12+СВЦЭМ!$D$10+'СЕТ СН'!$F$5-'СЕТ СН'!$F$20</f>
        <v>2856.02775845</v>
      </c>
      <c r="U20" s="36">
        <f>SUMIFS(СВЦЭМ!$C$39:$C$782,СВЦЭМ!$A$39:$A$782,$A20,СВЦЭМ!$B$39:$B$782,U$11)+'СЕТ СН'!$F$12+СВЦЭМ!$D$10+'СЕТ СН'!$F$5-'СЕТ СН'!$F$20</f>
        <v>2826.40094168</v>
      </c>
      <c r="V20" s="36">
        <f>SUMIFS(СВЦЭМ!$C$39:$C$782,СВЦЭМ!$A$39:$A$782,$A20,СВЦЭМ!$B$39:$B$782,V$11)+'СЕТ СН'!$F$12+СВЦЭМ!$D$10+'СЕТ СН'!$F$5-'СЕТ СН'!$F$20</f>
        <v>2814.6489009799998</v>
      </c>
      <c r="W20" s="36">
        <f>SUMIFS(СВЦЭМ!$C$39:$C$782,СВЦЭМ!$A$39:$A$782,$A20,СВЦЭМ!$B$39:$B$782,W$11)+'СЕТ СН'!$F$12+СВЦЭМ!$D$10+'СЕТ СН'!$F$5-'СЕТ СН'!$F$20</f>
        <v>2809.8359462200001</v>
      </c>
      <c r="X20" s="36">
        <f>SUMIFS(СВЦЭМ!$C$39:$C$782,СВЦЭМ!$A$39:$A$782,$A20,СВЦЭМ!$B$39:$B$782,X$11)+'СЕТ СН'!$F$12+СВЦЭМ!$D$10+'СЕТ СН'!$F$5-'СЕТ СН'!$F$20</f>
        <v>2848.3496332499999</v>
      </c>
      <c r="Y20" s="36">
        <f>SUMIFS(СВЦЭМ!$C$39:$C$782,СВЦЭМ!$A$39:$A$782,$A20,СВЦЭМ!$B$39:$B$782,Y$11)+'СЕТ СН'!$F$12+СВЦЭМ!$D$10+'СЕТ СН'!$F$5-'СЕТ СН'!$F$20</f>
        <v>2862.9169905099998</v>
      </c>
    </row>
    <row r="21" spans="1:25" ht="15.75" x14ac:dyDescent="0.2">
      <c r="A21" s="35">
        <f t="shared" si="0"/>
        <v>45361</v>
      </c>
      <c r="B21" s="36">
        <f>SUMIFS(СВЦЭМ!$C$39:$C$782,СВЦЭМ!$A$39:$A$782,$A21,СВЦЭМ!$B$39:$B$782,B$11)+'СЕТ СН'!$F$12+СВЦЭМ!$D$10+'СЕТ СН'!$F$5-'СЕТ СН'!$F$20</f>
        <v>2942.4178065000001</v>
      </c>
      <c r="C21" s="36">
        <f>SUMIFS(СВЦЭМ!$C$39:$C$782,СВЦЭМ!$A$39:$A$782,$A21,СВЦЭМ!$B$39:$B$782,C$11)+'СЕТ СН'!$F$12+СВЦЭМ!$D$10+'СЕТ СН'!$F$5-'СЕТ СН'!$F$20</f>
        <v>2980.5165792999996</v>
      </c>
      <c r="D21" s="36">
        <f>SUMIFS(СВЦЭМ!$C$39:$C$782,СВЦЭМ!$A$39:$A$782,$A21,СВЦЭМ!$B$39:$B$782,D$11)+'СЕТ СН'!$F$12+СВЦЭМ!$D$10+'СЕТ СН'!$F$5-'СЕТ СН'!$F$20</f>
        <v>2998.9446973200002</v>
      </c>
      <c r="E21" s="36">
        <f>SUMIFS(СВЦЭМ!$C$39:$C$782,СВЦЭМ!$A$39:$A$782,$A21,СВЦЭМ!$B$39:$B$782,E$11)+'СЕТ СН'!$F$12+СВЦЭМ!$D$10+'СЕТ СН'!$F$5-'СЕТ СН'!$F$20</f>
        <v>3014.67407779</v>
      </c>
      <c r="F21" s="36">
        <f>SUMIFS(СВЦЭМ!$C$39:$C$782,СВЦЭМ!$A$39:$A$782,$A21,СВЦЭМ!$B$39:$B$782,F$11)+'СЕТ СН'!$F$12+СВЦЭМ!$D$10+'СЕТ СН'!$F$5-'СЕТ СН'!$F$20</f>
        <v>3015.3305503399997</v>
      </c>
      <c r="G21" s="36">
        <f>SUMIFS(СВЦЭМ!$C$39:$C$782,СВЦЭМ!$A$39:$A$782,$A21,СВЦЭМ!$B$39:$B$782,G$11)+'СЕТ СН'!$F$12+СВЦЭМ!$D$10+'СЕТ СН'!$F$5-'СЕТ СН'!$F$20</f>
        <v>2997.4884148000001</v>
      </c>
      <c r="H21" s="36">
        <f>SUMIFS(СВЦЭМ!$C$39:$C$782,СВЦЭМ!$A$39:$A$782,$A21,СВЦЭМ!$B$39:$B$782,H$11)+'СЕТ СН'!$F$12+СВЦЭМ!$D$10+'СЕТ СН'!$F$5-'СЕТ СН'!$F$20</f>
        <v>2971.2843507299999</v>
      </c>
      <c r="I21" s="36">
        <f>SUMIFS(СВЦЭМ!$C$39:$C$782,СВЦЭМ!$A$39:$A$782,$A21,СВЦЭМ!$B$39:$B$782,I$11)+'СЕТ СН'!$F$12+СВЦЭМ!$D$10+'СЕТ СН'!$F$5-'СЕТ СН'!$F$20</f>
        <v>2966.8389146</v>
      </c>
      <c r="J21" s="36">
        <f>SUMIFS(СВЦЭМ!$C$39:$C$782,СВЦЭМ!$A$39:$A$782,$A21,СВЦЭМ!$B$39:$B$782,J$11)+'СЕТ СН'!$F$12+СВЦЭМ!$D$10+'СЕТ СН'!$F$5-'СЕТ СН'!$F$20</f>
        <v>2920.1157920799997</v>
      </c>
      <c r="K21" s="36">
        <f>SUMIFS(СВЦЭМ!$C$39:$C$782,СВЦЭМ!$A$39:$A$782,$A21,СВЦЭМ!$B$39:$B$782,K$11)+'СЕТ СН'!$F$12+СВЦЭМ!$D$10+'СЕТ СН'!$F$5-'СЕТ СН'!$F$20</f>
        <v>2877.77731859</v>
      </c>
      <c r="L21" s="36">
        <f>SUMIFS(СВЦЭМ!$C$39:$C$782,СВЦЭМ!$A$39:$A$782,$A21,СВЦЭМ!$B$39:$B$782,L$11)+'СЕТ СН'!$F$12+СВЦЭМ!$D$10+'СЕТ СН'!$F$5-'СЕТ СН'!$F$20</f>
        <v>2879.35961176</v>
      </c>
      <c r="M21" s="36">
        <f>SUMIFS(СВЦЭМ!$C$39:$C$782,СВЦЭМ!$A$39:$A$782,$A21,СВЦЭМ!$B$39:$B$782,M$11)+'СЕТ СН'!$F$12+СВЦЭМ!$D$10+'СЕТ СН'!$F$5-'СЕТ СН'!$F$20</f>
        <v>2887.5561180599998</v>
      </c>
      <c r="N21" s="36">
        <f>SUMIFS(СВЦЭМ!$C$39:$C$782,СВЦЭМ!$A$39:$A$782,$A21,СВЦЭМ!$B$39:$B$782,N$11)+'СЕТ СН'!$F$12+СВЦЭМ!$D$10+'СЕТ СН'!$F$5-'СЕТ СН'!$F$20</f>
        <v>2911.3245574000002</v>
      </c>
      <c r="O21" s="36">
        <f>SUMIFS(СВЦЭМ!$C$39:$C$782,СВЦЭМ!$A$39:$A$782,$A21,СВЦЭМ!$B$39:$B$782,O$11)+'СЕТ СН'!$F$12+СВЦЭМ!$D$10+'СЕТ СН'!$F$5-'СЕТ СН'!$F$20</f>
        <v>2900.2624645400001</v>
      </c>
      <c r="P21" s="36">
        <f>SUMIFS(СВЦЭМ!$C$39:$C$782,СВЦЭМ!$A$39:$A$782,$A21,СВЦЭМ!$B$39:$B$782,P$11)+'СЕТ СН'!$F$12+СВЦЭМ!$D$10+'СЕТ СН'!$F$5-'СЕТ СН'!$F$20</f>
        <v>2927.0597193900003</v>
      </c>
      <c r="Q21" s="36">
        <f>SUMIFS(СВЦЭМ!$C$39:$C$782,СВЦЭМ!$A$39:$A$782,$A21,СВЦЭМ!$B$39:$B$782,Q$11)+'СЕТ СН'!$F$12+СВЦЭМ!$D$10+'СЕТ СН'!$F$5-'СЕТ СН'!$F$20</f>
        <v>2955.3781508800002</v>
      </c>
      <c r="R21" s="36">
        <f>SUMIFS(СВЦЭМ!$C$39:$C$782,СВЦЭМ!$A$39:$A$782,$A21,СВЦЭМ!$B$39:$B$782,R$11)+'СЕТ СН'!$F$12+СВЦЭМ!$D$10+'СЕТ СН'!$F$5-'СЕТ СН'!$F$20</f>
        <v>2953.8615088199999</v>
      </c>
      <c r="S21" s="36">
        <f>SUMIFS(СВЦЭМ!$C$39:$C$782,СВЦЭМ!$A$39:$A$782,$A21,СВЦЭМ!$B$39:$B$782,S$11)+'СЕТ СН'!$F$12+СВЦЭМ!$D$10+'СЕТ СН'!$F$5-'СЕТ СН'!$F$20</f>
        <v>2936.7833348599997</v>
      </c>
      <c r="T21" s="36">
        <f>SUMIFS(СВЦЭМ!$C$39:$C$782,СВЦЭМ!$A$39:$A$782,$A21,СВЦЭМ!$B$39:$B$782,T$11)+'СЕТ СН'!$F$12+СВЦЭМ!$D$10+'СЕТ СН'!$F$5-'СЕТ СН'!$F$20</f>
        <v>2916.7419129999998</v>
      </c>
      <c r="U21" s="36">
        <f>SUMIFS(СВЦЭМ!$C$39:$C$782,СВЦЭМ!$A$39:$A$782,$A21,СВЦЭМ!$B$39:$B$782,U$11)+'СЕТ СН'!$F$12+СВЦЭМ!$D$10+'СЕТ СН'!$F$5-'СЕТ СН'!$F$20</f>
        <v>2870.11041931</v>
      </c>
      <c r="V21" s="36">
        <f>SUMIFS(СВЦЭМ!$C$39:$C$782,СВЦЭМ!$A$39:$A$782,$A21,СВЦЭМ!$B$39:$B$782,V$11)+'СЕТ СН'!$F$12+СВЦЭМ!$D$10+'СЕТ СН'!$F$5-'СЕТ СН'!$F$20</f>
        <v>2842.34355805</v>
      </c>
      <c r="W21" s="36">
        <f>SUMIFS(СВЦЭМ!$C$39:$C$782,СВЦЭМ!$A$39:$A$782,$A21,СВЦЭМ!$B$39:$B$782,W$11)+'СЕТ СН'!$F$12+СВЦЭМ!$D$10+'СЕТ СН'!$F$5-'СЕТ СН'!$F$20</f>
        <v>2849.3900383199998</v>
      </c>
      <c r="X21" s="36">
        <f>SUMIFS(СВЦЭМ!$C$39:$C$782,СВЦЭМ!$A$39:$A$782,$A21,СВЦЭМ!$B$39:$B$782,X$11)+'СЕТ СН'!$F$12+СВЦЭМ!$D$10+'СЕТ СН'!$F$5-'СЕТ СН'!$F$20</f>
        <v>2900.3917441200001</v>
      </c>
      <c r="Y21" s="36">
        <f>SUMIFS(СВЦЭМ!$C$39:$C$782,СВЦЭМ!$A$39:$A$782,$A21,СВЦЭМ!$B$39:$B$782,Y$11)+'СЕТ СН'!$F$12+СВЦЭМ!$D$10+'СЕТ СН'!$F$5-'СЕТ СН'!$F$20</f>
        <v>2906.7758812100001</v>
      </c>
    </row>
    <row r="22" spans="1:25" ht="15.75" x14ac:dyDescent="0.2">
      <c r="A22" s="35">
        <f t="shared" si="0"/>
        <v>45362</v>
      </c>
      <c r="B22" s="36">
        <f>SUMIFS(СВЦЭМ!$C$39:$C$782,СВЦЭМ!$A$39:$A$782,$A22,СВЦЭМ!$B$39:$B$782,B$11)+'СЕТ СН'!$F$12+СВЦЭМ!$D$10+'СЕТ СН'!$F$5-'СЕТ СН'!$F$20</f>
        <v>2874.1518417400002</v>
      </c>
      <c r="C22" s="36">
        <f>SUMIFS(СВЦЭМ!$C$39:$C$782,СВЦЭМ!$A$39:$A$782,$A22,СВЦЭМ!$B$39:$B$782,C$11)+'СЕТ СН'!$F$12+СВЦЭМ!$D$10+'СЕТ СН'!$F$5-'СЕТ СН'!$F$20</f>
        <v>2911.0418286200002</v>
      </c>
      <c r="D22" s="36">
        <f>SUMIFS(СВЦЭМ!$C$39:$C$782,СВЦЭМ!$A$39:$A$782,$A22,СВЦЭМ!$B$39:$B$782,D$11)+'СЕТ СН'!$F$12+СВЦЭМ!$D$10+'СЕТ СН'!$F$5-'СЕТ СН'!$F$20</f>
        <v>2924.4149492400002</v>
      </c>
      <c r="E22" s="36">
        <f>SUMIFS(СВЦЭМ!$C$39:$C$782,СВЦЭМ!$A$39:$A$782,$A22,СВЦЭМ!$B$39:$B$782,E$11)+'СЕТ СН'!$F$12+СВЦЭМ!$D$10+'СЕТ СН'!$F$5-'СЕТ СН'!$F$20</f>
        <v>2929.0120175900001</v>
      </c>
      <c r="F22" s="36">
        <f>SUMIFS(СВЦЭМ!$C$39:$C$782,СВЦЭМ!$A$39:$A$782,$A22,СВЦЭМ!$B$39:$B$782,F$11)+'СЕТ СН'!$F$12+СВЦЭМ!$D$10+'СЕТ СН'!$F$5-'СЕТ СН'!$F$20</f>
        <v>2928.1683569500001</v>
      </c>
      <c r="G22" s="36">
        <f>SUMIFS(СВЦЭМ!$C$39:$C$782,СВЦЭМ!$A$39:$A$782,$A22,СВЦЭМ!$B$39:$B$782,G$11)+'СЕТ СН'!$F$12+СВЦЭМ!$D$10+'СЕТ СН'!$F$5-'СЕТ СН'!$F$20</f>
        <v>2866.4689114900002</v>
      </c>
      <c r="H22" s="36">
        <f>SUMIFS(СВЦЭМ!$C$39:$C$782,СВЦЭМ!$A$39:$A$782,$A22,СВЦЭМ!$B$39:$B$782,H$11)+'СЕТ СН'!$F$12+СВЦЭМ!$D$10+'СЕТ СН'!$F$5-'СЕТ СН'!$F$20</f>
        <v>2727.0595404200003</v>
      </c>
      <c r="I22" s="36">
        <f>SUMIFS(СВЦЭМ!$C$39:$C$782,СВЦЭМ!$A$39:$A$782,$A22,СВЦЭМ!$B$39:$B$782,I$11)+'СЕТ СН'!$F$12+СВЦЭМ!$D$10+'СЕТ СН'!$F$5-'СЕТ СН'!$F$20</f>
        <v>2734.7477389000001</v>
      </c>
      <c r="J22" s="36">
        <f>SUMIFS(СВЦЭМ!$C$39:$C$782,СВЦЭМ!$A$39:$A$782,$A22,СВЦЭМ!$B$39:$B$782,J$11)+'СЕТ СН'!$F$12+СВЦЭМ!$D$10+'СЕТ СН'!$F$5-'СЕТ СН'!$F$20</f>
        <v>2708.7704353300001</v>
      </c>
      <c r="K22" s="36">
        <f>SUMIFS(СВЦЭМ!$C$39:$C$782,СВЦЭМ!$A$39:$A$782,$A22,СВЦЭМ!$B$39:$B$782,K$11)+'СЕТ СН'!$F$12+СВЦЭМ!$D$10+'СЕТ СН'!$F$5-'СЕТ СН'!$F$20</f>
        <v>2692.13887282</v>
      </c>
      <c r="L22" s="36">
        <f>SUMIFS(СВЦЭМ!$C$39:$C$782,СВЦЭМ!$A$39:$A$782,$A22,СВЦЭМ!$B$39:$B$782,L$11)+'СЕТ СН'!$F$12+СВЦЭМ!$D$10+'СЕТ СН'!$F$5-'СЕТ СН'!$F$20</f>
        <v>2704.8176531399999</v>
      </c>
      <c r="M22" s="36">
        <f>SUMIFS(СВЦЭМ!$C$39:$C$782,СВЦЭМ!$A$39:$A$782,$A22,СВЦЭМ!$B$39:$B$782,M$11)+'СЕТ СН'!$F$12+СВЦЭМ!$D$10+'СЕТ СН'!$F$5-'СЕТ СН'!$F$20</f>
        <v>2700.0713768400001</v>
      </c>
      <c r="N22" s="36">
        <f>SUMIFS(СВЦЭМ!$C$39:$C$782,СВЦЭМ!$A$39:$A$782,$A22,СВЦЭМ!$B$39:$B$782,N$11)+'СЕТ СН'!$F$12+СВЦЭМ!$D$10+'СЕТ СН'!$F$5-'СЕТ СН'!$F$20</f>
        <v>2721.9200775099998</v>
      </c>
      <c r="O22" s="36">
        <f>SUMIFS(СВЦЭМ!$C$39:$C$782,СВЦЭМ!$A$39:$A$782,$A22,СВЦЭМ!$B$39:$B$782,O$11)+'СЕТ СН'!$F$12+СВЦЭМ!$D$10+'СЕТ СН'!$F$5-'СЕТ СН'!$F$20</f>
        <v>2723.7533312999999</v>
      </c>
      <c r="P22" s="36">
        <f>SUMIFS(СВЦЭМ!$C$39:$C$782,СВЦЭМ!$A$39:$A$782,$A22,СВЦЭМ!$B$39:$B$782,P$11)+'СЕТ СН'!$F$12+СВЦЭМ!$D$10+'СЕТ СН'!$F$5-'СЕТ СН'!$F$20</f>
        <v>2733.5268920099998</v>
      </c>
      <c r="Q22" s="36">
        <f>SUMIFS(СВЦЭМ!$C$39:$C$782,СВЦЭМ!$A$39:$A$782,$A22,СВЦЭМ!$B$39:$B$782,Q$11)+'СЕТ СН'!$F$12+СВЦЭМ!$D$10+'СЕТ СН'!$F$5-'СЕТ СН'!$F$20</f>
        <v>2747.0755531699997</v>
      </c>
      <c r="R22" s="36">
        <f>SUMIFS(СВЦЭМ!$C$39:$C$782,СВЦЭМ!$A$39:$A$782,$A22,СВЦЭМ!$B$39:$B$782,R$11)+'СЕТ СН'!$F$12+СВЦЭМ!$D$10+'СЕТ СН'!$F$5-'СЕТ СН'!$F$20</f>
        <v>2744.2483720999999</v>
      </c>
      <c r="S22" s="36">
        <f>SUMIFS(СВЦЭМ!$C$39:$C$782,СВЦЭМ!$A$39:$A$782,$A22,СВЦЭМ!$B$39:$B$782,S$11)+'СЕТ СН'!$F$12+СВЦЭМ!$D$10+'СЕТ СН'!$F$5-'СЕТ СН'!$F$20</f>
        <v>2748.02231269</v>
      </c>
      <c r="T22" s="36">
        <f>SUMIFS(СВЦЭМ!$C$39:$C$782,СВЦЭМ!$A$39:$A$782,$A22,СВЦЭМ!$B$39:$B$782,T$11)+'СЕТ СН'!$F$12+СВЦЭМ!$D$10+'СЕТ СН'!$F$5-'СЕТ СН'!$F$20</f>
        <v>2726.6824145999999</v>
      </c>
      <c r="U22" s="36">
        <f>SUMIFS(СВЦЭМ!$C$39:$C$782,СВЦЭМ!$A$39:$A$782,$A22,СВЦЭМ!$B$39:$B$782,U$11)+'СЕТ СН'!$F$12+СВЦЭМ!$D$10+'СЕТ СН'!$F$5-'СЕТ СН'!$F$20</f>
        <v>2696.2139248399999</v>
      </c>
      <c r="V22" s="36">
        <f>SUMIFS(СВЦЭМ!$C$39:$C$782,СВЦЭМ!$A$39:$A$782,$A22,СВЦЭМ!$B$39:$B$782,V$11)+'СЕТ СН'!$F$12+СВЦЭМ!$D$10+'СЕТ СН'!$F$5-'СЕТ СН'!$F$20</f>
        <v>2688.5898697600001</v>
      </c>
      <c r="W22" s="36">
        <f>SUMIFS(СВЦЭМ!$C$39:$C$782,СВЦЭМ!$A$39:$A$782,$A22,СВЦЭМ!$B$39:$B$782,W$11)+'СЕТ СН'!$F$12+СВЦЭМ!$D$10+'СЕТ СН'!$F$5-'СЕТ СН'!$F$20</f>
        <v>2699.0268235900003</v>
      </c>
      <c r="X22" s="36">
        <f>SUMIFS(СВЦЭМ!$C$39:$C$782,СВЦЭМ!$A$39:$A$782,$A22,СВЦЭМ!$B$39:$B$782,X$11)+'СЕТ СН'!$F$12+СВЦЭМ!$D$10+'СЕТ СН'!$F$5-'СЕТ СН'!$F$20</f>
        <v>2720.9158958899998</v>
      </c>
      <c r="Y22" s="36">
        <f>SUMIFS(СВЦЭМ!$C$39:$C$782,СВЦЭМ!$A$39:$A$782,$A22,СВЦЭМ!$B$39:$B$782,Y$11)+'СЕТ СН'!$F$12+СВЦЭМ!$D$10+'СЕТ СН'!$F$5-'СЕТ СН'!$F$20</f>
        <v>2723.7426218700002</v>
      </c>
    </row>
    <row r="23" spans="1:25" ht="15.75" x14ac:dyDescent="0.2">
      <c r="A23" s="35">
        <f t="shared" si="0"/>
        <v>45363</v>
      </c>
      <c r="B23" s="36">
        <f>SUMIFS(СВЦЭМ!$C$39:$C$782,СВЦЭМ!$A$39:$A$782,$A23,СВЦЭМ!$B$39:$B$782,B$11)+'СЕТ СН'!$F$12+СВЦЭМ!$D$10+'СЕТ СН'!$F$5-'СЕТ СН'!$F$20</f>
        <v>2853.0030048399999</v>
      </c>
      <c r="C23" s="36">
        <f>SUMIFS(СВЦЭМ!$C$39:$C$782,СВЦЭМ!$A$39:$A$782,$A23,СВЦЭМ!$B$39:$B$782,C$11)+'СЕТ СН'!$F$12+СВЦЭМ!$D$10+'СЕТ СН'!$F$5-'СЕТ СН'!$F$20</f>
        <v>2878.1782193600002</v>
      </c>
      <c r="D23" s="36">
        <f>SUMIFS(СВЦЭМ!$C$39:$C$782,СВЦЭМ!$A$39:$A$782,$A23,СВЦЭМ!$B$39:$B$782,D$11)+'СЕТ СН'!$F$12+СВЦЭМ!$D$10+'СЕТ СН'!$F$5-'СЕТ СН'!$F$20</f>
        <v>2902.9789053499999</v>
      </c>
      <c r="E23" s="36">
        <f>SUMIFS(СВЦЭМ!$C$39:$C$782,СВЦЭМ!$A$39:$A$782,$A23,СВЦЭМ!$B$39:$B$782,E$11)+'СЕТ СН'!$F$12+СВЦЭМ!$D$10+'СЕТ СН'!$F$5-'СЕТ СН'!$F$20</f>
        <v>2902.0421105799996</v>
      </c>
      <c r="F23" s="36">
        <f>SUMIFS(СВЦЭМ!$C$39:$C$782,СВЦЭМ!$A$39:$A$782,$A23,СВЦЭМ!$B$39:$B$782,F$11)+'СЕТ СН'!$F$12+СВЦЭМ!$D$10+'СЕТ СН'!$F$5-'СЕТ СН'!$F$20</f>
        <v>2879.6429087500001</v>
      </c>
      <c r="G23" s="36">
        <f>SUMIFS(СВЦЭМ!$C$39:$C$782,СВЦЭМ!$A$39:$A$782,$A23,СВЦЭМ!$B$39:$B$782,G$11)+'СЕТ СН'!$F$12+СВЦЭМ!$D$10+'СЕТ СН'!$F$5-'СЕТ СН'!$F$20</f>
        <v>2874.41978023</v>
      </c>
      <c r="H23" s="36">
        <f>SUMIFS(СВЦЭМ!$C$39:$C$782,СВЦЭМ!$A$39:$A$782,$A23,СВЦЭМ!$B$39:$B$782,H$11)+'СЕТ СН'!$F$12+СВЦЭМ!$D$10+'СЕТ СН'!$F$5-'СЕТ СН'!$F$20</f>
        <v>2835.0983898899999</v>
      </c>
      <c r="I23" s="36">
        <f>SUMIFS(СВЦЭМ!$C$39:$C$782,СВЦЭМ!$A$39:$A$782,$A23,СВЦЭМ!$B$39:$B$782,I$11)+'СЕТ СН'!$F$12+СВЦЭМ!$D$10+'СЕТ СН'!$F$5-'СЕТ СН'!$F$20</f>
        <v>2826.3140121799997</v>
      </c>
      <c r="J23" s="36">
        <f>SUMIFS(СВЦЭМ!$C$39:$C$782,СВЦЭМ!$A$39:$A$782,$A23,СВЦЭМ!$B$39:$B$782,J$11)+'СЕТ СН'!$F$12+СВЦЭМ!$D$10+'СЕТ СН'!$F$5-'СЕТ СН'!$F$20</f>
        <v>2808.32984412</v>
      </c>
      <c r="K23" s="36">
        <f>SUMIFS(СВЦЭМ!$C$39:$C$782,СВЦЭМ!$A$39:$A$782,$A23,СВЦЭМ!$B$39:$B$782,K$11)+'СЕТ СН'!$F$12+СВЦЭМ!$D$10+'СЕТ СН'!$F$5-'СЕТ СН'!$F$20</f>
        <v>2819.71912367</v>
      </c>
      <c r="L23" s="36">
        <f>SUMIFS(СВЦЭМ!$C$39:$C$782,СВЦЭМ!$A$39:$A$782,$A23,СВЦЭМ!$B$39:$B$782,L$11)+'СЕТ СН'!$F$12+СВЦЭМ!$D$10+'СЕТ СН'!$F$5-'СЕТ СН'!$F$20</f>
        <v>2832.6793550000002</v>
      </c>
      <c r="M23" s="36">
        <f>SUMIFS(СВЦЭМ!$C$39:$C$782,СВЦЭМ!$A$39:$A$782,$A23,СВЦЭМ!$B$39:$B$782,M$11)+'СЕТ СН'!$F$12+СВЦЭМ!$D$10+'СЕТ СН'!$F$5-'СЕТ СН'!$F$20</f>
        <v>2840.95817373</v>
      </c>
      <c r="N23" s="36">
        <f>SUMIFS(СВЦЭМ!$C$39:$C$782,СВЦЭМ!$A$39:$A$782,$A23,СВЦЭМ!$B$39:$B$782,N$11)+'СЕТ СН'!$F$12+СВЦЭМ!$D$10+'СЕТ СН'!$F$5-'СЕТ СН'!$F$20</f>
        <v>2866.85588938</v>
      </c>
      <c r="O23" s="36">
        <f>SUMIFS(СВЦЭМ!$C$39:$C$782,СВЦЭМ!$A$39:$A$782,$A23,СВЦЭМ!$B$39:$B$782,O$11)+'СЕТ СН'!$F$12+СВЦЭМ!$D$10+'СЕТ СН'!$F$5-'СЕТ СН'!$F$20</f>
        <v>2888.8603046400003</v>
      </c>
      <c r="P23" s="36">
        <f>SUMIFS(СВЦЭМ!$C$39:$C$782,СВЦЭМ!$A$39:$A$782,$A23,СВЦЭМ!$B$39:$B$782,P$11)+'СЕТ СН'!$F$12+СВЦЭМ!$D$10+'СЕТ СН'!$F$5-'СЕТ СН'!$F$20</f>
        <v>2915.3180664299998</v>
      </c>
      <c r="Q23" s="36">
        <f>SUMIFS(СВЦЭМ!$C$39:$C$782,СВЦЭМ!$A$39:$A$782,$A23,СВЦЭМ!$B$39:$B$782,Q$11)+'СЕТ СН'!$F$12+СВЦЭМ!$D$10+'СЕТ СН'!$F$5-'СЕТ СН'!$F$20</f>
        <v>2940.6459735399999</v>
      </c>
      <c r="R23" s="36">
        <f>SUMIFS(СВЦЭМ!$C$39:$C$782,СВЦЭМ!$A$39:$A$782,$A23,СВЦЭМ!$B$39:$B$782,R$11)+'СЕТ СН'!$F$12+СВЦЭМ!$D$10+'СЕТ СН'!$F$5-'СЕТ СН'!$F$20</f>
        <v>2933.5035306700001</v>
      </c>
      <c r="S23" s="36">
        <f>SUMIFS(СВЦЭМ!$C$39:$C$782,СВЦЭМ!$A$39:$A$782,$A23,СВЦЭМ!$B$39:$B$782,S$11)+'СЕТ СН'!$F$12+СВЦЭМ!$D$10+'СЕТ СН'!$F$5-'СЕТ СН'!$F$20</f>
        <v>2939.3246322499999</v>
      </c>
      <c r="T23" s="36">
        <f>SUMIFS(СВЦЭМ!$C$39:$C$782,СВЦЭМ!$A$39:$A$782,$A23,СВЦЭМ!$B$39:$B$782,T$11)+'СЕТ СН'!$F$12+СВЦЭМ!$D$10+'СЕТ СН'!$F$5-'СЕТ СН'!$F$20</f>
        <v>2895.1371200100002</v>
      </c>
      <c r="U23" s="36">
        <f>SUMIFS(СВЦЭМ!$C$39:$C$782,СВЦЭМ!$A$39:$A$782,$A23,СВЦЭМ!$B$39:$B$782,U$11)+'СЕТ СН'!$F$12+СВЦЭМ!$D$10+'СЕТ СН'!$F$5-'СЕТ СН'!$F$20</f>
        <v>2819.7991865900003</v>
      </c>
      <c r="V23" s="36">
        <f>SUMIFS(СВЦЭМ!$C$39:$C$782,СВЦЭМ!$A$39:$A$782,$A23,СВЦЭМ!$B$39:$B$782,V$11)+'СЕТ СН'!$F$12+СВЦЭМ!$D$10+'СЕТ СН'!$F$5-'СЕТ СН'!$F$20</f>
        <v>2835.6655585399999</v>
      </c>
      <c r="W23" s="36">
        <f>SUMIFS(СВЦЭМ!$C$39:$C$782,СВЦЭМ!$A$39:$A$782,$A23,СВЦЭМ!$B$39:$B$782,W$11)+'СЕТ СН'!$F$12+СВЦЭМ!$D$10+'СЕТ СН'!$F$5-'СЕТ СН'!$F$20</f>
        <v>2821.4924262300001</v>
      </c>
      <c r="X23" s="36">
        <f>SUMIFS(СВЦЭМ!$C$39:$C$782,СВЦЭМ!$A$39:$A$782,$A23,СВЦЭМ!$B$39:$B$782,X$11)+'СЕТ СН'!$F$12+СВЦЭМ!$D$10+'СЕТ СН'!$F$5-'СЕТ СН'!$F$20</f>
        <v>2849.2884547399999</v>
      </c>
      <c r="Y23" s="36">
        <f>SUMIFS(СВЦЭМ!$C$39:$C$782,СВЦЭМ!$A$39:$A$782,$A23,СВЦЭМ!$B$39:$B$782,Y$11)+'СЕТ СН'!$F$12+СВЦЭМ!$D$10+'СЕТ СН'!$F$5-'СЕТ СН'!$F$20</f>
        <v>2873.7477676500002</v>
      </c>
    </row>
    <row r="24" spans="1:25" ht="15.75" x14ac:dyDescent="0.2">
      <c r="A24" s="35">
        <f t="shared" si="0"/>
        <v>45364</v>
      </c>
      <c r="B24" s="36">
        <f>SUMIFS(СВЦЭМ!$C$39:$C$782,СВЦЭМ!$A$39:$A$782,$A24,СВЦЭМ!$B$39:$B$782,B$11)+'СЕТ СН'!$F$12+СВЦЭМ!$D$10+'СЕТ СН'!$F$5-'СЕТ СН'!$F$20</f>
        <v>2941.0953334200003</v>
      </c>
      <c r="C24" s="36">
        <f>SUMIFS(СВЦЭМ!$C$39:$C$782,СВЦЭМ!$A$39:$A$782,$A24,СВЦЭМ!$B$39:$B$782,C$11)+'СЕТ СН'!$F$12+СВЦЭМ!$D$10+'СЕТ СН'!$F$5-'СЕТ СН'!$F$20</f>
        <v>2954.3632777900002</v>
      </c>
      <c r="D24" s="36">
        <f>SUMIFS(СВЦЭМ!$C$39:$C$782,СВЦЭМ!$A$39:$A$782,$A24,СВЦЭМ!$B$39:$B$782,D$11)+'СЕТ СН'!$F$12+СВЦЭМ!$D$10+'СЕТ СН'!$F$5-'СЕТ СН'!$F$20</f>
        <v>2971.05462541</v>
      </c>
      <c r="E24" s="36">
        <f>SUMIFS(СВЦЭМ!$C$39:$C$782,СВЦЭМ!$A$39:$A$782,$A24,СВЦЭМ!$B$39:$B$782,E$11)+'СЕТ СН'!$F$12+СВЦЭМ!$D$10+'СЕТ СН'!$F$5-'СЕТ СН'!$F$20</f>
        <v>2965.1315202799997</v>
      </c>
      <c r="F24" s="36">
        <f>SUMIFS(СВЦЭМ!$C$39:$C$782,СВЦЭМ!$A$39:$A$782,$A24,СВЦЭМ!$B$39:$B$782,F$11)+'СЕТ СН'!$F$12+СВЦЭМ!$D$10+'СЕТ СН'!$F$5-'СЕТ СН'!$F$20</f>
        <v>2959.3627145600003</v>
      </c>
      <c r="G24" s="36">
        <f>SUMIFS(СВЦЭМ!$C$39:$C$782,СВЦЭМ!$A$39:$A$782,$A24,СВЦЭМ!$B$39:$B$782,G$11)+'СЕТ СН'!$F$12+СВЦЭМ!$D$10+'СЕТ СН'!$F$5-'СЕТ СН'!$F$20</f>
        <v>2953.5867500699997</v>
      </c>
      <c r="H24" s="36">
        <f>SUMIFS(СВЦЭМ!$C$39:$C$782,СВЦЭМ!$A$39:$A$782,$A24,СВЦЭМ!$B$39:$B$782,H$11)+'СЕТ СН'!$F$12+СВЦЭМ!$D$10+'СЕТ СН'!$F$5-'СЕТ СН'!$F$20</f>
        <v>2914.1772407199996</v>
      </c>
      <c r="I24" s="36">
        <f>SUMIFS(СВЦЭМ!$C$39:$C$782,СВЦЭМ!$A$39:$A$782,$A24,СВЦЭМ!$B$39:$B$782,I$11)+'СЕТ СН'!$F$12+СВЦЭМ!$D$10+'СЕТ СН'!$F$5-'СЕТ СН'!$F$20</f>
        <v>2878.5966518</v>
      </c>
      <c r="J24" s="36">
        <f>SUMIFS(СВЦЭМ!$C$39:$C$782,СВЦЭМ!$A$39:$A$782,$A24,СВЦЭМ!$B$39:$B$782,J$11)+'СЕТ СН'!$F$12+СВЦЭМ!$D$10+'СЕТ СН'!$F$5-'СЕТ СН'!$F$20</f>
        <v>2894.1529870300001</v>
      </c>
      <c r="K24" s="36">
        <f>SUMIFS(СВЦЭМ!$C$39:$C$782,СВЦЭМ!$A$39:$A$782,$A24,СВЦЭМ!$B$39:$B$782,K$11)+'СЕТ СН'!$F$12+СВЦЭМ!$D$10+'СЕТ СН'!$F$5-'СЕТ СН'!$F$20</f>
        <v>2869.3323136199997</v>
      </c>
      <c r="L24" s="36">
        <f>SUMIFS(СВЦЭМ!$C$39:$C$782,СВЦЭМ!$A$39:$A$782,$A24,СВЦЭМ!$B$39:$B$782,L$11)+'СЕТ СН'!$F$12+СВЦЭМ!$D$10+'СЕТ СН'!$F$5-'СЕТ СН'!$F$20</f>
        <v>2885.7663397699998</v>
      </c>
      <c r="M24" s="36">
        <f>SUMIFS(СВЦЭМ!$C$39:$C$782,СВЦЭМ!$A$39:$A$782,$A24,СВЦЭМ!$B$39:$B$782,M$11)+'СЕТ СН'!$F$12+СВЦЭМ!$D$10+'СЕТ СН'!$F$5-'СЕТ СН'!$F$20</f>
        <v>2869.2155421699999</v>
      </c>
      <c r="N24" s="36">
        <f>SUMIFS(СВЦЭМ!$C$39:$C$782,СВЦЭМ!$A$39:$A$782,$A24,СВЦЭМ!$B$39:$B$782,N$11)+'СЕТ СН'!$F$12+СВЦЭМ!$D$10+'СЕТ СН'!$F$5-'СЕТ СН'!$F$20</f>
        <v>2906.3893129600001</v>
      </c>
      <c r="O24" s="36">
        <f>SUMIFS(СВЦЭМ!$C$39:$C$782,СВЦЭМ!$A$39:$A$782,$A24,СВЦЭМ!$B$39:$B$782,O$11)+'СЕТ СН'!$F$12+СВЦЭМ!$D$10+'СЕТ СН'!$F$5-'СЕТ СН'!$F$20</f>
        <v>2928.6499975400002</v>
      </c>
      <c r="P24" s="36">
        <f>SUMIFS(СВЦЭМ!$C$39:$C$782,СВЦЭМ!$A$39:$A$782,$A24,СВЦЭМ!$B$39:$B$782,P$11)+'СЕТ СН'!$F$12+СВЦЭМ!$D$10+'СЕТ СН'!$F$5-'СЕТ СН'!$F$20</f>
        <v>2959.8142767600002</v>
      </c>
      <c r="Q24" s="36">
        <f>SUMIFS(СВЦЭМ!$C$39:$C$782,СВЦЭМ!$A$39:$A$782,$A24,СВЦЭМ!$B$39:$B$782,Q$11)+'СЕТ СН'!$F$12+СВЦЭМ!$D$10+'СЕТ СН'!$F$5-'СЕТ СН'!$F$20</f>
        <v>2980.9205639299998</v>
      </c>
      <c r="R24" s="36">
        <f>SUMIFS(СВЦЭМ!$C$39:$C$782,СВЦЭМ!$A$39:$A$782,$A24,СВЦЭМ!$B$39:$B$782,R$11)+'СЕТ СН'!$F$12+СВЦЭМ!$D$10+'СЕТ СН'!$F$5-'СЕТ СН'!$F$20</f>
        <v>2973.6788896500002</v>
      </c>
      <c r="S24" s="36">
        <f>SUMIFS(СВЦЭМ!$C$39:$C$782,СВЦЭМ!$A$39:$A$782,$A24,СВЦЭМ!$B$39:$B$782,S$11)+'СЕТ СН'!$F$12+СВЦЭМ!$D$10+'СЕТ СН'!$F$5-'СЕТ СН'!$F$20</f>
        <v>2957.8816619899999</v>
      </c>
      <c r="T24" s="36">
        <f>SUMIFS(СВЦЭМ!$C$39:$C$782,СВЦЭМ!$A$39:$A$782,$A24,СВЦЭМ!$B$39:$B$782,T$11)+'СЕТ СН'!$F$12+СВЦЭМ!$D$10+'СЕТ СН'!$F$5-'СЕТ СН'!$F$20</f>
        <v>2930.77708441</v>
      </c>
      <c r="U24" s="36">
        <f>SUMIFS(СВЦЭМ!$C$39:$C$782,СВЦЭМ!$A$39:$A$782,$A24,СВЦЭМ!$B$39:$B$782,U$11)+'СЕТ СН'!$F$12+СВЦЭМ!$D$10+'СЕТ СН'!$F$5-'СЕТ СН'!$F$20</f>
        <v>2911.06237814</v>
      </c>
      <c r="V24" s="36">
        <f>SUMIFS(СВЦЭМ!$C$39:$C$782,СВЦЭМ!$A$39:$A$782,$A24,СВЦЭМ!$B$39:$B$782,V$11)+'СЕТ СН'!$F$12+СВЦЭМ!$D$10+'СЕТ СН'!$F$5-'СЕТ СН'!$F$20</f>
        <v>2899.1903720700002</v>
      </c>
      <c r="W24" s="36">
        <f>SUMIFS(СВЦЭМ!$C$39:$C$782,СВЦЭМ!$A$39:$A$782,$A24,СВЦЭМ!$B$39:$B$782,W$11)+'СЕТ СН'!$F$12+СВЦЭМ!$D$10+'СЕТ СН'!$F$5-'СЕТ СН'!$F$20</f>
        <v>2870.8483337799998</v>
      </c>
      <c r="X24" s="36">
        <f>SUMIFS(СВЦЭМ!$C$39:$C$782,СВЦЭМ!$A$39:$A$782,$A24,СВЦЭМ!$B$39:$B$782,X$11)+'СЕТ СН'!$F$12+СВЦЭМ!$D$10+'СЕТ СН'!$F$5-'СЕТ СН'!$F$20</f>
        <v>2875.6110827699999</v>
      </c>
      <c r="Y24" s="36">
        <f>SUMIFS(СВЦЭМ!$C$39:$C$782,СВЦЭМ!$A$39:$A$782,$A24,СВЦЭМ!$B$39:$B$782,Y$11)+'СЕТ СН'!$F$12+СВЦЭМ!$D$10+'СЕТ СН'!$F$5-'СЕТ СН'!$F$20</f>
        <v>2886.5015112999999</v>
      </c>
    </row>
    <row r="25" spans="1:25" ht="15.75" x14ac:dyDescent="0.2">
      <c r="A25" s="35">
        <f t="shared" si="0"/>
        <v>45365</v>
      </c>
      <c r="B25" s="36">
        <f>SUMIFS(СВЦЭМ!$C$39:$C$782,СВЦЭМ!$A$39:$A$782,$A25,СВЦЭМ!$B$39:$B$782,B$11)+'СЕТ СН'!$F$12+СВЦЭМ!$D$10+'СЕТ СН'!$F$5-'СЕТ СН'!$F$20</f>
        <v>2847.04791656</v>
      </c>
      <c r="C25" s="36">
        <f>SUMIFS(СВЦЭМ!$C$39:$C$782,СВЦЭМ!$A$39:$A$782,$A25,СВЦЭМ!$B$39:$B$782,C$11)+'СЕТ СН'!$F$12+СВЦЭМ!$D$10+'СЕТ СН'!$F$5-'СЕТ СН'!$F$20</f>
        <v>2848.16111327</v>
      </c>
      <c r="D25" s="36">
        <f>SUMIFS(СВЦЭМ!$C$39:$C$782,СВЦЭМ!$A$39:$A$782,$A25,СВЦЭМ!$B$39:$B$782,D$11)+'СЕТ СН'!$F$12+СВЦЭМ!$D$10+'СЕТ СН'!$F$5-'СЕТ СН'!$F$20</f>
        <v>2868.69058382</v>
      </c>
      <c r="E25" s="36">
        <f>SUMIFS(СВЦЭМ!$C$39:$C$782,СВЦЭМ!$A$39:$A$782,$A25,СВЦЭМ!$B$39:$B$782,E$11)+'СЕТ СН'!$F$12+СВЦЭМ!$D$10+'СЕТ СН'!$F$5-'СЕТ СН'!$F$20</f>
        <v>2878.51266515</v>
      </c>
      <c r="F25" s="36">
        <f>SUMIFS(СВЦЭМ!$C$39:$C$782,СВЦЭМ!$A$39:$A$782,$A25,СВЦЭМ!$B$39:$B$782,F$11)+'СЕТ СН'!$F$12+СВЦЭМ!$D$10+'СЕТ СН'!$F$5-'СЕТ СН'!$F$20</f>
        <v>2875.0511290300001</v>
      </c>
      <c r="G25" s="36">
        <f>SUMIFS(СВЦЭМ!$C$39:$C$782,СВЦЭМ!$A$39:$A$782,$A25,СВЦЭМ!$B$39:$B$782,G$11)+'СЕТ СН'!$F$12+СВЦЭМ!$D$10+'СЕТ СН'!$F$5-'СЕТ СН'!$F$20</f>
        <v>2844.2858252000001</v>
      </c>
      <c r="H25" s="36">
        <f>SUMIFS(СВЦЭМ!$C$39:$C$782,СВЦЭМ!$A$39:$A$782,$A25,СВЦЭМ!$B$39:$B$782,H$11)+'СЕТ СН'!$F$12+СВЦЭМ!$D$10+'СЕТ СН'!$F$5-'СЕТ СН'!$F$20</f>
        <v>2790.9640911699998</v>
      </c>
      <c r="I25" s="36">
        <f>SUMIFS(СВЦЭМ!$C$39:$C$782,СВЦЭМ!$A$39:$A$782,$A25,СВЦЭМ!$B$39:$B$782,I$11)+'СЕТ СН'!$F$12+СВЦЭМ!$D$10+'СЕТ СН'!$F$5-'СЕТ СН'!$F$20</f>
        <v>2762.64368853</v>
      </c>
      <c r="J25" s="36">
        <f>SUMIFS(СВЦЭМ!$C$39:$C$782,СВЦЭМ!$A$39:$A$782,$A25,СВЦЭМ!$B$39:$B$782,J$11)+'СЕТ СН'!$F$12+СВЦЭМ!$D$10+'СЕТ СН'!$F$5-'СЕТ СН'!$F$20</f>
        <v>2785.1084815700001</v>
      </c>
      <c r="K25" s="36">
        <f>SUMIFS(СВЦЭМ!$C$39:$C$782,СВЦЭМ!$A$39:$A$782,$A25,СВЦЭМ!$B$39:$B$782,K$11)+'СЕТ СН'!$F$12+СВЦЭМ!$D$10+'СЕТ СН'!$F$5-'СЕТ СН'!$F$20</f>
        <v>2786.3509620099999</v>
      </c>
      <c r="L25" s="36">
        <f>SUMIFS(СВЦЭМ!$C$39:$C$782,СВЦЭМ!$A$39:$A$782,$A25,СВЦЭМ!$B$39:$B$782,L$11)+'СЕТ СН'!$F$12+СВЦЭМ!$D$10+'СЕТ СН'!$F$5-'СЕТ СН'!$F$20</f>
        <v>2793.8163872300001</v>
      </c>
      <c r="M25" s="36">
        <f>SUMIFS(СВЦЭМ!$C$39:$C$782,СВЦЭМ!$A$39:$A$782,$A25,СВЦЭМ!$B$39:$B$782,M$11)+'СЕТ СН'!$F$12+СВЦЭМ!$D$10+'СЕТ СН'!$F$5-'СЕТ СН'!$F$20</f>
        <v>2831.7554140000002</v>
      </c>
      <c r="N25" s="36">
        <f>SUMIFS(СВЦЭМ!$C$39:$C$782,СВЦЭМ!$A$39:$A$782,$A25,СВЦЭМ!$B$39:$B$782,N$11)+'СЕТ СН'!$F$12+СВЦЭМ!$D$10+'СЕТ СН'!$F$5-'СЕТ СН'!$F$20</f>
        <v>2852.3719554999998</v>
      </c>
      <c r="O25" s="36">
        <f>SUMIFS(СВЦЭМ!$C$39:$C$782,СВЦЭМ!$A$39:$A$782,$A25,СВЦЭМ!$B$39:$B$782,O$11)+'СЕТ СН'!$F$12+СВЦЭМ!$D$10+'СЕТ СН'!$F$5-'СЕТ СН'!$F$20</f>
        <v>2878.3717923899999</v>
      </c>
      <c r="P25" s="36">
        <f>SUMIFS(СВЦЭМ!$C$39:$C$782,СВЦЭМ!$A$39:$A$782,$A25,СВЦЭМ!$B$39:$B$782,P$11)+'СЕТ СН'!$F$12+СВЦЭМ!$D$10+'СЕТ СН'!$F$5-'СЕТ СН'!$F$20</f>
        <v>2900.6527016499999</v>
      </c>
      <c r="Q25" s="36">
        <f>SUMIFS(СВЦЭМ!$C$39:$C$782,СВЦЭМ!$A$39:$A$782,$A25,СВЦЭМ!$B$39:$B$782,Q$11)+'СЕТ СН'!$F$12+СВЦЭМ!$D$10+'СЕТ СН'!$F$5-'СЕТ СН'!$F$20</f>
        <v>2920.4529035699998</v>
      </c>
      <c r="R25" s="36">
        <f>SUMIFS(СВЦЭМ!$C$39:$C$782,СВЦЭМ!$A$39:$A$782,$A25,СВЦЭМ!$B$39:$B$782,R$11)+'СЕТ СН'!$F$12+СВЦЭМ!$D$10+'СЕТ СН'!$F$5-'СЕТ СН'!$F$20</f>
        <v>2901.1387049499999</v>
      </c>
      <c r="S25" s="36">
        <f>SUMIFS(СВЦЭМ!$C$39:$C$782,СВЦЭМ!$A$39:$A$782,$A25,СВЦЭМ!$B$39:$B$782,S$11)+'СЕТ СН'!$F$12+СВЦЭМ!$D$10+'СЕТ СН'!$F$5-'СЕТ СН'!$F$20</f>
        <v>2877.5868997699999</v>
      </c>
      <c r="T25" s="36">
        <f>SUMIFS(СВЦЭМ!$C$39:$C$782,СВЦЭМ!$A$39:$A$782,$A25,СВЦЭМ!$B$39:$B$782,T$11)+'СЕТ СН'!$F$12+СВЦЭМ!$D$10+'СЕТ СН'!$F$5-'СЕТ СН'!$F$20</f>
        <v>2843.5972043699999</v>
      </c>
      <c r="U25" s="36">
        <f>SUMIFS(СВЦЭМ!$C$39:$C$782,СВЦЭМ!$A$39:$A$782,$A25,СВЦЭМ!$B$39:$B$782,U$11)+'СЕТ СН'!$F$12+СВЦЭМ!$D$10+'СЕТ СН'!$F$5-'СЕТ СН'!$F$20</f>
        <v>2815.91579469</v>
      </c>
      <c r="V25" s="36">
        <f>SUMIFS(СВЦЭМ!$C$39:$C$782,СВЦЭМ!$A$39:$A$782,$A25,СВЦЭМ!$B$39:$B$782,V$11)+'СЕТ СН'!$F$12+СВЦЭМ!$D$10+'СЕТ СН'!$F$5-'СЕТ СН'!$F$20</f>
        <v>2811.6570565900001</v>
      </c>
      <c r="W25" s="36">
        <f>SUMIFS(СВЦЭМ!$C$39:$C$782,СВЦЭМ!$A$39:$A$782,$A25,СВЦЭМ!$B$39:$B$782,W$11)+'СЕТ СН'!$F$12+СВЦЭМ!$D$10+'СЕТ СН'!$F$5-'СЕТ СН'!$F$20</f>
        <v>2814.5528902300002</v>
      </c>
      <c r="X25" s="36">
        <f>SUMIFS(СВЦЭМ!$C$39:$C$782,СВЦЭМ!$A$39:$A$782,$A25,СВЦЭМ!$B$39:$B$782,X$11)+'СЕТ СН'!$F$12+СВЦЭМ!$D$10+'СЕТ СН'!$F$5-'СЕТ СН'!$F$20</f>
        <v>2836.4786467599997</v>
      </c>
      <c r="Y25" s="36">
        <f>SUMIFS(СВЦЭМ!$C$39:$C$782,СВЦЭМ!$A$39:$A$782,$A25,СВЦЭМ!$B$39:$B$782,Y$11)+'СЕТ СН'!$F$12+СВЦЭМ!$D$10+'СЕТ СН'!$F$5-'СЕТ СН'!$F$20</f>
        <v>2855.6013089899998</v>
      </c>
    </row>
    <row r="26" spans="1:25" ht="15.75" x14ac:dyDescent="0.2">
      <c r="A26" s="35">
        <f t="shared" si="0"/>
        <v>45366</v>
      </c>
      <c r="B26" s="36">
        <f>SUMIFS(СВЦЭМ!$C$39:$C$782,СВЦЭМ!$A$39:$A$782,$A26,СВЦЭМ!$B$39:$B$782,B$11)+'СЕТ СН'!$F$12+СВЦЭМ!$D$10+'СЕТ СН'!$F$5-'СЕТ СН'!$F$20</f>
        <v>2930.7556078099997</v>
      </c>
      <c r="C26" s="36">
        <f>SUMIFS(СВЦЭМ!$C$39:$C$782,СВЦЭМ!$A$39:$A$782,$A26,СВЦЭМ!$B$39:$B$782,C$11)+'СЕТ СН'!$F$12+СВЦЭМ!$D$10+'СЕТ СН'!$F$5-'СЕТ СН'!$F$20</f>
        <v>3007.1791942199998</v>
      </c>
      <c r="D26" s="36">
        <f>SUMIFS(СВЦЭМ!$C$39:$C$782,СВЦЭМ!$A$39:$A$782,$A26,СВЦЭМ!$B$39:$B$782,D$11)+'СЕТ СН'!$F$12+СВЦЭМ!$D$10+'СЕТ СН'!$F$5-'СЕТ СН'!$F$20</f>
        <v>3043.0321183900001</v>
      </c>
      <c r="E26" s="36">
        <f>SUMIFS(СВЦЭМ!$C$39:$C$782,СВЦЭМ!$A$39:$A$782,$A26,СВЦЭМ!$B$39:$B$782,E$11)+'СЕТ СН'!$F$12+СВЦЭМ!$D$10+'СЕТ СН'!$F$5-'СЕТ СН'!$F$20</f>
        <v>3045.6818775000002</v>
      </c>
      <c r="F26" s="36">
        <f>SUMIFS(СВЦЭМ!$C$39:$C$782,СВЦЭМ!$A$39:$A$782,$A26,СВЦЭМ!$B$39:$B$782,F$11)+'СЕТ СН'!$F$12+СВЦЭМ!$D$10+'СЕТ СН'!$F$5-'СЕТ СН'!$F$20</f>
        <v>3042.9929391200003</v>
      </c>
      <c r="G26" s="36">
        <f>SUMIFS(СВЦЭМ!$C$39:$C$782,СВЦЭМ!$A$39:$A$782,$A26,СВЦЭМ!$B$39:$B$782,G$11)+'СЕТ СН'!$F$12+СВЦЭМ!$D$10+'СЕТ СН'!$F$5-'СЕТ СН'!$F$20</f>
        <v>3013.07287894</v>
      </c>
      <c r="H26" s="36">
        <f>SUMIFS(СВЦЭМ!$C$39:$C$782,СВЦЭМ!$A$39:$A$782,$A26,СВЦЭМ!$B$39:$B$782,H$11)+'СЕТ СН'!$F$12+СВЦЭМ!$D$10+'СЕТ СН'!$F$5-'СЕТ СН'!$F$20</f>
        <v>2969.8794688200001</v>
      </c>
      <c r="I26" s="36">
        <f>SUMIFS(СВЦЭМ!$C$39:$C$782,СВЦЭМ!$A$39:$A$782,$A26,СВЦЭМ!$B$39:$B$782,I$11)+'СЕТ СН'!$F$12+СВЦЭМ!$D$10+'СЕТ СН'!$F$5-'СЕТ СН'!$F$20</f>
        <v>2941.0353843800003</v>
      </c>
      <c r="J26" s="36">
        <f>SUMIFS(СВЦЭМ!$C$39:$C$782,СВЦЭМ!$A$39:$A$782,$A26,СВЦЭМ!$B$39:$B$782,J$11)+'СЕТ СН'!$F$12+СВЦЭМ!$D$10+'СЕТ СН'!$F$5-'СЕТ СН'!$F$20</f>
        <v>2900.72131747</v>
      </c>
      <c r="K26" s="36">
        <f>SUMIFS(СВЦЭМ!$C$39:$C$782,СВЦЭМ!$A$39:$A$782,$A26,СВЦЭМ!$B$39:$B$782,K$11)+'СЕТ СН'!$F$12+СВЦЭМ!$D$10+'СЕТ СН'!$F$5-'СЕТ СН'!$F$20</f>
        <v>2883.1282794500003</v>
      </c>
      <c r="L26" s="36">
        <f>SUMIFS(СВЦЭМ!$C$39:$C$782,СВЦЭМ!$A$39:$A$782,$A26,СВЦЭМ!$B$39:$B$782,L$11)+'СЕТ СН'!$F$12+СВЦЭМ!$D$10+'СЕТ СН'!$F$5-'СЕТ СН'!$F$20</f>
        <v>2865.4477028900001</v>
      </c>
      <c r="M26" s="36">
        <f>SUMIFS(СВЦЭМ!$C$39:$C$782,СВЦЭМ!$A$39:$A$782,$A26,СВЦЭМ!$B$39:$B$782,M$11)+'СЕТ СН'!$F$12+СВЦЭМ!$D$10+'СЕТ СН'!$F$5-'СЕТ СН'!$F$20</f>
        <v>2891.5409902599999</v>
      </c>
      <c r="N26" s="36">
        <f>SUMIFS(СВЦЭМ!$C$39:$C$782,СВЦЭМ!$A$39:$A$782,$A26,СВЦЭМ!$B$39:$B$782,N$11)+'СЕТ СН'!$F$12+СВЦЭМ!$D$10+'СЕТ СН'!$F$5-'СЕТ СН'!$F$20</f>
        <v>2891.86123636</v>
      </c>
      <c r="O26" s="36">
        <f>SUMIFS(СВЦЭМ!$C$39:$C$782,СВЦЭМ!$A$39:$A$782,$A26,СВЦЭМ!$B$39:$B$782,O$11)+'СЕТ СН'!$F$12+СВЦЭМ!$D$10+'СЕТ СН'!$F$5-'СЕТ СН'!$F$20</f>
        <v>2944.85195454</v>
      </c>
      <c r="P26" s="36">
        <f>SUMIFS(СВЦЭМ!$C$39:$C$782,СВЦЭМ!$A$39:$A$782,$A26,СВЦЭМ!$B$39:$B$782,P$11)+'СЕТ СН'!$F$12+СВЦЭМ!$D$10+'СЕТ СН'!$F$5-'СЕТ СН'!$F$20</f>
        <v>2964.5323060999999</v>
      </c>
      <c r="Q26" s="36">
        <f>SUMIFS(СВЦЭМ!$C$39:$C$782,СВЦЭМ!$A$39:$A$782,$A26,СВЦЭМ!$B$39:$B$782,Q$11)+'СЕТ СН'!$F$12+СВЦЭМ!$D$10+'СЕТ СН'!$F$5-'СЕТ СН'!$F$20</f>
        <v>2976.90100579</v>
      </c>
      <c r="R26" s="36">
        <f>SUMIFS(СВЦЭМ!$C$39:$C$782,СВЦЭМ!$A$39:$A$782,$A26,СВЦЭМ!$B$39:$B$782,R$11)+'СЕТ СН'!$F$12+СВЦЭМ!$D$10+'СЕТ СН'!$F$5-'СЕТ СН'!$F$20</f>
        <v>2984.91203679</v>
      </c>
      <c r="S26" s="36">
        <f>SUMIFS(СВЦЭМ!$C$39:$C$782,СВЦЭМ!$A$39:$A$782,$A26,СВЦЭМ!$B$39:$B$782,S$11)+'СЕТ СН'!$F$12+СВЦЭМ!$D$10+'СЕТ СН'!$F$5-'СЕТ СН'!$F$20</f>
        <v>2972.7733384499998</v>
      </c>
      <c r="T26" s="36">
        <f>SUMIFS(СВЦЭМ!$C$39:$C$782,СВЦЭМ!$A$39:$A$782,$A26,СВЦЭМ!$B$39:$B$782,T$11)+'СЕТ СН'!$F$12+СВЦЭМ!$D$10+'СЕТ СН'!$F$5-'СЕТ СН'!$F$20</f>
        <v>2937.4527153899999</v>
      </c>
      <c r="U26" s="36">
        <f>SUMIFS(СВЦЭМ!$C$39:$C$782,СВЦЭМ!$A$39:$A$782,$A26,СВЦЭМ!$B$39:$B$782,U$11)+'СЕТ СН'!$F$12+СВЦЭМ!$D$10+'СЕТ СН'!$F$5-'СЕТ СН'!$F$20</f>
        <v>2911.56449733</v>
      </c>
      <c r="V26" s="36">
        <f>SUMIFS(СВЦЭМ!$C$39:$C$782,СВЦЭМ!$A$39:$A$782,$A26,СВЦЭМ!$B$39:$B$782,V$11)+'СЕТ СН'!$F$12+СВЦЭМ!$D$10+'СЕТ СН'!$F$5-'СЕТ СН'!$F$20</f>
        <v>2905.4079112600002</v>
      </c>
      <c r="W26" s="36">
        <f>SUMIFS(СВЦЭМ!$C$39:$C$782,СВЦЭМ!$A$39:$A$782,$A26,СВЦЭМ!$B$39:$B$782,W$11)+'СЕТ СН'!$F$12+СВЦЭМ!$D$10+'СЕТ СН'!$F$5-'СЕТ СН'!$F$20</f>
        <v>2906.5199315499999</v>
      </c>
      <c r="X26" s="36">
        <f>SUMIFS(СВЦЭМ!$C$39:$C$782,СВЦЭМ!$A$39:$A$782,$A26,СВЦЭМ!$B$39:$B$782,X$11)+'СЕТ СН'!$F$12+СВЦЭМ!$D$10+'СЕТ СН'!$F$5-'СЕТ СН'!$F$20</f>
        <v>2934.7008104199999</v>
      </c>
      <c r="Y26" s="36">
        <f>SUMIFS(СВЦЭМ!$C$39:$C$782,СВЦЭМ!$A$39:$A$782,$A26,СВЦЭМ!$B$39:$B$782,Y$11)+'СЕТ СН'!$F$12+СВЦЭМ!$D$10+'СЕТ СН'!$F$5-'СЕТ СН'!$F$20</f>
        <v>2946.4531888000001</v>
      </c>
    </row>
    <row r="27" spans="1:25" ht="15.75" x14ac:dyDescent="0.2">
      <c r="A27" s="35">
        <f t="shared" si="0"/>
        <v>45367</v>
      </c>
      <c r="B27" s="36">
        <f>SUMIFS(СВЦЭМ!$C$39:$C$782,СВЦЭМ!$A$39:$A$782,$A27,СВЦЭМ!$B$39:$B$782,B$11)+'СЕТ СН'!$F$12+СВЦЭМ!$D$10+'СЕТ СН'!$F$5-'СЕТ СН'!$F$20</f>
        <v>2920.9092191199998</v>
      </c>
      <c r="C27" s="36">
        <f>SUMIFS(СВЦЭМ!$C$39:$C$782,СВЦЭМ!$A$39:$A$782,$A27,СВЦЭМ!$B$39:$B$782,C$11)+'СЕТ СН'!$F$12+СВЦЭМ!$D$10+'СЕТ СН'!$F$5-'СЕТ СН'!$F$20</f>
        <v>2906.3222027299998</v>
      </c>
      <c r="D27" s="36">
        <f>SUMIFS(СВЦЭМ!$C$39:$C$782,СВЦЭМ!$A$39:$A$782,$A27,СВЦЭМ!$B$39:$B$782,D$11)+'СЕТ СН'!$F$12+СВЦЭМ!$D$10+'СЕТ СН'!$F$5-'СЕТ СН'!$F$20</f>
        <v>2929.2797768700002</v>
      </c>
      <c r="E27" s="36">
        <f>SUMIFS(СВЦЭМ!$C$39:$C$782,СВЦЭМ!$A$39:$A$782,$A27,СВЦЭМ!$B$39:$B$782,E$11)+'СЕТ СН'!$F$12+СВЦЭМ!$D$10+'СЕТ СН'!$F$5-'СЕТ СН'!$F$20</f>
        <v>2947.1592473599999</v>
      </c>
      <c r="F27" s="36">
        <f>SUMIFS(СВЦЭМ!$C$39:$C$782,СВЦЭМ!$A$39:$A$782,$A27,СВЦЭМ!$B$39:$B$782,F$11)+'СЕТ СН'!$F$12+СВЦЭМ!$D$10+'СЕТ СН'!$F$5-'СЕТ СН'!$F$20</f>
        <v>2936.04225438</v>
      </c>
      <c r="G27" s="36">
        <f>SUMIFS(СВЦЭМ!$C$39:$C$782,СВЦЭМ!$A$39:$A$782,$A27,СВЦЭМ!$B$39:$B$782,G$11)+'СЕТ СН'!$F$12+СВЦЭМ!$D$10+'СЕТ СН'!$F$5-'СЕТ СН'!$F$20</f>
        <v>2918.1414247600001</v>
      </c>
      <c r="H27" s="36">
        <f>SUMIFS(СВЦЭМ!$C$39:$C$782,СВЦЭМ!$A$39:$A$782,$A27,СВЦЭМ!$B$39:$B$782,H$11)+'СЕТ СН'!$F$12+СВЦЭМ!$D$10+'СЕТ СН'!$F$5-'СЕТ СН'!$F$20</f>
        <v>2898.1597912500001</v>
      </c>
      <c r="I27" s="36">
        <f>SUMIFS(СВЦЭМ!$C$39:$C$782,СВЦЭМ!$A$39:$A$782,$A27,СВЦЭМ!$B$39:$B$782,I$11)+'СЕТ СН'!$F$12+СВЦЭМ!$D$10+'СЕТ СН'!$F$5-'СЕТ СН'!$F$20</f>
        <v>2881.3371287999998</v>
      </c>
      <c r="J27" s="36">
        <f>SUMIFS(СВЦЭМ!$C$39:$C$782,СВЦЭМ!$A$39:$A$782,$A27,СВЦЭМ!$B$39:$B$782,J$11)+'СЕТ СН'!$F$12+СВЦЭМ!$D$10+'СЕТ СН'!$F$5-'СЕТ СН'!$F$20</f>
        <v>2832.2367466300002</v>
      </c>
      <c r="K27" s="36">
        <f>SUMIFS(СВЦЭМ!$C$39:$C$782,СВЦЭМ!$A$39:$A$782,$A27,СВЦЭМ!$B$39:$B$782,K$11)+'СЕТ СН'!$F$12+СВЦЭМ!$D$10+'СЕТ СН'!$F$5-'СЕТ СН'!$F$20</f>
        <v>2812.4328519999999</v>
      </c>
      <c r="L27" s="36">
        <f>SUMIFS(СВЦЭМ!$C$39:$C$782,СВЦЭМ!$A$39:$A$782,$A27,СВЦЭМ!$B$39:$B$782,L$11)+'СЕТ СН'!$F$12+СВЦЭМ!$D$10+'СЕТ СН'!$F$5-'СЕТ СН'!$F$20</f>
        <v>2807.30381498</v>
      </c>
      <c r="M27" s="36">
        <f>SUMIFS(СВЦЭМ!$C$39:$C$782,СВЦЭМ!$A$39:$A$782,$A27,СВЦЭМ!$B$39:$B$782,M$11)+'СЕТ СН'!$F$12+СВЦЭМ!$D$10+'СЕТ СН'!$F$5-'СЕТ СН'!$F$20</f>
        <v>2812.64064998</v>
      </c>
      <c r="N27" s="36">
        <f>SUMIFS(СВЦЭМ!$C$39:$C$782,СВЦЭМ!$A$39:$A$782,$A27,СВЦЭМ!$B$39:$B$782,N$11)+'СЕТ СН'!$F$12+СВЦЭМ!$D$10+'СЕТ СН'!$F$5-'СЕТ СН'!$F$20</f>
        <v>2822.41537242</v>
      </c>
      <c r="O27" s="36">
        <f>SUMIFS(СВЦЭМ!$C$39:$C$782,СВЦЭМ!$A$39:$A$782,$A27,СВЦЭМ!$B$39:$B$782,O$11)+'СЕТ СН'!$F$12+СВЦЭМ!$D$10+'СЕТ СН'!$F$5-'СЕТ СН'!$F$20</f>
        <v>2821.1306149699999</v>
      </c>
      <c r="P27" s="36">
        <f>SUMIFS(СВЦЭМ!$C$39:$C$782,СВЦЭМ!$A$39:$A$782,$A27,СВЦЭМ!$B$39:$B$782,P$11)+'СЕТ СН'!$F$12+СВЦЭМ!$D$10+'СЕТ СН'!$F$5-'СЕТ СН'!$F$20</f>
        <v>2830.45784456</v>
      </c>
      <c r="Q27" s="36">
        <f>SUMIFS(СВЦЭМ!$C$39:$C$782,СВЦЭМ!$A$39:$A$782,$A27,СВЦЭМ!$B$39:$B$782,Q$11)+'СЕТ СН'!$F$12+СВЦЭМ!$D$10+'СЕТ СН'!$F$5-'СЕТ СН'!$F$20</f>
        <v>2852.1407371499999</v>
      </c>
      <c r="R27" s="36">
        <f>SUMIFS(СВЦЭМ!$C$39:$C$782,СВЦЭМ!$A$39:$A$782,$A27,СВЦЭМ!$B$39:$B$782,R$11)+'СЕТ СН'!$F$12+СВЦЭМ!$D$10+'СЕТ СН'!$F$5-'СЕТ СН'!$F$20</f>
        <v>2862.1871111199998</v>
      </c>
      <c r="S27" s="36">
        <f>SUMIFS(СВЦЭМ!$C$39:$C$782,СВЦЭМ!$A$39:$A$782,$A27,СВЦЭМ!$B$39:$B$782,S$11)+'СЕТ СН'!$F$12+СВЦЭМ!$D$10+'СЕТ СН'!$F$5-'СЕТ СН'!$F$20</f>
        <v>2854.03232213</v>
      </c>
      <c r="T27" s="36">
        <f>SUMIFS(СВЦЭМ!$C$39:$C$782,СВЦЭМ!$A$39:$A$782,$A27,СВЦЭМ!$B$39:$B$782,T$11)+'СЕТ СН'!$F$12+СВЦЭМ!$D$10+'СЕТ СН'!$F$5-'СЕТ СН'!$F$20</f>
        <v>2834.78239175</v>
      </c>
      <c r="U27" s="36">
        <f>SUMIFS(СВЦЭМ!$C$39:$C$782,СВЦЭМ!$A$39:$A$782,$A27,СВЦЭМ!$B$39:$B$782,U$11)+'СЕТ СН'!$F$12+СВЦЭМ!$D$10+'СЕТ СН'!$F$5-'СЕТ СН'!$F$20</f>
        <v>2798.98786372</v>
      </c>
      <c r="V27" s="36">
        <f>SUMIFS(СВЦЭМ!$C$39:$C$782,СВЦЭМ!$A$39:$A$782,$A27,СВЦЭМ!$B$39:$B$782,V$11)+'СЕТ СН'!$F$12+СВЦЭМ!$D$10+'СЕТ СН'!$F$5-'СЕТ СН'!$F$20</f>
        <v>2794.8919293399999</v>
      </c>
      <c r="W27" s="36">
        <f>SUMIFS(СВЦЭМ!$C$39:$C$782,СВЦЭМ!$A$39:$A$782,$A27,СВЦЭМ!$B$39:$B$782,W$11)+'СЕТ СН'!$F$12+СВЦЭМ!$D$10+'СЕТ СН'!$F$5-'СЕТ СН'!$F$20</f>
        <v>2798.6926418000003</v>
      </c>
      <c r="X27" s="36">
        <f>SUMIFS(СВЦЭМ!$C$39:$C$782,СВЦЭМ!$A$39:$A$782,$A27,СВЦЭМ!$B$39:$B$782,X$11)+'СЕТ СН'!$F$12+СВЦЭМ!$D$10+'СЕТ СН'!$F$5-'СЕТ СН'!$F$20</f>
        <v>2823.68113283</v>
      </c>
      <c r="Y27" s="36">
        <f>SUMIFS(СВЦЭМ!$C$39:$C$782,СВЦЭМ!$A$39:$A$782,$A27,СВЦЭМ!$B$39:$B$782,Y$11)+'СЕТ СН'!$F$12+СВЦЭМ!$D$10+'СЕТ СН'!$F$5-'СЕТ СН'!$F$20</f>
        <v>2833.1574235999997</v>
      </c>
    </row>
    <row r="28" spans="1:25" ht="15.75" x14ac:dyDescent="0.2">
      <c r="A28" s="35">
        <f t="shared" si="0"/>
        <v>45368</v>
      </c>
      <c r="B28" s="36">
        <f>SUMIFS(СВЦЭМ!$C$39:$C$782,СВЦЭМ!$A$39:$A$782,$A28,СВЦЭМ!$B$39:$B$782,B$11)+'СЕТ СН'!$F$12+СВЦЭМ!$D$10+'СЕТ СН'!$F$5-'СЕТ СН'!$F$20</f>
        <v>2792.9688201199997</v>
      </c>
      <c r="C28" s="36">
        <f>SUMIFS(СВЦЭМ!$C$39:$C$782,СВЦЭМ!$A$39:$A$782,$A28,СВЦЭМ!$B$39:$B$782,C$11)+'СЕТ СН'!$F$12+СВЦЭМ!$D$10+'СЕТ СН'!$F$5-'СЕТ СН'!$F$20</f>
        <v>2815.0535483100002</v>
      </c>
      <c r="D28" s="36">
        <f>SUMIFS(СВЦЭМ!$C$39:$C$782,СВЦЭМ!$A$39:$A$782,$A28,СВЦЭМ!$B$39:$B$782,D$11)+'СЕТ СН'!$F$12+СВЦЭМ!$D$10+'СЕТ СН'!$F$5-'СЕТ СН'!$F$20</f>
        <v>2850.6690306800001</v>
      </c>
      <c r="E28" s="36">
        <f>SUMIFS(СВЦЭМ!$C$39:$C$782,СВЦЭМ!$A$39:$A$782,$A28,СВЦЭМ!$B$39:$B$782,E$11)+'СЕТ СН'!$F$12+СВЦЭМ!$D$10+'СЕТ СН'!$F$5-'СЕТ СН'!$F$20</f>
        <v>2848.4470947099999</v>
      </c>
      <c r="F28" s="36">
        <f>SUMIFS(СВЦЭМ!$C$39:$C$782,СВЦЭМ!$A$39:$A$782,$A28,СВЦЭМ!$B$39:$B$782,F$11)+'СЕТ СН'!$F$12+СВЦЭМ!$D$10+'СЕТ СН'!$F$5-'СЕТ СН'!$F$20</f>
        <v>2841.4948634100001</v>
      </c>
      <c r="G28" s="36">
        <f>SUMIFS(СВЦЭМ!$C$39:$C$782,СВЦЭМ!$A$39:$A$782,$A28,СВЦЭМ!$B$39:$B$782,G$11)+'СЕТ СН'!$F$12+СВЦЭМ!$D$10+'СЕТ СН'!$F$5-'СЕТ СН'!$F$20</f>
        <v>2866.55251159</v>
      </c>
      <c r="H28" s="36">
        <f>SUMIFS(СВЦЭМ!$C$39:$C$782,СВЦЭМ!$A$39:$A$782,$A28,СВЦЭМ!$B$39:$B$782,H$11)+'СЕТ СН'!$F$12+СВЦЭМ!$D$10+'СЕТ СН'!$F$5-'СЕТ СН'!$F$20</f>
        <v>2876.4506432200001</v>
      </c>
      <c r="I28" s="36">
        <f>SUMIFS(СВЦЭМ!$C$39:$C$782,СВЦЭМ!$A$39:$A$782,$A28,СВЦЭМ!$B$39:$B$782,I$11)+'СЕТ СН'!$F$12+СВЦЭМ!$D$10+'СЕТ СН'!$F$5-'СЕТ СН'!$F$20</f>
        <v>2881.6036062900002</v>
      </c>
      <c r="J28" s="36">
        <f>SUMIFS(СВЦЭМ!$C$39:$C$782,СВЦЭМ!$A$39:$A$782,$A28,СВЦЭМ!$B$39:$B$782,J$11)+'СЕТ СН'!$F$12+СВЦЭМ!$D$10+'СЕТ СН'!$F$5-'СЕТ СН'!$F$20</f>
        <v>2826.1866174199999</v>
      </c>
      <c r="K28" s="36">
        <f>SUMIFS(СВЦЭМ!$C$39:$C$782,СВЦЭМ!$A$39:$A$782,$A28,СВЦЭМ!$B$39:$B$782,K$11)+'СЕТ СН'!$F$12+СВЦЭМ!$D$10+'СЕТ СН'!$F$5-'СЕТ СН'!$F$20</f>
        <v>2785.7158574800001</v>
      </c>
      <c r="L28" s="36">
        <f>SUMIFS(СВЦЭМ!$C$39:$C$782,СВЦЭМ!$A$39:$A$782,$A28,СВЦЭМ!$B$39:$B$782,L$11)+'СЕТ СН'!$F$12+СВЦЭМ!$D$10+'СЕТ СН'!$F$5-'СЕТ СН'!$F$20</f>
        <v>2771.9404642600002</v>
      </c>
      <c r="M28" s="36">
        <f>SUMIFS(СВЦЭМ!$C$39:$C$782,СВЦЭМ!$A$39:$A$782,$A28,СВЦЭМ!$B$39:$B$782,M$11)+'СЕТ СН'!$F$12+СВЦЭМ!$D$10+'СЕТ СН'!$F$5-'СЕТ СН'!$F$20</f>
        <v>2771.97817184</v>
      </c>
      <c r="N28" s="36">
        <f>SUMIFS(СВЦЭМ!$C$39:$C$782,СВЦЭМ!$A$39:$A$782,$A28,СВЦЭМ!$B$39:$B$782,N$11)+'СЕТ СН'!$F$12+СВЦЭМ!$D$10+'СЕТ СН'!$F$5-'СЕТ СН'!$F$20</f>
        <v>2790.3043994700001</v>
      </c>
      <c r="O28" s="36">
        <f>SUMIFS(СВЦЭМ!$C$39:$C$782,СВЦЭМ!$A$39:$A$782,$A28,СВЦЭМ!$B$39:$B$782,O$11)+'СЕТ СН'!$F$12+СВЦЭМ!$D$10+'СЕТ СН'!$F$5-'СЕТ СН'!$F$20</f>
        <v>2819.93661681</v>
      </c>
      <c r="P28" s="36">
        <f>SUMIFS(СВЦЭМ!$C$39:$C$782,СВЦЭМ!$A$39:$A$782,$A28,СВЦЭМ!$B$39:$B$782,P$11)+'СЕТ СН'!$F$12+СВЦЭМ!$D$10+'СЕТ СН'!$F$5-'СЕТ СН'!$F$20</f>
        <v>2832.3604281799999</v>
      </c>
      <c r="Q28" s="36">
        <f>SUMIFS(СВЦЭМ!$C$39:$C$782,СВЦЭМ!$A$39:$A$782,$A28,СВЦЭМ!$B$39:$B$782,Q$11)+'СЕТ СН'!$F$12+СВЦЭМ!$D$10+'СЕТ СН'!$F$5-'СЕТ СН'!$F$20</f>
        <v>2854.6959756900001</v>
      </c>
      <c r="R28" s="36">
        <f>SUMIFS(СВЦЭМ!$C$39:$C$782,СВЦЭМ!$A$39:$A$782,$A28,СВЦЭМ!$B$39:$B$782,R$11)+'СЕТ СН'!$F$12+СВЦЭМ!$D$10+'СЕТ СН'!$F$5-'СЕТ СН'!$F$20</f>
        <v>2857.3162857299999</v>
      </c>
      <c r="S28" s="36">
        <f>SUMIFS(СВЦЭМ!$C$39:$C$782,СВЦЭМ!$A$39:$A$782,$A28,СВЦЭМ!$B$39:$B$782,S$11)+'СЕТ СН'!$F$12+СВЦЭМ!$D$10+'СЕТ СН'!$F$5-'СЕТ СН'!$F$20</f>
        <v>2836.7221521299998</v>
      </c>
      <c r="T28" s="36">
        <f>SUMIFS(СВЦЭМ!$C$39:$C$782,СВЦЭМ!$A$39:$A$782,$A28,СВЦЭМ!$B$39:$B$782,T$11)+'СЕТ СН'!$F$12+СВЦЭМ!$D$10+'СЕТ СН'!$F$5-'СЕТ СН'!$F$20</f>
        <v>2821.2830705599999</v>
      </c>
      <c r="U28" s="36">
        <f>SUMIFS(СВЦЭМ!$C$39:$C$782,СВЦЭМ!$A$39:$A$782,$A28,СВЦЭМ!$B$39:$B$782,U$11)+'СЕТ СН'!$F$12+СВЦЭМ!$D$10+'СЕТ СН'!$F$5-'СЕТ СН'!$F$20</f>
        <v>2793.3351647899999</v>
      </c>
      <c r="V28" s="36">
        <f>SUMIFS(СВЦЭМ!$C$39:$C$782,СВЦЭМ!$A$39:$A$782,$A28,СВЦЭМ!$B$39:$B$782,V$11)+'СЕТ СН'!$F$12+СВЦЭМ!$D$10+'СЕТ СН'!$F$5-'СЕТ СН'!$F$20</f>
        <v>2776.9541070800001</v>
      </c>
      <c r="W28" s="36">
        <f>SUMIFS(СВЦЭМ!$C$39:$C$782,СВЦЭМ!$A$39:$A$782,$A28,СВЦЭМ!$B$39:$B$782,W$11)+'СЕТ СН'!$F$12+СВЦЭМ!$D$10+'СЕТ СН'!$F$5-'СЕТ СН'!$F$20</f>
        <v>2778.0665631699999</v>
      </c>
      <c r="X28" s="36">
        <f>SUMIFS(СВЦЭМ!$C$39:$C$782,СВЦЭМ!$A$39:$A$782,$A28,СВЦЭМ!$B$39:$B$782,X$11)+'СЕТ СН'!$F$12+СВЦЭМ!$D$10+'СЕТ СН'!$F$5-'СЕТ СН'!$F$20</f>
        <v>2810.7627685799998</v>
      </c>
      <c r="Y28" s="36">
        <f>SUMIFS(СВЦЭМ!$C$39:$C$782,СВЦЭМ!$A$39:$A$782,$A28,СВЦЭМ!$B$39:$B$782,Y$11)+'СЕТ СН'!$F$12+СВЦЭМ!$D$10+'СЕТ СН'!$F$5-'СЕТ СН'!$F$20</f>
        <v>2810.13703893</v>
      </c>
    </row>
    <row r="29" spans="1:25" ht="15.75" x14ac:dyDescent="0.2">
      <c r="A29" s="35">
        <f t="shared" si="0"/>
        <v>45369</v>
      </c>
      <c r="B29" s="36">
        <f>SUMIFS(СВЦЭМ!$C$39:$C$782,СВЦЭМ!$A$39:$A$782,$A29,СВЦЭМ!$B$39:$B$782,B$11)+'СЕТ СН'!$F$12+СВЦЭМ!$D$10+'СЕТ СН'!$F$5-'СЕТ СН'!$F$20</f>
        <v>2906.5655369199999</v>
      </c>
      <c r="C29" s="36">
        <f>SUMIFS(СВЦЭМ!$C$39:$C$782,СВЦЭМ!$A$39:$A$782,$A29,СВЦЭМ!$B$39:$B$782,C$11)+'СЕТ СН'!$F$12+СВЦЭМ!$D$10+'СЕТ СН'!$F$5-'СЕТ СН'!$F$20</f>
        <v>2938.61107597</v>
      </c>
      <c r="D29" s="36">
        <f>SUMIFS(СВЦЭМ!$C$39:$C$782,СВЦЭМ!$A$39:$A$782,$A29,СВЦЭМ!$B$39:$B$782,D$11)+'СЕТ СН'!$F$12+СВЦЭМ!$D$10+'СЕТ СН'!$F$5-'СЕТ СН'!$F$20</f>
        <v>2984.88496902</v>
      </c>
      <c r="E29" s="36">
        <f>SUMIFS(СВЦЭМ!$C$39:$C$782,СВЦЭМ!$A$39:$A$782,$A29,СВЦЭМ!$B$39:$B$782,E$11)+'СЕТ СН'!$F$12+СВЦЭМ!$D$10+'СЕТ СН'!$F$5-'СЕТ СН'!$F$20</f>
        <v>2964.40925436</v>
      </c>
      <c r="F29" s="36">
        <f>SUMIFS(СВЦЭМ!$C$39:$C$782,СВЦЭМ!$A$39:$A$782,$A29,СВЦЭМ!$B$39:$B$782,F$11)+'СЕТ СН'!$F$12+СВЦЭМ!$D$10+'СЕТ СН'!$F$5-'СЕТ СН'!$F$20</f>
        <v>2945.2533527000001</v>
      </c>
      <c r="G29" s="36">
        <f>SUMIFS(СВЦЭМ!$C$39:$C$782,СВЦЭМ!$A$39:$A$782,$A29,СВЦЭМ!$B$39:$B$782,G$11)+'СЕТ СН'!$F$12+СВЦЭМ!$D$10+'СЕТ СН'!$F$5-'СЕТ СН'!$F$20</f>
        <v>2914.1192711599997</v>
      </c>
      <c r="H29" s="36">
        <f>SUMIFS(СВЦЭМ!$C$39:$C$782,СВЦЭМ!$A$39:$A$782,$A29,СВЦЭМ!$B$39:$B$782,H$11)+'СЕТ СН'!$F$12+СВЦЭМ!$D$10+'СЕТ СН'!$F$5-'СЕТ СН'!$F$20</f>
        <v>2884.0904484600001</v>
      </c>
      <c r="I29" s="36">
        <f>SUMIFS(СВЦЭМ!$C$39:$C$782,СВЦЭМ!$A$39:$A$782,$A29,СВЦЭМ!$B$39:$B$782,I$11)+'СЕТ СН'!$F$12+СВЦЭМ!$D$10+'СЕТ СН'!$F$5-'СЕТ СН'!$F$20</f>
        <v>2893.6372189599997</v>
      </c>
      <c r="J29" s="36">
        <f>SUMIFS(СВЦЭМ!$C$39:$C$782,СВЦЭМ!$A$39:$A$782,$A29,СВЦЭМ!$B$39:$B$782,J$11)+'СЕТ СН'!$F$12+СВЦЭМ!$D$10+'СЕТ СН'!$F$5-'СЕТ СН'!$F$20</f>
        <v>2911.4310926099997</v>
      </c>
      <c r="K29" s="36">
        <f>SUMIFS(СВЦЭМ!$C$39:$C$782,СВЦЭМ!$A$39:$A$782,$A29,СВЦЭМ!$B$39:$B$782,K$11)+'СЕТ СН'!$F$12+СВЦЭМ!$D$10+'СЕТ СН'!$F$5-'СЕТ СН'!$F$20</f>
        <v>2885.0309574600001</v>
      </c>
      <c r="L29" s="36">
        <f>SUMIFS(СВЦЭМ!$C$39:$C$782,СВЦЭМ!$A$39:$A$782,$A29,СВЦЭМ!$B$39:$B$782,L$11)+'СЕТ СН'!$F$12+СВЦЭМ!$D$10+'СЕТ СН'!$F$5-'СЕТ СН'!$F$20</f>
        <v>2891.64649904</v>
      </c>
      <c r="M29" s="36">
        <f>SUMIFS(СВЦЭМ!$C$39:$C$782,СВЦЭМ!$A$39:$A$782,$A29,СВЦЭМ!$B$39:$B$782,M$11)+'СЕТ СН'!$F$12+СВЦЭМ!$D$10+'СЕТ СН'!$F$5-'СЕТ СН'!$F$20</f>
        <v>2899.2393050000001</v>
      </c>
      <c r="N29" s="36">
        <f>SUMIFS(СВЦЭМ!$C$39:$C$782,СВЦЭМ!$A$39:$A$782,$A29,СВЦЭМ!$B$39:$B$782,N$11)+'СЕТ СН'!$F$12+СВЦЭМ!$D$10+'СЕТ СН'!$F$5-'СЕТ СН'!$F$20</f>
        <v>2923.7755852700002</v>
      </c>
      <c r="O29" s="36">
        <f>SUMIFS(СВЦЭМ!$C$39:$C$782,СВЦЭМ!$A$39:$A$782,$A29,СВЦЭМ!$B$39:$B$782,O$11)+'СЕТ СН'!$F$12+СВЦЭМ!$D$10+'СЕТ СН'!$F$5-'СЕТ СН'!$F$20</f>
        <v>2965.8144447</v>
      </c>
      <c r="P29" s="36">
        <f>SUMIFS(СВЦЭМ!$C$39:$C$782,СВЦЭМ!$A$39:$A$782,$A29,СВЦЭМ!$B$39:$B$782,P$11)+'СЕТ СН'!$F$12+СВЦЭМ!$D$10+'СЕТ СН'!$F$5-'СЕТ СН'!$F$20</f>
        <v>2992.3011544800002</v>
      </c>
      <c r="Q29" s="36">
        <f>SUMIFS(СВЦЭМ!$C$39:$C$782,СВЦЭМ!$A$39:$A$782,$A29,СВЦЭМ!$B$39:$B$782,Q$11)+'СЕТ СН'!$F$12+СВЦЭМ!$D$10+'СЕТ СН'!$F$5-'СЕТ СН'!$F$20</f>
        <v>3015.1203939699999</v>
      </c>
      <c r="R29" s="36">
        <f>SUMIFS(СВЦЭМ!$C$39:$C$782,СВЦЭМ!$A$39:$A$782,$A29,СВЦЭМ!$B$39:$B$782,R$11)+'СЕТ СН'!$F$12+СВЦЭМ!$D$10+'СЕТ СН'!$F$5-'СЕТ СН'!$F$20</f>
        <v>3020.5509430100001</v>
      </c>
      <c r="S29" s="36">
        <f>SUMIFS(СВЦЭМ!$C$39:$C$782,СВЦЭМ!$A$39:$A$782,$A29,СВЦЭМ!$B$39:$B$782,S$11)+'СЕТ СН'!$F$12+СВЦЭМ!$D$10+'СЕТ СН'!$F$5-'СЕТ СН'!$F$20</f>
        <v>3028.1627206599996</v>
      </c>
      <c r="T29" s="36">
        <f>SUMIFS(СВЦЭМ!$C$39:$C$782,СВЦЭМ!$A$39:$A$782,$A29,СВЦЭМ!$B$39:$B$782,T$11)+'СЕТ СН'!$F$12+СВЦЭМ!$D$10+'СЕТ СН'!$F$5-'СЕТ СН'!$F$20</f>
        <v>2999.4841990599998</v>
      </c>
      <c r="U29" s="36">
        <f>SUMIFS(СВЦЭМ!$C$39:$C$782,СВЦЭМ!$A$39:$A$782,$A29,СВЦЭМ!$B$39:$B$782,U$11)+'СЕТ СН'!$F$12+СВЦЭМ!$D$10+'СЕТ СН'!$F$5-'СЕТ СН'!$F$20</f>
        <v>2970.7238798899998</v>
      </c>
      <c r="V29" s="36">
        <f>SUMIFS(СВЦЭМ!$C$39:$C$782,СВЦЭМ!$A$39:$A$782,$A29,СВЦЭМ!$B$39:$B$782,V$11)+'СЕТ СН'!$F$12+СВЦЭМ!$D$10+'СЕТ СН'!$F$5-'СЕТ СН'!$F$20</f>
        <v>2956.9621085399999</v>
      </c>
      <c r="W29" s="36">
        <f>SUMIFS(СВЦЭМ!$C$39:$C$782,СВЦЭМ!$A$39:$A$782,$A29,СВЦЭМ!$B$39:$B$782,W$11)+'СЕТ СН'!$F$12+СВЦЭМ!$D$10+'СЕТ СН'!$F$5-'СЕТ СН'!$F$20</f>
        <v>2950.8268179400002</v>
      </c>
      <c r="X29" s="36">
        <f>SUMIFS(СВЦЭМ!$C$39:$C$782,СВЦЭМ!$A$39:$A$782,$A29,СВЦЭМ!$B$39:$B$782,X$11)+'СЕТ СН'!$F$12+СВЦЭМ!$D$10+'СЕТ СН'!$F$5-'СЕТ СН'!$F$20</f>
        <v>2972.7021889299999</v>
      </c>
      <c r="Y29" s="36">
        <f>SUMIFS(СВЦЭМ!$C$39:$C$782,СВЦЭМ!$A$39:$A$782,$A29,СВЦЭМ!$B$39:$B$782,Y$11)+'СЕТ СН'!$F$12+СВЦЭМ!$D$10+'СЕТ СН'!$F$5-'СЕТ СН'!$F$20</f>
        <v>3004.3597296999997</v>
      </c>
    </row>
    <row r="30" spans="1:25" ht="15.75" x14ac:dyDescent="0.2">
      <c r="A30" s="35">
        <f t="shared" si="0"/>
        <v>45370</v>
      </c>
      <c r="B30" s="36">
        <f>SUMIFS(СВЦЭМ!$C$39:$C$782,СВЦЭМ!$A$39:$A$782,$A30,СВЦЭМ!$B$39:$B$782,B$11)+'СЕТ СН'!$F$12+СВЦЭМ!$D$10+'СЕТ СН'!$F$5-'СЕТ СН'!$F$20</f>
        <v>3103.5126152900002</v>
      </c>
      <c r="C30" s="36">
        <f>SUMIFS(СВЦЭМ!$C$39:$C$782,СВЦЭМ!$A$39:$A$782,$A30,СВЦЭМ!$B$39:$B$782,C$11)+'СЕТ СН'!$F$12+СВЦЭМ!$D$10+'СЕТ СН'!$F$5-'СЕТ СН'!$F$20</f>
        <v>3064.8110780699999</v>
      </c>
      <c r="D30" s="36">
        <f>SUMIFS(СВЦЭМ!$C$39:$C$782,СВЦЭМ!$A$39:$A$782,$A30,СВЦЭМ!$B$39:$B$782,D$11)+'СЕТ СН'!$F$12+СВЦЭМ!$D$10+'СЕТ СН'!$F$5-'СЕТ СН'!$F$20</f>
        <v>3108.69015949</v>
      </c>
      <c r="E30" s="36">
        <f>SUMIFS(СВЦЭМ!$C$39:$C$782,СВЦЭМ!$A$39:$A$782,$A30,СВЦЭМ!$B$39:$B$782,E$11)+'СЕТ СН'!$F$12+СВЦЭМ!$D$10+'СЕТ СН'!$F$5-'СЕТ СН'!$F$20</f>
        <v>3099.2542759899998</v>
      </c>
      <c r="F30" s="36">
        <f>SUMIFS(СВЦЭМ!$C$39:$C$782,СВЦЭМ!$A$39:$A$782,$A30,СВЦЭМ!$B$39:$B$782,F$11)+'СЕТ СН'!$F$12+СВЦЭМ!$D$10+'СЕТ СН'!$F$5-'СЕТ СН'!$F$20</f>
        <v>3094.3545379799998</v>
      </c>
      <c r="G30" s="36">
        <f>SUMIFS(СВЦЭМ!$C$39:$C$782,СВЦЭМ!$A$39:$A$782,$A30,СВЦЭМ!$B$39:$B$782,G$11)+'СЕТ СН'!$F$12+СВЦЭМ!$D$10+'СЕТ СН'!$F$5-'СЕТ СН'!$F$20</f>
        <v>3096.18873093</v>
      </c>
      <c r="H30" s="36">
        <f>SUMIFS(СВЦЭМ!$C$39:$C$782,СВЦЭМ!$A$39:$A$782,$A30,СВЦЭМ!$B$39:$B$782,H$11)+'СЕТ СН'!$F$12+СВЦЭМ!$D$10+'СЕТ СН'!$F$5-'СЕТ СН'!$F$20</f>
        <v>3088.4136038300003</v>
      </c>
      <c r="I30" s="36">
        <f>SUMIFS(СВЦЭМ!$C$39:$C$782,СВЦЭМ!$A$39:$A$782,$A30,СВЦЭМ!$B$39:$B$782,I$11)+'СЕТ СН'!$F$12+СВЦЭМ!$D$10+'СЕТ СН'!$F$5-'СЕТ СН'!$F$20</f>
        <v>3058.1454389400001</v>
      </c>
      <c r="J30" s="36">
        <f>SUMIFS(СВЦЭМ!$C$39:$C$782,СВЦЭМ!$A$39:$A$782,$A30,СВЦЭМ!$B$39:$B$782,J$11)+'СЕТ СН'!$F$12+СВЦЭМ!$D$10+'СЕТ СН'!$F$5-'СЕТ СН'!$F$20</f>
        <v>3040.73428302</v>
      </c>
      <c r="K30" s="36">
        <f>SUMIFS(СВЦЭМ!$C$39:$C$782,СВЦЭМ!$A$39:$A$782,$A30,СВЦЭМ!$B$39:$B$782,K$11)+'СЕТ СН'!$F$12+СВЦЭМ!$D$10+'СЕТ СН'!$F$5-'СЕТ СН'!$F$20</f>
        <v>3043.4769910599998</v>
      </c>
      <c r="L30" s="36">
        <f>SUMIFS(СВЦЭМ!$C$39:$C$782,СВЦЭМ!$A$39:$A$782,$A30,СВЦЭМ!$B$39:$B$782,L$11)+'СЕТ СН'!$F$12+СВЦЭМ!$D$10+'СЕТ СН'!$F$5-'СЕТ СН'!$F$20</f>
        <v>3062.90427886</v>
      </c>
      <c r="M30" s="36">
        <f>SUMIFS(СВЦЭМ!$C$39:$C$782,СВЦЭМ!$A$39:$A$782,$A30,СВЦЭМ!$B$39:$B$782,M$11)+'СЕТ СН'!$F$12+СВЦЭМ!$D$10+'СЕТ СН'!$F$5-'СЕТ СН'!$F$20</f>
        <v>3128.6916428200002</v>
      </c>
      <c r="N30" s="36">
        <f>SUMIFS(СВЦЭМ!$C$39:$C$782,СВЦЭМ!$A$39:$A$782,$A30,СВЦЭМ!$B$39:$B$782,N$11)+'СЕТ СН'!$F$12+СВЦЭМ!$D$10+'СЕТ СН'!$F$5-'СЕТ СН'!$F$20</f>
        <v>3153.9850263899998</v>
      </c>
      <c r="O30" s="36">
        <f>SUMIFS(СВЦЭМ!$C$39:$C$782,СВЦЭМ!$A$39:$A$782,$A30,СВЦЭМ!$B$39:$B$782,O$11)+'СЕТ СН'!$F$12+СВЦЭМ!$D$10+'СЕТ СН'!$F$5-'СЕТ СН'!$F$20</f>
        <v>3194.0682057000004</v>
      </c>
      <c r="P30" s="36">
        <f>SUMIFS(СВЦЭМ!$C$39:$C$782,СВЦЭМ!$A$39:$A$782,$A30,СВЦЭМ!$B$39:$B$782,P$11)+'СЕТ СН'!$F$12+СВЦЭМ!$D$10+'СЕТ СН'!$F$5-'СЕТ СН'!$F$20</f>
        <v>3267.2932664099999</v>
      </c>
      <c r="Q30" s="36">
        <f>SUMIFS(СВЦЭМ!$C$39:$C$782,СВЦЭМ!$A$39:$A$782,$A30,СВЦЭМ!$B$39:$B$782,Q$11)+'СЕТ СН'!$F$12+СВЦЭМ!$D$10+'СЕТ СН'!$F$5-'СЕТ СН'!$F$20</f>
        <v>3290.1612491899996</v>
      </c>
      <c r="R30" s="36">
        <f>SUMIFS(СВЦЭМ!$C$39:$C$782,СВЦЭМ!$A$39:$A$782,$A30,СВЦЭМ!$B$39:$B$782,R$11)+'СЕТ СН'!$F$12+СВЦЭМ!$D$10+'СЕТ СН'!$F$5-'СЕТ СН'!$F$20</f>
        <v>3295.3080069199996</v>
      </c>
      <c r="S30" s="36">
        <f>SUMIFS(СВЦЭМ!$C$39:$C$782,СВЦЭМ!$A$39:$A$782,$A30,СВЦЭМ!$B$39:$B$782,S$11)+'СЕТ СН'!$F$12+СВЦЭМ!$D$10+'СЕТ СН'!$F$5-'СЕТ СН'!$F$20</f>
        <v>3267.1619138699998</v>
      </c>
      <c r="T30" s="36">
        <f>SUMIFS(СВЦЭМ!$C$39:$C$782,СВЦЭМ!$A$39:$A$782,$A30,СВЦЭМ!$B$39:$B$782,T$11)+'СЕТ СН'!$F$12+СВЦЭМ!$D$10+'СЕТ СН'!$F$5-'СЕТ СН'!$F$20</f>
        <v>3152.4114101899995</v>
      </c>
      <c r="U30" s="36">
        <f>SUMIFS(СВЦЭМ!$C$39:$C$782,СВЦЭМ!$A$39:$A$782,$A30,СВЦЭМ!$B$39:$B$782,U$11)+'СЕТ СН'!$F$12+СВЦЭМ!$D$10+'СЕТ СН'!$F$5-'СЕТ СН'!$F$20</f>
        <v>3107.36360504</v>
      </c>
      <c r="V30" s="36">
        <f>SUMIFS(СВЦЭМ!$C$39:$C$782,СВЦЭМ!$A$39:$A$782,$A30,СВЦЭМ!$B$39:$B$782,V$11)+'СЕТ СН'!$F$12+СВЦЭМ!$D$10+'СЕТ СН'!$F$5-'СЕТ СН'!$F$20</f>
        <v>3104.2519389700001</v>
      </c>
      <c r="W30" s="36">
        <f>SUMIFS(СВЦЭМ!$C$39:$C$782,СВЦЭМ!$A$39:$A$782,$A30,СВЦЭМ!$B$39:$B$782,W$11)+'СЕТ СН'!$F$12+СВЦЭМ!$D$10+'СЕТ СН'!$F$5-'СЕТ СН'!$F$20</f>
        <v>3130.4875430800003</v>
      </c>
      <c r="X30" s="36">
        <f>SUMIFS(СВЦЭМ!$C$39:$C$782,СВЦЭМ!$A$39:$A$782,$A30,СВЦЭМ!$B$39:$B$782,X$11)+'СЕТ СН'!$F$12+СВЦЭМ!$D$10+'СЕТ СН'!$F$5-'СЕТ СН'!$F$20</f>
        <v>3151.0596776800003</v>
      </c>
      <c r="Y30" s="36">
        <f>SUMIFS(СВЦЭМ!$C$39:$C$782,СВЦЭМ!$A$39:$A$782,$A30,СВЦЭМ!$B$39:$B$782,Y$11)+'СЕТ СН'!$F$12+СВЦЭМ!$D$10+'СЕТ СН'!$F$5-'СЕТ СН'!$F$20</f>
        <v>3199.2536135999999</v>
      </c>
    </row>
    <row r="31" spans="1:25" ht="15.75" x14ac:dyDescent="0.2">
      <c r="A31" s="35">
        <f t="shared" si="0"/>
        <v>45371</v>
      </c>
      <c r="B31" s="36">
        <f>SUMIFS(СВЦЭМ!$C$39:$C$782,СВЦЭМ!$A$39:$A$782,$A31,СВЦЭМ!$B$39:$B$782,B$11)+'СЕТ СН'!$F$12+СВЦЭМ!$D$10+'СЕТ СН'!$F$5-'СЕТ СН'!$F$20</f>
        <v>3224.3963772899997</v>
      </c>
      <c r="C31" s="36">
        <f>SUMIFS(СВЦЭМ!$C$39:$C$782,СВЦЭМ!$A$39:$A$782,$A31,СВЦЭМ!$B$39:$B$782,C$11)+'СЕТ СН'!$F$12+СВЦЭМ!$D$10+'СЕТ СН'!$F$5-'СЕТ СН'!$F$20</f>
        <v>3274.6890777400004</v>
      </c>
      <c r="D31" s="36">
        <f>SUMIFS(СВЦЭМ!$C$39:$C$782,СВЦЭМ!$A$39:$A$782,$A31,СВЦЭМ!$B$39:$B$782,D$11)+'СЕТ СН'!$F$12+СВЦЭМ!$D$10+'СЕТ СН'!$F$5-'СЕТ СН'!$F$20</f>
        <v>3308.1731479199998</v>
      </c>
      <c r="E31" s="36">
        <f>SUMIFS(СВЦЭМ!$C$39:$C$782,СВЦЭМ!$A$39:$A$782,$A31,СВЦЭМ!$B$39:$B$782,E$11)+'СЕТ СН'!$F$12+СВЦЭМ!$D$10+'СЕТ СН'!$F$5-'СЕТ СН'!$F$20</f>
        <v>3293.0697387600003</v>
      </c>
      <c r="F31" s="36">
        <f>SUMIFS(СВЦЭМ!$C$39:$C$782,СВЦЭМ!$A$39:$A$782,$A31,СВЦЭМ!$B$39:$B$782,F$11)+'СЕТ СН'!$F$12+СВЦЭМ!$D$10+'СЕТ СН'!$F$5-'СЕТ СН'!$F$20</f>
        <v>3292.3949072400001</v>
      </c>
      <c r="G31" s="36">
        <f>SUMIFS(СВЦЭМ!$C$39:$C$782,СВЦЭМ!$A$39:$A$782,$A31,СВЦЭМ!$B$39:$B$782,G$11)+'СЕТ СН'!$F$12+СВЦЭМ!$D$10+'СЕТ СН'!$F$5-'СЕТ СН'!$F$20</f>
        <v>3257.9334299299999</v>
      </c>
      <c r="H31" s="36">
        <f>SUMIFS(СВЦЭМ!$C$39:$C$782,СВЦЭМ!$A$39:$A$782,$A31,СВЦЭМ!$B$39:$B$782,H$11)+'СЕТ СН'!$F$12+СВЦЭМ!$D$10+'СЕТ СН'!$F$5-'СЕТ СН'!$F$20</f>
        <v>3262.6876285500002</v>
      </c>
      <c r="I31" s="36">
        <f>SUMIFS(СВЦЭМ!$C$39:$C$782,СВЦЭМ!$A$39:$A$782,$A31,СВЦЭМ!$B$39:$B$782,I$11)+'СЕТ СН'!$F$12+СВЦЭМ!$D$10+'СЕТ СН'!$F$5-'СЕТ СН'!$F$20</f>
        <v>3224.8390084000002</v>
      </c>
      <c r="J31" s="36">
        <f>SUMIFS(СВЦЭМ!$C$39:$C$782,СВЦЭМ!$A$39:$A$782,$A31,СВЦЭМ!$B$39:$B$782,J$11)+'СЕТ СН'!$F$12+СВЦЭМ!$D$10+'СЕТ СН'!$F$5-'СЕТ СН'!$F$20</f>
        <v>3168.7993177199996</v>
      </c>
      <c r="K31" s="36">
        <f>SUMIFS(СВЦЭМ!$C$39:$C$782,СВЦЭМ!$A$39:$A$782,$A31,СВЦЭМ!$B$39:$B$782,K$11)+'СЕТ СН'!$F$12+СВЦЭМ!$D$10+'СЕТ СН'!$F$5-'СЕТ СН'!$F$20</f>
        <v>3153.6307347299999</v>
      </c>
      <c r="L31" s="36">
        <f>SUMIFS(СВЦЭМ!$C$39:$C$782,СВЦЭМ!$A$39:$A$782,$A31,СВЦЭМ!$B$39:$B$782,L$11)+'СЕТ СН'!$F$12+СВЦЭМ!$D$10+'СЕТ СН'!$F$5-'СЕТ СН'!$F$20</f>
        <v>3151.2214237799999</v>
      </c>
      <c r="M31" s="36">
        <f>SUMIFS(СВЦЭМ!$C$39:$C$782,СВЦЭМ!$A$39:$A$782,$A31,СВЦЭМ!$B$39:$B$782,M$11)+'СЕТ СН'!$F$12+СВЦЭМ!$D$10+'СЕТ СН'!$F$5-'СЕТ СН'!$F$20</f>
        <v>3162.8891458199996</v>
      </c>
      <c r="N31" s="36">
        <f>SUMIFS(СВЦЭМ!$C$39:$C$782,СВЦЭМ!$A$39:$A$782,$A31,СВЦЭМ!$B$39:$B$782,N$11)+'СЕТ СН'!$F$12+СВЦЭМ!$D$10+'СЕТ СН'!$F$5-'СЕТ СН'!$F$20</f>
        <v>3162.5367383800003</v>
      </c>
      <c r="O31" s="36">
        <f>SUMIFS(СВЦЭМ!$C$39:$C$782,СВЦЭМ!$A$39:$A$782,$A31,СВЦЭМ!$B$39:$B$782,O$11)+'СЕТ СН'!$F$12+СВЦЭМ!$D$10+'СЕТ СН'!$F$5-'СЕТ СН'!$F$20</f>
        <v>3195.7455857799996</v>
      </c>
      <c r="P31" s="36">
        <f>SUMIFS(СВЦЭМ!$C$39:$C$782,СВЦЭМ!$A$39:$A$782,$A31,СВЦЭМ!$B$39:$B$782,P$11)+'СЕТ СН'!$F$12+СВЦЭМ!$D$10+'СЕТ СН'!$F$5-'СЕТ СН'!$F$20</f>
        <v>3218.5652044999997</v>
      </c>
      <c r="Q31" s="36">
        <f>SUMIFS(СВЦЭМ!$C$39:$C$782,СВЦЭМ!$A$39:$A$782,$A31,СВЦЭМ!$B$39:$B$782,Q$11)+'СЕТ СН'!$F$12+СВЦЭМ!$D$10+'СЕТ СН'!$F$5-'СЕТ СН'!$F$20</f>
        <v>3221.8372288600003</v>
      </c>
      <c r="R31" s="36">
        <f>SUMIFS(СВЦЭМ!$C$39:$C$782,СВЦЭМ!$A$39:$A$782,$A31,СВЦЭМ!$B$39:$B$782,R$11)+'СЕТ СН'!$F$12+СВЦЭМ!$D$10+'СЕТ СН'!$F$5-'СЕТ СН'!$F$20</f>
        <v>3226.64417211</v>
      </c>
      <c r="S31" s="36">
        <f>SUMIFS(СВЦЭМ!$C$39:$C$782,СВЦЭМ!$A$39:$A$782,$A31,СВЦЭМ!$B$39:$B$782,S$11)+'СЕТ СН'!$F$12+СВЦЭМ!$D$10+'СЕТ СН'!$F$5-'СЕТ СН'!$F$20</f>
        <v>3213.05376222</v>
      </c>
      <c r="T31" s="36">
        <f>SUMIFS(СВЦЭМ!$C$39:$C$782,СВЦЭМ!$A$39:$A$782,$A31,СВЦЭМ!$B$39:$B$782,T$11)+'СЕТ СН'!$F$12+СВЦЭМ!$D$10+'СЕТ СН'!$F$5-'СЕТ СН'!$F$20</f>
        <v>3159.4513731899997</v>
      </c>
      <c r="U31" s="36">
        <f>SUMIFS(СВЦЭМ!$C$39:$C$782,СВЦЭМ!$A$39:$A$782,$A31,СВЦЭМ!$B$39:$B$782,U$11)+'СЕТ СН'!$F$12+СВЦЭМ!$D$10+'СЕТ СН'!$F$5-'СЕТ СН'!$F$20</f>
        <v>3126.6936383699999</v>
      </c>
      <c r="V31" s="36">
        <f>SUMIFS(СВЦЭМ!$C$39:$C$782,СВЦЭМ!$A$39:$A$782,$A31,СВЦЭМ!$B$39:$B$782,V$11)+'СЕТ СН'!$F$12+СВЦЭМ!$D$10+'СЕТ СН'!$F$5-'СЕТ СН'!$F$20</f>
        <v>3145.5178372099999</v>
      </c>
      <c r="W31" s="36">
        <f>SUMIFS(СВЦЭМ!$C$39:$C$782,СВЦЭМ!$A$39:$A$782,$A31,СВЦЭМ!$B$39:$B$782,W$11)+'СЕТ СН'!$F$12+СВЦЭМ!$D$10+'СЕТ СН'!$F$5-'СЕТ СН'!$F$20</f>
        <v>3157.99967268</v>
      </c>
      <c r="X31" s="36">
        <f>SUMIFS(СВЦЭМ!$C$39:$C$782,СВЦЭМ!$A$39:$A$782,$A31,СВЦЭМ!$B$39:$B$782,X$11)+'СЕТ СН'!$F$12+СВЦЭМ!$D$10+'СЕТ СН'!$F$5-'СЕТ СН'!$F$20</f>
        <v>3199.0508136099998</v>
      </c>
      <c r="Y31" s="36">
        <f>SUMIFS(СВЦЭМ!$C$39:$C$782,СВЦЭМ!$A$39:$A$782,$A31,СВЦЭМ!$B$39:$B$782,Y$11)+'СЕТ СН'!$F$12+СВЦЭМ!$D$10+'СЕТ СН'!$F$5-'СЕТ СН'!$F$20</f>
        <v>3194.2485551600003</v>
      </c>
    </row>
    <row r="32" spans="1:25" ht="15.75" x14ac:dyDescent="0.2">
      <c r="A32" s="35">
        <f t="shared" si="0"/>
        <v>45372</v>
      </c>
      <c r="B32" s="36">
        <f>SUMIFS(СВЦЭМ!$C$39:$C$782,СВЦЭМ!$A$39:$A$782,$A32,СВЦЭМ!$B$39:$B$782,B$11)+'СЕТ СН'!$F$12+СВЦЭМ!$D$10+'СЕТ СН'!$F$5-'СЕТ СН'!$F$20</f>
        <v>3264.03731204</v>
      </c>
      <c r="C32" s="36">
        <f>SUMIFS(СВЦЭМ!$C$39:$C$782,СВЦЭМ!$A$39:$A$782,$A32,СВЦЭМ!$B$39:$B$782,C$11)+'СЕТ СН'!$F$12+СВЦЭМ!$D$10+'СЕТ СН'!$F$5-'СЕТ СН'!$F$20</f>
        <v>3302.1598693100004</v>
      </c>
      <c r="D32" s="36">
        <f>SUMIFS(СВЦЭМ!$C$39:$C$782,СВЦЭМ!$A$39:$A$782,$A32,СВЦЭМ!$B$39:$B$782,D$11)+'СЕТ СН'!$F$12+СВЦЭМ!$D$10+'СЕТ СН'!$F$5-'СЕТ СН'!$F$20</f>
        <v>3356.3034577600001</v>
      </c>
      <c r="E32" s="36">
        <f>SUMIFS(СВЦЭМ!$C$39:$C$782,СВЦЭМ!$A$39:$A$782,$A32,СВЦЭМ!$B$39:$B$782,E$11)+'СЕТ СН'!$F$12+СВЦЭМ!$D$10+'СЕТ СН'!$F$5-'СЕТ СН'!$F$20</f>
        <v>3366.70259816</v>
      </c>
      <c r="F32" s="36">
        <f>SUMIFS(СВЦЭМ!$C$39:$C$782,СВЦЭМ!$A$39:$A$782,$A32,СВЦЭМ!$B$39:$B$782,F$11)+'СЕТ СН'!$F$12+СВЦЭМ!$D$10+'СЕТ СН'!$F$5-'СЕТ СН'!$F$20</f>
        <v>3358.8225738800002</v>
      </c>
      <c r="G32" s="36">
        <f>SUMIFS(СВЦЭМ!$C$39:$C$782,СВЦЭМ!$A$39:$A$782,$A32,СВЦЭМ!$B$39:$B$782,G$11)+'СЕТ СН'!$F$12+СВЦЭМ!$D$10+'СЕТ СН'!$F$5-'СЕТ СН'!$F$20</f>
        <v>3322.7457274099997</v>
      </c>
      <c r="H32" s="36">
        <f>SUMIFS(СВЦЭМ!$C$39:$C$782,СВЦЭМ!$A$39:$A$782,$A32,СВЦЭМ!$B$39:$B$782,H$11)+'СЕТ СН'!$F$12+СВЦЭМ!$D$10+'СЕТ СН'!$F$5-'СЕТ СН'!$F$20</f>
        <v>3224.80161959</v>
      </c>
      <c r="I32" s="36">
        <f>SUMIFS(СВЦЭМ!$C$39:$C$782,СВЦЭМ!$A$39:$A$782,$A32,СВЦЭМ!$B$39:$B$782,I$11)+'СЕТ СН'!$F$12+СВЦЭМ!$D$10+'СЕТ СН'!$F$5-'СЕТ СН'!$F$20</f>
        <v>3179.9155583699994</v>
      </c>
      <c r="J32" s="36">
        <f>SUMIFS(СВЦЭМ!$C$39:$C$782,СВЦЭМ!$A$39:$A$782,$A32,СВЦЭМ!$B$39:$B$782,J$11)+'СЕТ СН'!$F$12+СВЦЭМ!$D$10+'СЕТ СН'!$F$5-'СЕТ СН'!$F$20</f>
        <v>3191.8731904699998</v>
      </c>
      <c r="K32" s="36">
        <f>SUMIFS(СВЦЭМ!$C$39:$C$782,СВЦЭМ!$A$39:$A$782,$A32,СВЦЭМ!$B$39:$B$782,K$11)+'СЕТ СН'!$F$12+СВЦЭМ!$D$10+'СЕТ СН'!$F$5-'СЕТ СН'!$F$20</f>
        <v>3160.6235878199996</v>
      </c>
      <c r="L32" s="36">
        <f>SUMIFS(СВЦЭМ!$C$39:$C$782,СВЦЭМ!$A$39:$A$782,$A32,СВЦЭМ!$B$39:$B$782,L$11)+'СЕТ СН'!$F$12+СВЦЭМ!$D$10+'СЕТ СН'!$F$5-'СЕТ СН'!$F$20</f>
        <v>3160.5078260099999</v>
      </c>
      <c r="M32" s="36">
        <f>SUMIFS(СВЦЭМ!$C$39:$C$782,СВЦЭМ!$A$39:$A$782,$A32,СВЦЭМ!$B$39:$B$782,M$11)+'СЕТ СН'!$F$12+СВЦЭМ!$D$10+'СЕТ СН'!$F$5-'СЕТ СН'!$F$20</f>
        <v>3173.5426596199995</v>
      </c>
      <c r="N32" s="36">
        <f>SUMIFS(СВЦЭМ!$C$39:$C$782,СВЦЭМ!$A$39:$A$782,$A32,СВЦЭМ!$B$39:$B$782,N$11)+'СЕТ СН'!$F$12+СВЦЭМ!$D$10+'СЕТ СН'!$F$5-'СЕТ СН'!$F$20</f>
        <v>3207.2579271699997</v>
      </c>
      <c r="O32" s="36">
        <f>SUMIFS(СВЦЭМ!$C$39:$C$782,СВЦЭМ!$A$39:$A$782,$A32,СВЦЭМ!$B$39:$B$782,O$11)+'СЕТ СН'!$F$12+СВЦЭМ!$D$10+'СЕТ СН'!$F$5-'СЕТ СН'!$F$20</f>
        <v>3221.9806840600004</v>
      </c>
      <c r="P32" s="36">
        <f>SUMIFS(СВЦЭМ!$C$39:$C$782,СВЦЭМ!$A$39:$A$782,$A32,СВЦЭМ!$B$39:$B$782,P$11)+'СЕТ СН'!$F$12+СВЦЭМ!$D$10+'СЕТ СН'!$F$5-'СЕТ СН'!$F$20</f>
        <v>3234.7306782400001</v>
      </c>
      <c r="Q32" s="36">
        <f>SUMIFS(СВЦЭМ!$C$39:$C$782,СВЦЭМ!$A$39:$A$782,$A32,СВЦЭМ!$B$39:$B$782,Q$11)+'СЕТ СН'!$F$12+СВЦЭМ!$D$10+'СЕТ СН'!$F$5-'СЕТ СН'!$F$20</f>
        <v>3257.1625278000001</v>
      </c>
      <c r="R32" s="36">
        <f>SUMIFS(СВЦЭМ!$C$39:$C$782,СВЦЭМ!$A$39:$A$782,$A32,СВЦЭМ!$B$39:$B$782,R$11)+'СЕТ СН'!$F$12+СВЦЭМ!$D$10+'СЕТ СН'!$F$5-'СЕТ СН'!$F$20</f>
        <v>3267.6775464100001</v>
      </c>
      <c r="S32" s="36">
        <f>SUMIFS(СВЦЭМ!$C$39:$C$782,СВЦЭМ!$A$39:$A$782,$A32,СВЦЭМ!$B$39:$B$782,S$11)+'СЕТ СН'!$F$12+СВЦЭМ!$D$10+'СЕТ СН'!$F$5-'СЕТ СН'!$F$20</f>
        <v>3247.3966475999996</v>
      </c>
      <c r="T32" s="36">
        <f>SUMIFS(СВЦЭМ!$C$39:$C$782,СВЦЭМ!$A$39:$A$782,$A32,СВЦЭМ!$B$39:$B$782,T$11)+'СЕТ СН'!$F$12+СВЦЭМ!$D$10+'СЕТ СН'!$F$5-'СЕТ СН'!$F$20</f>
        <v>3239.7023537699997</v>
      </c>
      <c r="U32" s="36">
        <f>SUMIFS(СВЦЭМ!$C$39:$C$782,СВЦЭМ!$A$39:$A$782,$A32,СВЦЭМ!$B$39:$B$782,U$11)+'СЕТ СН'!$F$12+СВЦЭМ!$D$10+'СЕТ СН'!$F$5-'СЕТ СН'!$F$20</f>
        <v>3188.5755092600002</v>
      </c>
      <c r="V32" s="36">
        <f>SUMIFS(СВЦЭМ!$C$39:$C$782,СВЦЭМ!$A$39:$A$782,$A32,СВЦЭМ!$B$39:$B$782,V$11)+'СЕТ СН'!$F$12+СВЦЭМ!$D$10+'СЕТ СН'!$F$5-'СЕТ СН'!$F$20</f>
        <v>3160.2554498099998</v>
      </c>
      <c r="W32" s="36">
        <f>SUMIFS(СВЦЭМ!$C$39:$C$782,СВЦЭМ!$A$39:$A$782,$A32,СВЦЭМ!$B$39:$B$782,W$11)+'СЕТ СН'!$F$12+СВЦЭМ!$D$10+'СЕТ СН'!$F$5-'СЕТ СН'!$F$20</f>
        <v>3190.3443046699995</v>
      </c>
      <c r="X32" s="36">
        <f>SUMIFS(СВЦЭМ!$C$39:$C$782,СВЦЭМ!$A$39:$A$782,$A32,СВЦЭМ!$B$39:$B$782,X$11)+'СЕТ СН'!$F$12+СВЦЭМ!$D$10+'СЕТ СН'!$F$5-'СЕТ СН'!$F$20</f>
        <v>3219.1156093099999</v>
      </c>
      <c r="Y32" s="36">
        <f>SUMIFS(СВЦЭМ!$C$39:$C$782,СВЦЭМ!$A$39:$A$782,$A32,СВЦЭМ!$B$39:$B$782,Y$11)+'СЕТ СН'!$F$12+СВЦЭМ!$D$10+'СЕТ СН'!$F$5-'СЕТ СН'!$F$20</f>
        <v>3241.4830829399998</v>
      </c>
    </row>
    <row r="33" spans="1:25" ht="15.75" x14ac:dyDescent="0.2">
      <c r="A33" s="35">
        <f t="shared" si="0"/>
        <v>45373</v>
      </c>
      <c r="B33" s="36">
        <f>SUMIFS(СВЦЭМ!$C$39:$C$782,СВЦЭМ!$A$39:$A$782,$A33,СВЦЭМ!$B$39:$B$782,B$11)+'СЕТ СН'!$F$12+СВЦЭМ!$D$10+'СЕТ СН'!$F$5-'СЕТ СН'!$F$20</f>
        <v>3272.5874038700003</v>
      </c>
      <c r="C33" s="36">
        <f>SUMIFS(СВЦЭМ!$C$39:$C$782,СВЦЭМ!$A$39:$A$782,$A33,СВЦЭМ!$B$39:$B$782,C$11)+'СЕТ СН'!$F$12+СВЦЭМ!$D$10+'СЕТ СН'!$F$5-'СЕТ СН'!$F$20</f>
        <v>3315.8177272900002</v>
      </c>
      <c r="D33" s="36">
        <f>SUMIFS(СВЦЭМ!$C$39:$C$782,СВЦЭМ!$A$39:$A$782,$A33,СВЦЭМ!$B$39:$B$782,D$11)+'СЕТ СН'!$F$12+СВЦЭМ!$D$10+'СЕТ СН'!$F$5-'СЕТ СН'!$F$20</f>
        <v>3351.7039894700001</v>
      </c>
      <c r="E33" s="36">
        <f>SUMIFS(СВЦЭМ!$C$39:$C$782,СВЦЭМ!$A$39:$A$782,$A33,СВЦЭМ!$B$39:$B$782,E$11)+'СЕТ СН'!$F$12+СВЦЭМ!$D$10+'СЕТ СН'!$F$5-'СЕТ СН'!$F$20</f>
        <v>3335.0966436400004</v>
      </c>
      <c r="F33" s="36">
        <f>SUMIFS(СВЦЭМ!$C$39:$C$782,СВЦЭМ!$A$39:$A$782,$A33,СВЦЭМ!$B$39:$B$782,F$11)+'СЕТ СН'!$F$12+СВЦЭМ!$D$10+'СЕТ СН'!$F$5-'СЕТ СН'!$F$20</f>
        <v>3336.2861395</v>
      </c>
      <c r="G33" s="36">
        <f>SUMIFS(СВЦЭМ!$C$39:$C$782,СВЦЭМ!$A$39:$A$782,$A33,СВЦЭМ!$B$39:$B$782,G$11)+'СЕТ СН'!$F$12+СВЦЭМ!$D$10+'СЕТ СН'!$F$5-'СЕТ СН'!$F$20</f>
        <v>3338.1409501099997</v>
      </c>
      <c r="H33" s="36">
        <f>SUMIFS(СВЦЭМ!$C$39:$C$782,СВЦЭМ!$A$39:$A$782,$A33,СВЦЭМ!$B$39:$B$782,H$11)+'СЕТ СН'!$F$12+СВЦЭМ!$D$10+'СЕТ СН'!$F$5-'СЕТ СН'!$F$20</f>
        <v>3268.19777342</v>
      </c>
      <c r="I33" s="36">
        <f>SUMIFS(СВЦЭМ!$C$39:$C$782,СВЦЭМ!$A$39:$A$782,$A33,СВЦЭМ!$B$39:$B$782,I$11)+'СЕТ СН'!$F$12+СВЦЭМ!$D$10+'СЕТ СН'!$F$5-'СЕТ СН'!$F$20</f>
        <v>3221.0245428199996</v>
      </c>
      <c r="J33" s="36">
        <f>SUMIFS(СВЦЭМ!$C$39:$C$782,СВЦЭМ!$A$39:$A$782,$A33,СВЦЭМ!$B$39:$B$782,J$11)+'СЕТ СН'!$F$12+СВЦЭМ!$D$10+'СЕТ СН'!$F$5-'СЕТ СН'!$F$20</f>
        <v>3208.0963304200004</v>
      </c>
      <c r="K33" s="36">
        <f>SUMIFS(СВЦЭМ!$C$39:$C$782,СВЦЭМ!$A$39:$A$782,$A33,СВЦЭМ!$B$39:$B$782,K$11)+'СЕТ СН'!$F$12+СВЦЭМ!$D$10+'СЕТ СН'!$F$5-'СЕТ СН'!$F$20</f>
        <v>3191.8456383100001</v>
      </c>
      <c r="L33" s="36">
        <f>SUMIFS(СВЦЭМ!$C$39:$C$782,СВЦЭМ!$A$39:$A$782,$A33,СВЦЭМ!$B$39:$B$782,L$11)+'СЕТ СН'!$F$12+СВЦЭМ!$D$10+'СЕТ СН'!$F$5-'СЕТ СН'!$F$20</f>
        <v>3166.3180962300003</v>
      </c>
      <c r="M33" s="36">
        <f>SUMIFS(СВЦЭМ!$C$39:$C$782,СВЦЭМ!$A$39:$A$782,$A33,СВЦЭМ!$B$39:$B$782,M$11)+'СЕТ СН'!$F$12+СВЦЭМ!$D$10+'СЕТ СН'!$F$5-'СЕТ СН'!$F$20</f>
        <v>3124.17294679</v>
      </c>
      <c r="N33" s="36">
        <f>SUMIFS(СВЦЭМ!$C$39:$C$782,СВЦЭМ!$A$39:$A$782,$A33,СВЦЭМ!$B$39:$B$782,N$11)+'СЕТ СН'!$F$12+СВЦЭМ!$D$10+'СЕТ СН'!$F$5-'СЕТ СН'!$F$20</f>
        <v>3153.1036629800001</v>
      </c>
      <c r="O33" s="36">
        <f>SUMIFS(СВЦЭМ!$C$39:$C$782,СВЦЭМ!$A$39:$A$782,$A33,СВЦЭМ!$B$39:$B$782,O$11)+'СЕТ СН'!$F$12+СВЦЭМ!$D$10+'СЕТ СН'!$F$5-'СЕТ СН'!$F$20</f>
        <v>3122.4307482700001</v>
      </c>
      <c r="P33" s="36">
        <f>SUMIFS(СВЦЭМ!$C$39:$C$782,СВЦЭМ!$A$39:$A$782,$A33,СВЦЭМ!$B$39:$B$782,P$11)+'СЕТ СН'!$F$12+СВЦЭМ!$D$10+'СЕТ СН'!$F$5-'СЕТ СН'!$F$20</f>
        <v>3126.06580115</v>
      </c>
      <c r="Q33" s="36">
        <f>SUMIFS(СВЦЭМ!$C$39:$C$782,СВЦЭМ!$A$39:$A$782,$A33,СВЦЭМ!$B$39:$B$782,Q$11)+'СЕТ СН'!$F$12+СВЦЭМ!$D$10+'СЕТ СН'!$F$5-'СЕТ СН'!$F$20</f>
        <v>3148.5689173199999</v>
      </c>
      <c r="R33" s="36">
        <f>SUMIFS(СВЦЭМ!$C$39:$C$782,СВЦЭМ!$A$39:$A$782,$A33,СВЦЭМ!$B$39:$B$782,R$11)+'СЕТ СН'!$F$12+СВЦЭМ!$D$10+'СЕТ СН'!$F$5-'СЕТ СН'!$F$20</f>
        <v>3166.6593325200001</v>
      </c>
      <c r="S33" s="36">
        <f>SUMIFS(СВЦЭМ!$C$39:$C$782,СВЦЭМ!$A$39:$A$782,$A33,СВЦЭМ!$B$39:$B$782,S$11)+'СЕТ СН'!$F$12+СВЦЭМ!$D$10+'СЕТ СН'!$F$5-'СЕТ СН'!$F$20</f>
        <v>3158.4613812899997</v>
      </c>
      <c r="T33" s="36">
        <f>SUMIFS(СВЦЭМ!$C$39:$C$782,СВЦЭМ!$A$39:$A$782,$A33,СВЦЭМ!$B$39:$B$782,T$11)+'СЕТ СН'!$F$12+СВЦЭМ!$D$10+'СЕТ СН'!$F$5-'СЕТ СН'!$F$20</f>
        <v>3125.4550200799999</v>
      </c>
      <c r="U33" s="36">
        <f>SUMIFS(СВЦЭМ!$C$39:$C$782,СВЦЭМ!$A$39:$A$782,$A33,СВЦЭМ!$B$39:$B$782,U$11)+'СЕТ СН'!$F$12+СВЦЭМ!$D$10+'СЕТ СН'!$F$5-'СЕТ СН'!$F$20</f>
        <v>3092.3374745900001</v>
      </c>
      <c r="V33" s="36">
        <f>SUMIFS(СВЦЭМ!$C$39:$C$782,СВЦЭМ!$A$39:$A$782,$A33,СВЦЭМ!$B$39:$B$782,V$11)+'СЕТ СН'!$F$12+СВЦЭМ!$D$10+'СЕТ СН'!$F$5-'СЕТ СН'!$F$20</f>
        <v>3055.2324376500001</v>
      </c>
      <c r="W33" s="36">
        <f>SUMIFS(СВЦЭМ!$C$39:$C$782,СВЦЭМ!$A$39:$A$782,$A33,СВЦЭМ!$B$39:$B$782,W$11)+'СЕТ СН'!$F$12+СВЦЭМ!$D$10+'СЕТ СН'!$F$5-'СЕТ СН'!$F$20</f>
        <v>3053.0434325900001</v>
      </c>
      <c r="X33" s="36">
        <f>SUMIFS(СВЦЭМ!$C$39:$C$782,СВЦЭМ!$A$39:$A$782,$A33,СВЦЭМ!$B$39:$B$782,X$11)+'СЕТ СН'!$F$12+СВЦЭМ!$D$10+'СЕТ СН'!$F$5-'СЕТ СН'!$F$20</f>
        <v>3069.88545935</v>
      </c>
      <c r="Y33" s="36">
        <f>SUMIFS(СВЦЭМ!$C$39:$C$782,СВЦЭМ!$A$39:$A$782,$A33,СВЦЭМ!$B$39:$B$782,Y$11)+'СЕТ СН'!$F$12+СВЦЭМ!$D$10+'СЕТ СН'!$F$5-'СЕТ СН'!$F$20</f>
        <v>3077.62823088</v>
      </c>
    </row>
    <row r="34" spans="1:25" ht="15.75" x14ac:dyDescent="0.2">
      <c r="A34" s="35">
        <f t="shared" si="0"/>
        <v>45374</v>
      </c>
      <c r="B34" s="36">
        <f>SUMIFS(СВЦЭМ!$C$39:$C$782,СВЦЭМ!$A$39:$A$782,$A34,СВЦЭМ!$B$39:$B$782,B$11)+'СЕТ СН'!$F$12+СВЦЭМ!$D$10+'СЕТ СН'!$F$5-'СЕТ СН'!$F$20</f>
        <v>3148.8938059299999</v>
      </c>
      <c r="C34" s="36">
        <f>SUMIFS(СВЦЭМ!$C$39:$C$782,СВЦЭМ!$A$39:$A$782,$A34,СВЦЭМ!$B$39:$B$782,C$11)+'СЕТ СН'!$F$12+СВЦЭМ!$D$10+'СЕТ СН'!$F$5-'СЕТ СН'!$F$20</f>
        <v>3122.90554574</v>
      </c>
      <c r="D34" s="36">
        <f>SUMIFS(СВЦЭМ!$C$39:$C$782,СВЦЭМ!$A$39:$A$782,$A34,СВЦЭМ!$B$39:$B$782,D$11)+'СЕТ СН'!$F$12+СВЦЭМ!$D$10+'СЕТ СН'!$F$5-'СЕТ СН'!$F$20</f>
        <v>3169.9495583899998</v>
      </c>
      <c r="E34" s="36">
        <f>SUMIFS(СВЦЭМ!$C$39:$C$782,СВЦЭМ!$A$39:$A$782,$A34,СВЦЭМ!$B$39:$B$782,E$11)+'СЕТ СН'!$F$12+СВЦЭМ!$D$10+'СЕТ СН'!$F$5-'СЕТ СН'!$F$20</f>
        <v>3189.5956181299998</v>
      </c>
      <c r="F34" s="36">
        <f>SUMIFS(СВЦЭМ!$C$39:$C$782,СВЦЭМ!$A$39:$A$782,$A34,СВЦЭМ!$B$39:$B$782,F$11)+'СЕТ СН'!$F$12+СВЦЭМ!$D$10+'СЕТ СН'!$F$5-'СЕТ СН'!$F$20</f>
        <v>3186.9573627899999</v>
      </c>
      <c r="G34" s="36">
        <f>SUMIFS(СВЦЭМ!$C$39:$C$782,СВЦЭМ!$A$39:$A$782,$A34,СВЦЭМ!$B$39:$B$782,G$11)+'СЕТ СН'!$F$12+СВЦЭМ!$D$10+'СЕТ СН'!$F$5-'СЕТ СН'!$F$20</f>
        <v>3166.29812889</v>
      </c>
      <c r="H34" s="36">
        <f>SUMIFS(СВЦЭМ!$C$39:$C$782,СВЦЭМ!$A$39:$A$782,$A34,СВЦЭМ!$B$39:$B$782,H$11)+'СЕТ СН'!$F$12+СВЦЭМ!$D$10+'СЕТ СН'!$F$5-'СЕТ СН'!$F$20</f>
        <v>3145.5530045899995</v>
      </c>
      <c r="I34" s="36">
        <f>SUMIFS(СВЦЭМ!$C$39:$C$782,СВЦЭМ!$A$39:$A$782,$A34,СВЦЭМ!$B$39:$B$782,I$11)+'СЕТ СН'!$F$12+СВЦЭМ!$D$10+'СЕТ СН'!$F$5-'СЕТ СН'!$F$20</f>
        <v>3127.4496988299998</v>
      </c>
      <c r="J34" s="36">
        <f>SUMIFS(СВЦЭМ!$C$39:$C$782,СВЦЭМ!$A$39:$A$782,$A34,СВЦЭМ!$B$39:$B$782,J$11)+'СЕТ СН'!$F$12+СВЦЭМ!$D$10+'СЕТ СН'!$F$5-'СЕТ СН'!$F$20</f>
        <v>3079.0249332200001</v>
      </c>
      <c r="K34" s="36">
        <f>SUMIFS(СВЦЭМ!$C$39:$C$782,СВЦЭМ!$A$39:$A$782,$A34,СВЦЭМ!$B$39:$B$782,K$11)+'СЕТ СН'!$F$12+СВЦЭМ!$D$10+'СЕТ СН'!$F$5-'СЕТ СН'!$F$20</f>
        <v>3038.96994245</v>
      </c>
      <c r="L34" s="36">
        <f>SUMIFS(СВЦЭМ!$C$39:$C$782,СВЦЭМ!$A$39:$A$782,$A34,СВЦЭМ!$B$39:$B$782,L$11)+'СЕТ СН'!$F$12+СВЦЭМ!$D$10+'СЕТ СН'!$F$5-'СЕТ СН'!$F$20</f>
        <v>3022.1701976499999</v>
      </c>
      <c r="M34" s="36">
        <f>SUMIFS(СВЦЭМ!$C$39:$C$782,СВЦЭМ!$A$39:$A$782,$A34,СВЦЭМ!$B$39:$B$782,M$11)+'СЕТ СН'!$F$12+СВЦЭМ!$D$10+'СЕТ СН'!$F$5-'СЕТ СН'!$F$20</f>
        <v>3033.4352769400002</v>
      </c>
      <c r="N34" s="36">
        <f>SUMIFS(СВЦЭМ!$C$39:$C$782,СВЦЭМ!$A$39:$A$782,$A34,СВЦЭМ!$B$39:$B$782,N$11)+'СЕТ СН'!$F$12+СВЦЭМ!$D$10+'СЕТ СН'!$F$5-'СЕТ СН'!$F$20</f>
        <v>3038.7797997400003</v>
      </c>
      <c r="O34" s="36">
        <f>SUMIFS(СВЦЭМ!$C$39:$C$782,СВЦЭМ!$A$39:$A$782,$A34,СВЦЭМ!$B$39:$B$782,O$11)+'СЕТ СН'!$F$12+СВЦЭМ!$D$10+'СЕТ СН'!$F$5-'СЕТ СН'!$F$20</f>
        <v>3076.5875180200001</v>
      </c>
      <c r="P34" s="36">
        <f>SUMIFS(СВЦЭМ!$C$39:$C$782,СВЦЭМ!$A$39:$A$782,$A34,СВЦЭМ!$B$39:$B$782,P$11)+'СЕТ СН'!$F$12+СВЦЭМ!$D$10+'СЕТ СН'!$F$5-'СЕТ СН'!$F$20</f>
        <v>3100.9647191100003</v>
      </c>
      <c r="Q34" s="36">
        <f>SUMIFS(СВЦЭМ!$C$39:$C$782,СВЦЭМ!$A$39:$A$782,$A34,СВЦЭМ!$B$39:$B$782,Q$11)+'СЕТ СН'!$F$12+СВЦЭМ!$D$10+'СЕТ СН'!$F$5-'СЕТ СН'!$F$20</f>
        <v>3107.03271632</v>
      </c>
      <c r="R34" s="36">
        <f>SUMIFS(СВЦЭМ!$C$39:$C$782,СВЦЭМ!$A$39:$A$782,$A34,СВЦЭМ!$B$39:$B$782,R$11)+'СЕТ СН'!$F$12+СВЦЭМ!$D$10+'СЕТ СН'!$F$5-'СЕТ СН'!$F$20</f>
        <v>3120.3989583800003</v>
      </c>
      <c r="S34" s="36">
        <f>SUMIFS(СВЦЭМ!$C$39:$C$782,СВЦЭМ!$A$39:$A$782,$A34,СВЦЭМ!$B$39:$B$782,S$11)+'СЕТ СН'!$F$12+СВЦЭМ!$D$10+'СЕТ СН'!$F$5-'СЕТ СН'!$F$20</f>
        <v>3085.7479861000002</v>
      </c>
      <c r="T34" s="36">
        <f>SUMIFS(СВЦЭМ!$C$39:$C$782,СВЦЭМ!$A$39:$A$782,$A34,СВЦЭМ!$B$39:$B$782,T$11)+'СЕТ СН'!$F$12+СВЦЭМ!$D$10+'СЕТ СН'!$F$5-'СЕТ СН'!$F$20</f>
        <v>3069.39967849</v>
      </c>
      <c r="U34" s="36">
        <f>SUMIFS(СВЦЭМ!$C$39:$C$782,СВЦЭМ!$A$39:$A$782,$A34,СВЦЭМ!$B$39:$B$782,U$11)+'СЕТ СН'!$F$12+СВЦЭМ!$D$10+'СЕТ СН'!$F$5-'СЕТ СН'!$F$20</f>
        <v>3032.6960751500001</v>
      </c>
      <c r="V34" s="36">
        <f>SUMIFS(СВЦЭМ!$C$39:$C$782,СВЦЭМ!$A$39:$A$782,$A34,СВЦЭМ!$B$39:$B$782,V$11)+'СЕТ СН'!$F$12+СВЦЭМ!$D$10+'СЕТ СН'!$F$5-'СЕТ СН'!$F$20</f>
        <v>3022.06189266</v>
      </c>
      <c r="W34" s="36">
        <f>SUMIFS(СВЦЭМ!$C$39:$C$782,СВЦЭМ!$A$39:$A$782,$A34,СВЦЭМ!$B$39:$B$782,W$11)+'СЕТ СН'!$F$12+СВЦЭМ!$D$10+'СЕТ СН'!$F$5-'СЕТ СН'!$F$20</f>
        <v>3021.29188965</v>
      </c>
      <c r="X34" s="36">
        <f>SUMIFS(СВЦЭМ!$C$39:$C$782,СВЦЭМ!$A$39:$A$782,$A34,СВЦЭМ!$B$39:$B$782,X$11)+'СЕТ СН'!$F$12+СВЦЭМ!$D$10+'СЕТ СН'!$F$5-'СЕТ СН'!$F$20</f>
        <v>3070.0978756300001</v>
      </c>
      <c r="Y34" s="36">
        <f>SUMIFS(СВЦЭМ!$C$39:$C$782,СВЦЭМ!$A$39:$A$782,$A34,СВЦЭМ!$B$39:$B$782,Y$11)+'СЕТ СН'!$F$12+СВЦЭМ!$D$10+'СЕТ СН'!$F$5-'СЕТ СН'!$F$20</f>
        <v>3090.56557926</v>
      </c>
    </row>
    <row r="35" spans="1:25" ht="15.75" x14ac:dyDescent="0.2">
      <c r="A35" s="35">
        <f t="shared" si="0"/>
        <v>45375</v>
      </c>
      <c r="B35" s="36">
        <f>SUMIFS(СВЦЭМ!$C$39:$C$782,СВЦЭМ!$A$39:$A$782,$A35,СВЦЭМ!$B$39:$B$782,B$11)+'СЕТ СН'!$F$12+СВЦЭМ!$D$10+'СЕТ СН'!$F$5-'СЕТ СН'!$F$20</f>
        <v>3135.3918230999998</v>
      </c>
      <c r="C35" s="36">
        <f>SUMIFS(СВЦЭМ!$C$39:$C$782,СВЦЭМ!$A$39:$A$782,$A35,СВЦЭМ!$B$39:$B$782,C$11)+'СЕТ СН'!$F$12+СВЦЭМ!$D$10+'СЕТ СН'!$F$5-'СЕТ СН'!$F$20</f>
        <v>3076.63501382</v>
      </c>
      <c r="D35" s="36">
        <f>SUMIFS(СВЦЭМ!$C$39:$C$782,СВЦЭМ!$A$39:$A$782,$A35,СВЦЭМ!$B$39:$B$782,D$11)+'СЕТ СН'!$F$12+СВЦЭМ!$D$10+'СЕТ СН'!$F$5-'СЕТ СН'!$F$20</f>
        <v>3112.6609928999997</v>
      </c>
      <c r="E35" s="36">
        <f>SUMIFS(СВЦЭМ!$C$39:$C$782,СВЦЭМ!$A$39:$A$782,$A35,СВЦЭМ!$B$39:$B$782,E$11)+'СЕТ СН'!$F$12+СВЦЭМ!$D$10+'СЕТ СН'!$F$5-'СЕТ СН'!$F$20</f>
        <v>3127.0737553999998</v>
      </c>
      <c r="F35" s="36">
        <f>SUMIFS(СВЦЭМ!$C$39:$C$782,СВЦЭМ!$A$39:$A$782,$A35,СВЦЭМ!$B$39:$B$782,F$11)+'СЕТ СН'!$F$12+СВЦЭМ!$D$10+'СЕТ СН'!$F$5-'СЕТ СН'!$F$20</f>
        <v>3107.4501609899999</v>
      </c>
      <c r="G35" s="36">
        <f>SUMIFS(СВЦЭМ!$C$39:$C$782,СВЦЭМ!$A$39:$A$782,$A35,СВЦЭМ!$B$39:$B$782,G$11)+'СЕТ СН'!$F$12+СВЦЭМ!$D$10+'СЕТ СН'!$F$5-'СЕТ СН'!$F$20</f>
        <v>3099.3760905300001</v>
      </c>
      <c r="H35" s="36">
        <f>SUMIFS(СВЦЭМ!$C$39:$C$782,СВЦЭМ!$A$39:$A$782,$A35,СВЦЭМ!$B$39:$B$782,H$11)+'СЕТ СН'!$F$12+СВЦЭМ!$D$10+'СЕТ СН'!$F$5-'СЕТ СН'!$F$20</f>
        <v>3075.6646810699999</v>
      </c>
      <c r="I35" s="36">
        <f>SUMIFS(СВЦЭМ!$C$39:$C$782,СВЦЭМ!$A$39:$A$782,$A35,СВЦЭМ!$B$39:$B$782,I$11)+'СЕТ СН'!$F$12+СВЦЭМ!$D$10+'СЕТ СН'!$F$5-'СЕТ СН'!$F$20</f>
        <v>3074.1434795699997</v>
      </c>
      <c r="J35" s="36">
        <f>SUMIFS(СВЦЭМ!$C$39:$C$782,СВЦЭМ!$A$39:$A$782,$A35,СВЦЭМ!$B$39:$B$782,J$11)+'СЕТ СН'!$F$12+СВЦЭМ!$D$10+'СЕТ СН'!$F$5-'СЕТ СН'!$F$20</f>
        <v>3011.8991434300001</v>
      </c>
      <c r="K35" s="36">
        <f>SUMIFS(СВЦЭМ!$C$39:$C$782,СВЦЭМ!$A$39:$A$782,$A35,СВЦЭМ!$B$39:$B$782,K$11)+'СЕТ СН'!$F$12+СВЦЭМ!$D$10+'СЕТ СН'!$F$5-'СЕТ СН'!$F$20</f>
        <v>2978.6005219099998</v>
      </c>
      <c r="L35" s="36">
        <f>SUMIFS(СВЦЭМ!$C$39:$C$782,СВЦЭМ!$A$39:$A$782,$A35,СВЦЭМ!$B$39:$B$782,L$11)+'СЕТ СН'!$F$12+СВЦЭМ!$D$10+'СЕТ СН'!$F$5-'СЕТ СН'!$F$20</f>
        <v>2983.5556692999999</v>
      </c>
      <c r="M35" s="36">
        <f>SUMIFS(СВЦЭМ!$C$39:$C$782,СВЦЭМ!$A$39:$A$782,$A35,СВЦЭМ!$B$39:$B$782,M$11)+'СЕТ СН'!$F$12+СВЦЭМ!$D$10+'СЕТ СН'!$F$5-'СЕТ СН'!$F$20</f>
        <v>2991.9890089400001</v>
      </c>
      <c r="N35" s="36">
        <f>SUMIFS(СВЦЭМ!$C$39:$C$782,СВЦЭМ!$A$39:$A$782,$A35,СВЦЭМ!$B$39:$B$782,N$11)+'СЕТ СН'!$F$12+СВЦЭМ!$D$10+'СЕТ СН'!$F$5-'СЕТ СН'!$F$20</f>
        <v>2987.88335104</v>
      </c>
      <c r="O35" s="36">
        <f>SUMIFS(СВЦЭМ!$C$39:$C$782,СВЦЭМ!$A$39:$A$782,$A35,СВЦЭМ!$B$39:$B$782,O$11)+'СЕТ СН'!$F$12+СВЦЭМ!$D$10+'СЕТ СН'!$F$5-'СЕТ СН'!$F$20</f>
        <v>2995.6221683399999</v>
      </c>
      <c r="P35" s="36">
        <f>SUMIFS(СВЦЭМ!$C$39:$C$782,СВЦЭМ!$A$39:$A$782,$A35,СВЦЭМ!$B$39:$B$782,P$11)+'СЕТ СН'!$F$12+СВЦЭМ!$D$10+'СЕТ СН'!$F$5-'СЕТ СН'!$F$20</f>
        <v>3050.0263564100001</v>
      </c>
      <c r="Q35" s="36">
        <f>SUMIFS(СВЦЭМ!$C$39:$C$782,СВЦЭМ!$A$39:$A$782,$A35,СВЦЭМ!$B$39:$B$782,Q$11)+'СЕТ СН'!$F$12+СВЦЭМ!$D$10+'СЕТ СН'!$F$5-'СЕТ СН'!$F$20</f>
        <v>3067.9817091099999</v>
      </c>
      <c r="R35" s="36">
        <f>SUMIFS(СВЦЭМ!$C$39:$C$782,СВЦЭМ!$A$39:$A$782,$A35,СВЦЭМ!$B$39:$B$782,R$11)+'СЕТ СН'!$F$12+СВЦЭМ!$D$10+'СЕТ СН'!$F$5-'СЕТ СН'!$F$20</f>
        <v>3066.0216802</v>
      </c>
      <c r="S35" s="36">
        <f>SUMIFS(СВЦЭМ!$C$39:$C$782,СВЦЭМ!$A$39:$A$782,$A35,СВЦЭМ!$B$39:$B$782,S$11)+'СЕТ СН'!$F$12+СВЦЭМ!$D$10+'СЕТ СН'!$F$5-'СЕТ СН'!$F$20</f>
        <v>3038.5762786099999</v>
      </c>
      <c r="T35" s="36">
        <f>SUMIFS(СВЦЭМ!$C$39:$C$782,СВЦЭМ!$A$39:$A$782,$A35,СВЦЭМ!$B$39:$B$782,T$11)+'СЕТ СН'!$F$12+СВЦЭМ!$D$10+'СЕТ СН'!$F$5-'СЕТ СН'!$F$20</f>
        <v>2999.06098135</v>
      </c>
      <c r="U35" s="36">
        <f>SUMIFS(СВЦЭМ!$C$39:$C$782,СВЦЭМ!$A$39:$A$782,$A35,СВЦЭМ!$B$39:$B$782,U$11)+'СЕТ СН'!$F$12+СВЦЭМ!$D$10+'СЕТ СН'!$F$5-'СЕТ СН'!$F$20</f>
        <v>2982.7527384300001</v>
      </c>
      <c r="V35" s="36">
        <f>SUMIFS(СВЦЭМ!$C$39:$C$782,СВЦЭМ!$A$39:$A$782,$A35,СВЦЭМ!$B$39:$B$782,V$11)+'СЕТ СН'!$F$12+СВЦЭМ!$D$10+'СЕТ СН'!$F$5-'СЕТ СН'!$F$20</f>
        <v>2973.3946809899999</v>
      </c>
      <c r="W35" s="36">
        <f>SUMIFS(СВЦЭМ!$C$39:$C$782,СВЦЭМ!$A$39:$A$782,$A35,СВЦЭМ!$B$39:$B$782,W$11)+'СЕТ СН'!$F$12+СВЦЭМ!$D$10+'СЕТ СН'!$F$5-'СЕТ СН'!$F$20</f>
        <v>2943.6972560499999</v>
      </c>
      <c r="X35" s="36">
        <f>SUMIFS(СВЦЭМ!$C$39:$C$782,СВЦЭМ!$A$39:$A$782,$A35,СВЦЭМ!$B$39:$B$782,X$11)+'СЕТ СН'!$F$12+СВЦЭМ!$D$10+'СЕТ СН'!$F$5-'СЕТ СН'!$F$20</f>
        <v>2957.1139151899997</v>
      </c>
      <c r="Y35" s="36">
        <f>SUMIFS(СВЦЭМ!$C$39:$C$782,СВЦЭМ!$A$39:$A$782,$A35,СВЦЭМ!$B$39:$B$782,Y$11)+'СЕТ СН'!$F$12+СВЦЭМ!$D$10+'СЕТ СН'!$F$5-'СЕТ СН'!$F$20</f>
        <v>3015.5295658699997</v>
      </c>
    </row>
    <row r="36" spans="1:25" ht="15.75" x14ac:dyDescent="0.2">
      <c r="A36" s="35">
        <f t="shared" si="0"/>
        <v>45376</v>
      </c>
      <c r="B36" s="36">
        <f>SUMIFS(СВЦЭМ!$C$39:$C$782,СВЦЭМ!$A$39:$A$782,$A36,СВЦЭМ!$B$39:$B$782,B$11)+'СЕТ СН'!$F$12+СВЦЭМ!$D$10+'СЕТ СН'!$F$5-'СЕТ СН'!$F$20</f>
        <v>3012.2172775899999</v>
      </c>
      <c r="C36" s="36">
        <f>SUMIFS(СВЦЭМ!$C$39:$C$782,СВЦЭМ!$A$39:$A$782,$A36,СВЦЭМ!$B$39:$B$782,C$11)+'СЕТ СН'!$F$12+СВЦЭМ!$D$10+'СЕТ СН'!$F$5-'СЕТ СН'!$F$20</f>
        <v>3054.9933083000001</v>
      </c>
      <c r="D36" s="36">
        <f>SUMIFS(СВЦЭМ!$C$39:$C$782,СВЦЭМ!$A$39:$A$782,$A36,СВЦЭМ!$B$39:$B$782,D$11)+'СЕТ СН'!$F$12+СВЦЭМ!$D$10+'СЕТ СН'!$F$5-'СЕТ СН'!$F$20</f>
        <v>3067.7403835699997</v>
      </c>
      <c r="E36" s="36">
        <f>SUMIFS(СВЦЭМ!$C$39:$C$782,СВЦЭМ!$A$39:$A$782,$A36,СВЦЭМ!$B$39:$B$782,E$11)+'СЕТ СН'!$F$12+СВЦЭМ!$D$10+'СЕТ СН'!$F$5-'СЕТ СН'!$F$20</f>
        <v>3078.5737745699998</v>
      </c>
      <c r="F36" s="36">
        <f>SUMIFS(СВЦЭМ!$C$39:$C$782,СВЦЭМ!$A$39:$A$782,$A36,СВЦЭМ!$B$39:$B$782,F$11)+'СЕТ СН'!$F$12+СВЦЭМ!$D$10+'СЕТ СН'!$F$5-'СЕТ СН'!$F$20</f>
        <v>3072.26410446</v>
      </c>
      <c r="G36" s="36">
        <f>SUMIFS(СВЦЭМ!$C$39:$C$782,СВЦЭМ!$A$39:$A$782,$A36,СВЦЭМ!$B$39:$B$782,G$11)+'СЕТ СН'!$F$12+СВЦЭМ!$D$10+'СЕТ СН'!$F$5-'СЕТ СН'!$F$20</f>
        <v>3057.2026919299997</v>
      </c>
      <c r="H36" s="36">
        <f>SUMIFS(СВЦЭМ!$C$39:$C$782,СВЦЭМ!$A$39:$A$782,$A36,СВЦЭМ!$B$39:$B$782,H$11)+'СЕТ СН'!$F$12+СВЦЭМ!$D$10+'СЕТ СН'!$F$5-'СЕТ СН'!$F$20</f>
        <v>3010.8861502499999</v>
      </c>
      <c r="I36" s="36">
        <f>SUMIFS(СВЦЭМ!$C$39:$C$782,СВЦЭМ!$A$39:$A$782,$A36,СВЦЭМ!$B$39:$B$782,I$11)+'СЕТ СН'!$F$12+СВЦЭМ!$D$10+'СЕТ СН'!$F$5-'СЕТ СН'!$F$20</f>
        <v>2990.06193312</v>
      </c>
      <c r="J36" s="36">
        <f>SUMIFS(СВЦЭМ!$C$39:$C$782,СВЦЭМ!$A$39:$A$782,$A36,СВЦЭМ!$B$39:$B$782,J$11)+'СЕТ СН'!$F$12+СВЦЭМ!$D$10+'СЕТ СН'!$F$5-'СЕТ СН'!$F$20</f>
        <v>2966.0905715500003</v>
      </c>
      <c r="K36" s="36">
        <f>SUMIFS(СВЦЭМ!$C$39:$C$782,СВЦЭМ!$A$39:$A$782,$A36,СВЦЭМ!$B$39:$B$782,K$11)+'СЕТ СН'!$F$12+СВЦЭМ!$D$10+'СЕТ СН'!$F$5-'СЕТ СН'!$F$20</f>
        <v>2942.62254717</v>
      </c>
      <c r="L36" s="36">
        <f>SUMIFS(СВЦЭМ!$C$39:$C$782,СВЦЭМ!$A$39:$A$782,$A36,СВЦЭМ!$B$39:$B$782,L$11)+'СЕТ СН'!$F$12+СВЦЭМ!$D$10+'СЕТ СН'!$F$5-'СЕТ СН'!$F$20</f>
        <v>2947.5981063600002</v>
      </c>
      <c r="M36" s="36">
        <f>SUMIFS(СВЦЭМ!$C$39:$C$782,СВЦЭМ!$A$39:$A$782,$A36,СВЦЭМ!$B$39:$B$782,M$11)+'СЕТ СН'!$F$12+СВЦЭМ!$D$10+'СЕТ СН'!$F$5-'СЕТ СН'!$F$20</f>
        <v>2944.0038469800002</v>
      </c>
      <c r="N36" s="36">
        <f>SUMIFS(СВЦЭМ!$C$39:$C$782,СВЦЭМ!$A$39:$A$782,$A36,СВЦЭМ!$B$39:$B$782,N$11)+'СЕТ СН'!$F$12+СВЦЭМ!$D$10+'СЕТ СН'!$F$5-'СЕТ СН'!$F$20</f>
        <v>2966.6832649799999</v>
      </c>
      <c r="O36" s="36">
        <f>SUMIFS(СВЦЭМ!$C$39:$C$782,СВЦЭМ!$A$39:$A$782,$A36,СВЦЭМ!$B$39:$B$782,O$11)+'СЕТ СН'!$F$12+СВЦЭМ!$D$10+'СЕТ СН'!$F$5-'СЕТ СН'!$F$20</f>
        <v>2977.54234735</v>
      </c>
      <c r="P36" s="36">
        <f>SUMIFS(СВЦЭМ!$C$39:$C$782,СВЦЭМ!$A$39:$A$782,$A36,СВЦЭМ!$B$39:$B$782,P$11)+'СЕТ СН'!$F$12+СВЦЭМ!$D$10+'СЕТ СН'!$F$5-'СЕТ СН'!$F$20</f>
        <v>2991.5751233199999</v>
      </c>
      <c r="Q36" s="36">
        <f>SUMIFS(СВЦЭМ!$C$39:$C$782,СВЦЭМ!$A$39:$A$782,$A36,СВЦЭМ!$B$39:$B$782,Q$11)+'СЕТ СН'!$F$12+СВЦЭМ!$D$10+'СЕТ СН'!$F$5-'СЕТ СН'!$F$20</f>
        <v>3012.1600797900001</v>
      </c>
      <c r="R36" s="36">
        <f>SUMIFS(СВЦЭМ!$C$39:$C$782,СВЦЭМ!$A$39:$A$782,$A36,СВЦЭМ!$B$39:$B$782,R$11)+'СЕТ СН'!$F$12+СВЦЭМ!$D$10+'СЕТ СН'!$F$5-'СЕТ СН'!$F$20</f>
        <v>3009.5867358200003</v>
      </c>
      <c r="S36" s="36">
        <f>SUMIFS(СВЦЭМ!$C$39:$C$782,СВЦЭМ!$A$39:$A$782,$A36,СВЦЭМ!$B$39:$B$782,S$11)+'СЕТ СН'!$F$12+СВЦЭМ!$D$10+'СЕТ СН'!$F$5-'СЕТ СН'!$F$20</f>
        <v>2996.9459897899997</v>
      </c>
      <c r="T36" s="36">
        <f>SUMIFS(СВЦЭМ!$C$39:$C$782,СВЦЭМ!$A$39:$A$782,$A36,СВЦЭМ!$B$39:$B$782,T$11)+'СЕТ СН'!$F$12+СВЦЭМ!$D$10+'СЕТ СН'!$F$5-'СЕТ СН'!$F$20</f>
        <v>2977.2097847099999</v>
      </c>
      <c r="U36" s="36">
        <f>SUMIFS(СВЦЭМ!$C$39:$C$782,СВЦЭМ!$A$39:$A$782,$A36,СВЦЭМ!$B$39:$B$782,U$11)+'СЕТ СН'!$F$12+СВЦЭМ!$D$10+'СЕТ СН'!$F$5-'СЕТ СН'!$F$20</f>
        <v>2939.6848307600003</v>
      </c>
      <c r="V36" s="36">
        <f>SUMIFS(СВЦЭМ!$C$39:$C$782,СВЦЭМ!$A$39:$A$782,$A36,СВЦЭМ!$B$39:$B$782,V$11)+'СЕТ СН'!$F$12+СВЦЭМ!$D$10+'СЕТ СН'!$F$5-'СЕТ СН'!$F$20</f>
        <v>2953.56704601</v>
      </c>
      <c r="W36" s="36">
        <f>SUMIFS(СВЦЭМ!$C$39:$C$782,СВЦЭМ!$A$39:$A$782,$A36,СВЦЭМ!$B$39:$B$782,W$11)+'СЕТ СН'!$F$12+СВЦЭМ!$D$10+'СЕТ СН'!$F$5-'СЕТ СН'!$F$20</f>
        <v>2949.0730483699999</v>
      </c>
      <c r="X36" s="36">
        <f>SUMIFS(СВЦЭМ!$C$39:$C$782,СВЦЭМ!$A$39:$A$782,$A36,СВЦЭМ!$B$39:$B$782,X$11)+'СЕТ СН'!$F$12+СВЦЭМ!$D$10+'СЕТ СН'!$F$5-'СЕТ СН'!$F$20</f>
        <v>2984.0455161</v>
      </c>
      <c r="Y36" s="36">
        <f>SUMIFS(СВЦЭМ!$C$39:$C$782,СВЦЭМ!$A$39:$A$782,$A36,СВЦЭМ!$B$39:$B$782,Y$11)+'СЕТ СН'!$F$12+СВЦЭМ!$D$10+'СЕТ СН'!$F$5-'СЕТ СН'!$F$20</f>
        <v>2997.2107042799998</v>
      </c>
    </row>
    <row r="37" spans="1:25" ht="15.75" x14ac:dyDescent="0.2">
      <c r="A37" s="35">
        <f t="shared" si="0"/>
        <v>45377</v>
      </c>
      <c r="B37" s="36">
        <f>SUMIFS(СВЦЭМ!$C$39:$C$782,СВЦЭМ!$A$39:$A$782,$A37,СВЦЭМ!$B$39:$B$782,B$11)+'СЕТ СН'!$F$12+СВЦЭМ!$D$10+'СЕТ СН'!$F$5-'СЕТ СН'!$F$20</f>
        <v>3076.8201316499999</v>
      </c>
      <c r="C37" s="36">
        <f>SUMIFS(СВЦЭМ!$C$39:$C$782,СВЦЭМ!$A$39:$A$782,$A37,СВЦЭМ!$B$39:$B$782,C$11)+'СЕТ СН'!$F$12+СВЦЭМ!$D$10+'СЕТ СН'!$F$5-'СЕТ СН'!$F$20</f>
        <v>3114.9489179699999</v>
      </c>
      <c r="D37" s="36">
        <f>SUMIFS(СВЦЭМ!$C$39:$C$782,СВЦЭМ!$A$39:$A$782,$A37,СВЦЭМ!$B$39:$B$782,D$11)+'СЕТ СН'!$F$12+СВЦЭМ!$D$10+'СЕТ СН'!$F$5-'СЕТ СН'!$F$20</f>
        <v>3143.4661064900001</v>
      </c>
      <c r="E37" s="36">
        <f>SUMIFS(СВЦЭМ!$C$39:$C$782,СВЦЭМ!$A$39:$A$782,$A37,СВЦЭМ!$B$39:$B$782,E$11)+'СЕТ СН'!$F$12+СВЦЭМ!$D$10+'СЕТ СН'!$F$5-'СЕТ СН'!$F$20</f>
        <v>3159.8660782899997</v>
      </c>
      <c r="F37" s="36">
        <f>SUMIFS(СВЦЭМ!$C$39:$C$782,СВЦЭМ!$A$39:$A$782,$A37,СВЦЭМ!$B$39:$B$782,F$11)+'СЕТ СН'!$F$12+СВЦЭМ!$D$10+'СЕТ СН'!$F$5-'СЕТ СН'!$F$20</f>
        <v>3147.6908426700002</v>
      </c>
      <c r="G37" s="36">
        <f>SUMIFS(СВЦЭМ!$C$39:$C$782,СВЦЭМ!$A$39:$A$782,$A37,СВЦЭМ!$B$39:$B$782,G$11)+'СЕТ СН'!$F$12+СВЦЭМ!$D$10+'СЕТ СН'!$F$5-'СЕТ СН'!$F$20</f>
        <v>3117.73770603</v>
      </c>
      <c r="H37" s="36">
        <f>SUMIFS(СВЦЭМ!$C$39:$C$782,СВЦЭМ!$A$39:$A$782,$A37,СВЦЭМ!$B$39:$B$782,H$11)+'СЕТ СН'!$F$12+СВЦЭМ!$D$10+'СЕТ СН'!$F$5-'СЕТ СН'!$F$20</f>
        <v>3046.6681999100001</v>
      </c>
      <c r="I37" s="36">
        <f>SUMIFS(СВЦЭМ!$C$39:$C$782,СВЦЭМ!$A$39:$A$782,$A37,СВЦЭМ!$B$39:$B$782,I$11)+'СЕТ СН'!$F$12+СВЦЭМ!$D$10+'СЕТ СН'!$F$5-'СЕТ СН'!$F$20</f>
        <v>3026.75961843</v>
      </c>
      <c r="J37" s="36">
        <f>SUMIFS(СВЦЭМ!$C$39:$C$782,СВЦЭМ!$A$39:$A$782,$A37,СВЦЭМ!$B$39:$B$782,J$11)+'СЕТ СН'!$F$12+СВЦЭМ!$D$10+'СЕТ СН'!$F$5-'СЕТ СН'!$F$20</f>
        <v>2995.8113698100001</v>
      </c>
      <c r="K37" s="36">
        <f>SUMIFS(СВЦЭМ!$C$39:$C$782,СВЦЭМ!$A$39:$A$782,$A37,СВЦЭМ!$B$39:$B$782,K$11)+'СЕТ СН'!$F$12+СВЦЭМ!$D$10+'СЕТ СН'!$F$5-'СЕТ СН'!$F$20</f>
        <v>3015.18966507</v>
      </c>
      <c r="L37" s="36">
        <f>SUMIFS(СВЦЭМ!$C$39:$C$782,СВЦЭМ!$A$39:$A$782,$A37,СВЦЭМ!$B$39:$B$782,L$11)+'СЕТ СН'!$F$12+СВЦЭМ!$D$10+'СЕТ СН'!$F$5-'СЕТ СН'!$F$20</f>
        <v>3020.1787066799998</v>
      </c>
      <c r="M37" s="36">
        <f>SUMIFS(СВЦЭМ!$C$39:$C$782,СВЦЭМ!$A$39:$A$782,$A37,СВЦЭМ!$B$39:$B$782,M$11)+'СЕТ СН'!$F$12+СВЦЭМ!$D$10+'СЕТ СН'!$F$5-'СЕТ СН'!$F$20</f>
        <v>3054.1590285699999</v>
      </c>
      <c r="N37" s="36">
        <f>SUMIFS(СВЦЭМ!$C$39:$C$782,СВЦЭМ!$A$39:$A$782,$A37,СВЦЭМ!$B$39:$B$782,N$11)+'СЕТ СН'!$F$12+СВЦЭМ!$D$10+'СЕТ СН'!$F$5-'СЕТ СН'!$F$20</f>
        <v>3080.11403625</v>
      </c>
      <c r="O37" s="36">
        <f>SUMIFS(СВЦЭМ!$C$39:$C$782,СВЦЭМ!$A$39:$A$782,$A37,СВЦЭМ!$B$39:$B$782,O$11)+'СЕТ СН'!$F$12+СВЦЭМ!$D$10+'СЕТ СН'!$F$5-'СЕТ СН'!$F$20</f>
        <v>3077.32051873</v>
      </c>
      <c r="P37" s="36">
        <f>SUMIFS(СВЦЭМ!$C$39:$C$782,СВЦЭМ!$A$39:$A$782,$A37,СВЦЭМ!$B$39:$B$782,P$11)+'СЕТ СН'!$F$12+СВЦЭМ!$D$10+'СЕТ СН'!$F$5-'СЕТ СН'!$F$20</f>
        <v>3103.09946481</v>
      </c>
      <c r="Q37" s="36">
        <f>SUMIFS(СВЦЭМ!$C$39:$C$782,СВЦЭМ!$A$39:$A$782,$A37,СВЦЭМ!$B$39:$B$782,Q$11)+'СЕТ СН'!$F$12+СВЦЭМ!$D$10+'СЕТ СН'!$F$5-'СЕТ СН'!$F$20</f>
        <v>3098.8260851099999</v>
      </c>
      <c r="R37" s="36">
        <f>SUMIFS(СВЦЭМ!$C$39:$C$782,СВЦЭМ!$A$39:$A$782,$A37,СВЦЭМ!$B$39:$B$782,R$11)+'СЕТ СН'!$F$12+СВЦЭМ!$D$10+'СЕТ СН'!$F$5-'СЕТ СН'!$F$20</f>
        <v>3062.0148544200001</v>
      </c>
      <c r="S37" s="36">
        <f>SUMIFS(СВЦЭМ!$C$39:$C$782,СВЦЭМ!$A$39:$A$782,$A37,СВЦЭМ!$B$39:$B$782,S$11)+'СЕТ СН'!$F$12+СВЦЭМ!$D$10+'СЕТ СН'!$F$5-'СЕТ СН'!$F$20</f>
        <v>3028.8376213399997</v>
      </c>
      <c r="T37" s="36">
        <f>SUMIFS(СВЦЭМ!$C$39:$C$782,СВЦЭМ!$A$39:$A$782,$A37,СВЦЭМ!$B$39:$B$782,T$11)+'СЕТ СН'!$F$12+СВЦЭМ!$D$10+'СЕТ СН'!$F$5-'СЕТ СН'!$F$20</f>
        <v>2996.3010643500002</v>
      </c>
      <c r="U37" s="36">
        <f>SUMIFS(СВЦЭМ!$C$39:$C$782,СВЦЭМ!$A$39:$A$782,$A37,СВЦЭМ!$B$39:$B$782,U$11)+'СЕТ СН'!$F$12+СВЦЭМ!$D$10+'СЕТ СН'!$F$5-'СЕТ СН'!$F$20</f>
        <v>2983.5893189999997</v>
      </c>
      <c r="V37" s="36">
        <f>SUMIFS(СВЦЭМ!$C$39:$C$782,СВЦЭМ!$A$39:$A$782,$A37,СВЦЭМ!$B$39:$B$782,V$11)+'СЕТ СН'!$F$12+СВЦЭМ!$D$10+'СЕТ СН'!$F$5-'СЕТ СН'!$F$20</f>
        <v>2974.61658455</v>
      </c>
      <c r="W37" s="36">
        <f>SUMIFS(СВЦЭМ!$C$39:$C$782,СВЦЭМ!$A$39:$A$782,$A37,СВЦЭМ!$B$39:$B$782,W$11)+'СЕТ СН'!$F$12+СВЦЭМ!$D$10+'СЕТ СН'!$F$5-'СЕТ СН'!$F$20</f>
        <v>2988.05976964</v>
      </c>
      <c r="X37" s="36">
        <f>SUMIFS(СВЦЭМ!$C$39:$C$782,СВЦЭМ!$A$39:$A$782,$A37,СВЦЭМ!$B$39:$B$782,X$11)+'СЕТ СН'!$F$12+СВЦЭМ!$D$10+'СЕТ СН'!$F$5-'СЕТ СН'!$F$20</f>
        <v>3029.5098189999999</v>
      </c>
      <c r="Y37" s="36">
        <f>SUMIFS(СВЦЭМ!$C$39:$C$782,СВЦЭМ!$A$39:$A$782,$A37,СВЦЭМ!$B$39:$B$782,Y$11)+'СЕТ СН'!$F$12+СВЦЭМ!$D$10+'СЕТ СН'!$F$5-'СЕТ СН'!$F$20</f>
        <v>3039.0179692000002</v>
      </c>
    </row>
    <row r="38" spans="1:25" ht="15.75" x14ac:dyDescent="0.2">
      <c r="A38" s="35">
        <f t="shared" si="0"/>
        <v>45378</v>
      </c>
      <c r="B38" s="36">
        <f>SUMIFS(СВЦЭМ!$C$39:$C$782,СВЦЭМ!$A$39:$A$782,$A38,СВЦЭМ!$B$39:$B$782,B$11)+'СЕТ СН'!$F$12+СВЦЭМ!$D$10+'СЕТ СН'!$F$5-'СЕТ СН'!$F$20</f>
        <v>3091.6214168799997</v>
      </c>
      <c r="C38" s="36">
        <f>SUMIFS(СВЦЭМ!$C$39:$C$782,СВЦЭМ!$A$39:$A$782,$A38,СВЦЭМ!$B$39:$B$782,C$11)+'СЕТ СН'!$F$12+СВЦЭМ!$D$10+'СЕТ СН'!$F$5-'СЕТ СН'!$F$20</f>
        <v>3110.1128424999997</v>
      </c>
      <c r="D38" s="36">
        <f>SUMIFS(СВЦЭМ!$C$39:$C$782,СВЦЭМ!$A$39:$A$782,$A38,СВЦЭМ!$B$39:$B$782,D$11)+'СЕТ СН'!$F$12+СВЦЭМ!$D$10+'СЕТ СН'!$F$5-'СЕТ СН'!$F$20</f>
        <v>3146.7178012799995</v>
      </c>
      <c r="E38" s="36">
        <f>SUMIFS(СВЦЭМ!$C$39:$C$782,СВЦЭМ!$A$39:$A$782,$A38,СВЦЭМ!$B$39:$B$782,E$11)+'СЕТ СН'!$F$12+СВЦЭМ!$D$10+'СЕТ СН'!$F$5-'СЕТ СН'!$F$20</f>
        <v>3154.0711917099998</v>
      </c>
      <c r="F38" s="36">
        <f>SUMIFS(СВЦЭМ!$C$39:$C$782,СВЦЭМ!$A$39:$A$782,$A38,СВЦЭМ!$B$39:$B$782,F$11)+'СЕТ СН'!$F$12+СВЦЭМ!$D$10+'СЕТ СН'!$F$5-'СЕТ СН'!$F$20</f>
        <v>3138.0304401200001</v>
      </c>
      <c r="G38" s="36">
        <f>SUMIFS(СВЦЭМ!$C$39:$C$782,СВЦЭМ!$A$39:$A$782,$A38,СВЦЭМ!$B$39:$B$782,G$11)+'СЕТ СН'!$F$12+СВЦЭМ!$D$10+'СЕТ СН'!$F$5-'СЕТ СН'!$F$20</f>
        <v>3112.3034141099997</v>
      </c>
      <c r="H38" s="36">
        <f>SUMIFS(СВЦЭМ!$C$39:$C$782,СВЦЭМ!$A$39:$A$782,$A38,СВЦЭМ!$B$39:$B$782,H$11)+'СЕТ СН'!$F$12+СВЦЭМ!$D$10+'СЕТ СН'!$F$5-'СЕТ СН'!$F$20</f>
        <v>3049.32988381</v>
      </c>
      <c r="I38" s="36">
        <f>SUMIFS(СВЦЭМ!$C$39:$C$782,СВЦЭМ!$A$39:$A$782,$A38,СВЦЭМ!$B$39:$B$782,I$11)+'СЕТ СН'!$F$12+СВЦЭМ!$D$10+'СЕТ СН'!$F$5-'СЕТ СН'!$F$20</f>
        <v>3008.9177486399999</v>
      </c>
      <c r="J38" s="36">
        <f>SUMIFS(СВЦЭМ!$C$39:$C$782,СВЦЭМ!$A$39:$A$782,$A38,СВЦЭМ!$B$39:$B$782,J$11)+'СЕТ СН'!$F$12+СВЦЭМ!$D$10+'СЕТ СН'!$F$5-'СЕТ СН'!$F$20</f>
        <v>3006.3667201200001</v>
      </c>
      <c r="K38" s="36">
        <f>SUMIFS(СВЦЭМ!$C$39:$C$782,СВЦЭМ!$A$39:$A$782,$A38,СВЦЭМ!$B$39:$B$782,K$11)+'СЕТ СН'!$F$12+СВЦЭМ!$D$10+'СЕТ СН'!$F$5-'СЕТ СН'!$F$20</f>
        <v>3008.71837276</v>
      </c>
      <c r="L38" s="36">
        <f>SUMIFS(СВЦЭМ!$C$39:$C$782,СВЦЭМ!$A$39:$A$782,$A38,СВЦЭМ!$B$39:$B$782,L$11)+'СЕТ СН'!$F$12+СВЦЭМ!$D$10+'СЕТ СН'!$F$5-'СЕТ СН'!$F$20</f>
        <v>3002.7923339899999</v>
      </c>
      <c r="M38" s="36">
        <f>SUMIFS(СВЦЭМ!$C$39:$C$782,СВЦЭМ!$A$39:$A$782,$A38,СВЦЭМ!$B$39:$B$782,M$11)+'СЕТ СН'!$F$12+СВЦЭМ!$D$10+'СЕТ СН'!$F$5-'СЕТ СН'!$F$20</f>
        <v>3012.0850749199999</v>
      </c>
      <c r="N38" s="36">
        <f>SUMIFS(СВЦЭМ!$C$39:$C$782,СВЦЭМ!$A$39:$A$782,$A38,СВЦЭМ!$B$39:$B$782,N$11)+'СЕТ СН'!$F$12+СВЦЭМ!$D$10+'СЕТ СН'!$F$5-'СЕТ СН'!$F$20</f>
        <v>3042.3966189600001</v>
      </c>
      <c r="O38" s="36">
        <f>SUMIFS(СВЦЭМ!$C$39:$C$782,СВЦЭМ!$A$39:$A$782,$A38,СВЦЭМ!$B$39:$B$782,O$11)+'СЕТ СН'!$F$12+СВЦЭМ!$D$10+'СЕТ СН'!$F$5-'СЕТ СН'!$F$20</f>
        <v>3051.8494767800003</v>
      </c>
      <c r="P38" s="36">
        <f>SUMIFS(СВЦЭМ!$C$39:$C$782,СВЦЭМ!$A$39:$A$782,$A38,СВЦЭМ!$B$39:$B$782,P$11)+'СЕТ СН'!$F$12+СВЦЭМ!$D$10+'СЕТ СН'!$F$5-'СЕТ СН'!$F$20</f>
        <v>3071.8143683600001</v>
      </c>
      <c r="Q38" s="36">
        <f>SUMIFS(СВЦЭМ!$C$39:$C$782,СВЦЭМ!$A$39:$A$782,$A38,СВЦЭМ!$B$39:$B$782,Q$11)+'СЕТ СН'!$F$12+СВЦЭМ!$D$10+'СЕТ СН'!$F$5-'СЕТ СН'!$F$20</f>
        <v>3088.21390445</v>
      </c>
      <c r="R38" s="36">
        <f>SUMIFS(СВЦЭМ!$C$39:$C$782,СВЦЭМ!$A$39:$A$782,$A38,СВЦЭМ!$B$39:$B$782,R$11)+'СЕТ СН'!$F$12+СВЦЭМ!$D$10+'СЕТ СН'!$F$5-'СЕТ СН'!$F$20</f>
        <v>3089.7579912299998</v>
      </c>
      <c r="S38" s="36">
        <f>SUMIFS(СВЦЭМ!$C$39:$C$782,СВЦЭМ!$A$39:$A$782,$A38,СВЦЭМ!$B$39:$B$782,S$11)+'СЕТ СН'!$F$12+СВЦЭМ!$D$10+'СЕТ СН'!$F$5-'СЕТ СН'!$F$20</f>
        <v>3070.6886355300003</v>
      </c>
      <c r="T38" s="36">
        <f>SUMIFS(СВЦЭМ!$C$39:$C$782,СВЦЭМ!$A$39:$A$782,$A38,СВЦЭМ!$B$39:$B$782,T$11)+'СЕТ СН'!$F$12+СВЦЭМ!$D$10+'СЕТ СН'!$F$5-'СЕТ СН'!$F$20</f>
        <v>3028.8191491500002</v>
      </c>
      <c r="U38" s="36">
        <f>SUMIFS(СВЦЭМ!$C$39:$C$782,СВЦЭМ!$A$39:$A$782,$A38,СВЦЭМ!$B$39:$B$782,U$11)+'СЕТ СН'!$F$12+СВЦЭМ!$D$10+'СЕТ СН'!$F$5-'СЕТ СН'!$F$20</f>
        <v>3005.43051371</v>
      </c>
      <c r="V38" s="36">
        <f>SUMIFS(СВЦЭМ!$C$39:$C$782,СВЦЭМ!$A$39:$A$782,$A38,СВЦЭМ!$B$39:$B$782,V$11)+'СЕТ СН'!$F$12+СВЦЭМ!$D$10+'СЕТ СН'!$F$5-'СЕТ СН'!$F$20</f>
        <v>2984.5716764600002</v>
      </c>
      <c r="W38" s="36">
        <f>SUMIFS(СВЦЭМ!$C$39:$C$782,СВЦЭМ!$A$39:$A$782,$A38,СВЦЭМ!$B$39:$B$782,W$11)+'СЕТ СН'!$F$12+СВЦЭМ!$D$10+'СЕТ СН'!$F$5-'СЕТ СН'!$F$20</f>
        <v>2982.8313183499999</v>
      </c>
      <c r="X38" s="36">
        <f>SUMIFS(СВЦЭМ!$C$39:$C$782,СВЦЭМ!$A$39:$A$782,$A38,СВЦЭМ!$B$39:$B$782,X$11)+'СЕТ СН'!$F$12+СВЦЭМ!$D$10+'СЕТ СН'!$F$5-'СЕТ СН'!$F$20</f>
        <v>3020.4241830000001</v>
      </c>
      <c r="Y38" s="36">
        <f>SUMIFS(СВЦЭМ!$C$39:$C$782,СВЦЭМ!$A$39:$A$782,$A38,СВЦЭМ!$B$39:$B$782,Y$11)+'СЕТ СН'!$F$12+СВЦЭМ!$D$10+'СЕТ СН'!$F$5-'СЕТ СН'!$F$20</f>
        <v>3051.0748377800001</v>
      </c>
    </row>
    <row r="39" spans="1:25" ht="15.75" x14ac:dyDescent="0.2">
      <c r="A39" s="35">
        <f t="shared" si="0"/>
        <v>45379</v>
      </c>
      <c r="B39" s="36">
        <f>SUMIFS(СВЦЭМ!$C$39:$C$782,СВЦЭМ!$A$39:$A$782,$A39,СВЦЭМ!$B$39:$B$782,B$11)+'СЕТ СН'!$F$12+СВЦЭМ!$D$10+'СЕТ СН'!$F$5-'СЕТ СН'!$F$20</f>
        <v>3062.4456589000001</v>
      </c>
      <c r="C39" s="36">
        <f>SUMIFS(СВЦЭМ!$C$39:$C$782,СВЦЭМ!$A$39:$A$782,$A39,СВЦЭМ!$B$39:$B$782,C$11)+'СЕТ СН'!$F$12+СВЦЭМ!$D$10+'СЕТ СН'!$F$5-'СЕТ СН'!$F$20</f>
        <v>3079.6549840899997</v>
      </c>
      <c r="D39" s="36">
        <f>SUMIFS(СВЦЭМ!$C$39:$C$782,СВЦЭМ!$A$39:$A$782,$A39,СВЦЭМ!$B$39:$B$782,D$11)+'СЕТ СН'!$F$12+СВЦЭМ!$D$10+'СЕТ СН'!$F$5-'СЕТ СН'!$F$20</f>
        <v>3110.5311960399999</v>
      </c>
      <c r="E39" s="36">
        <f>SUMIFS(СВЦЭМ!$C$39:$C$782,СВЦЭМ!$A$39:$A$782,$A39,СВЦЭМ!$B$39:$B$782,E$11)+'СЕТ СН'!$F$12+СВЦЭМ!$D$10+'СЕТ СН'!$F$5-'СЕТ СН'!$F$20</f>
        <v>3112.78965917</v>
      </c>
      <c r="F39" s="36">
        <f>SUMIFS(СВЦЭМ!$C$39:$C$782,СВЦЭМ!$A$39:$A$782,$A39,СВЦЭМ!$B$39:$B$782,F$11)+'СЕТ СН'!$F$12+СВЦЭМ!$D$10+'СЕТ СН'!$F$5-'СЕТ СН'!$F$20</f>
        <v>3039.3194511199999</v>
      </c>
      <c r="G39" s="36">
        <f>SUMIFS(СВЦЭМ!$C$39:$C$782,СВЦЭМ!$A$39:$A$782,$A39,СВЦЭМ!$B$39:$B$782,G$11)+'СЕТ СН'!$F$12+СВЦЭМ!$D$10+'СЕТ СН'!$F$5-'СЕТ СН'!$F$20</f>
        <v>3011.74916742</v>
      </c>
      <c r="H39" s="36">
        <f>SUMIFS(СВЦЭМ!$C$39:$C$782,СВЦЭМ!$A$39:$A$782,$A39,СВЦЭМ!$B$39:$B$782,H$11)+'СЕТ СН'!$F$12+СВЦЭМ!$D$10+'СЕТ СН'!$F$5-'СЕТ СН'!$F$20</f>
        <v>2952.3146666800003</v>
      </c>
      <c r="I39" s="36">
        <f>SUMIFS(СВЦЭМ!$C$39:$C$782,СВЦЭМ!$A$39:$A$782,$A39,СВЦЭМ!$B$39:$B$782,I$11)+'СЕТ СН'!$F$12+СВЦЭМ!$D$10+'СЕТ СН'!$F$5-'СЕТ СН'!$F$20</f>
        <v>2940.7409144399999</v>
      </c>
      <c r="J39" s="36">
        <f>SUMIFS(СВЦЭМ!$C$39:$C$782,СВЦЭМ!$A$39:$A$782,$A39,СВЦЭМ!$B$39:$B$782,J$11)+'СЕТ СН'!$F$12+СВЦЭМ!$D$10+'СЕТ СН'!$F$5-'СЕТ СН'!$F$20</f>
        <v>2930.11117595</v>
      </c>
      <c r="K39" s="36">
        <f>SUMIFS(СВЦЭМ!$C$39:$C$782,СВЦЭМ!$A$39:$A$782,$A39,СВЦЭМ!$B$39:$B$782,K$11)+'СЕТ СН'!$F$12+СВЦЭМ!$D$10+'СЕТ СН'!$F$5-'СЕТ СН'!$F$20</f>
        <v>2936.4913016400001</v>
      </c>
      <c r="L39" s="36">
        <f>SUMIFS(СВЦЭМ!$C$39:$C$782,СВЦЭМ!$A$39:$A$782,$A39,СВЦЭМ!$B$39:$B$782,L$11)+'СЕТ СН'!$F$12+СВЦЭМ!$D$10+'СЕТ СН'!$F$5-'СЕТ СН'!$F$20</f>
        <v>2941.4878073</v>
      </c>
      <c r="M39" s="36">
        <f>SUMIFS(СВЦЭМ!$C$39:$C$782,СВЦЭМ!$A$39:$A$782,$A39,СВЦЭМ!$B$39:$B$782,M$11)+'СЕТ СН'!$F$12+СВЦЭМ!$D$10+'СЕТ СН'!$F$5-'СЕТ СН'!$F$20</f>
        <v>2949.1802355499999</v>
      </c>
      <c r="N39" s="36">
        <f>SUMIFS(СВЦЭМ!$C$39:$C$782,СВЦЭМ!$A$39:$A$782,$A39,СВЦЭМ!$B$39:$B$782,N$11)+'СЕТ СН'!$F$12+СВЦЭМ!$D$10+'СЕТ СН'!$F$5-'СЕТ СН'!$F$20</f>
        <v>2969.2777305199997</v>
      </c>
      <c r="O39" s="36">
        <f>SUMIFS(СВЦЭМ!$C$39:$C$782,СВЦЭМ!$A$39:$A$782,$A39,СВЦЭМ!$B$39:$B$782,O$11)+'СЕТ СН'!$F$12+СВЦЭМ!$D$10+'СЕТ СН'!$F$5-'СЕТ СН'!$F$20</f>
        <v>2958.01853923</v>
      </c>
      <c r="P39" s="36">
        <f>SUMIFS(СВЦЭМ!$C$39:$C$782,СВЦЭМ!$A$39:$A$782,$A39,СВЦЭМ!$B$39:$B$782,P$11)+'СЕТ СН'!$F$12+СВЦЭМ!$D$10+'СЕТ СН'!$F$5-'СЕТ СН'!$F$20</f>
        <v>2955.1248939299999</v>
      </c>
      <c r="Q39" s="36">
        <f>SUMIFS(СВЦЭМ!$C$39:$C$782,СВЦЭМ!$A$39:$A$782,$A39,СВЦЭМ!$B$39:$B$782,Q$11)+'СЕТ СН'!$F$12+СВЦЭМ!$D$10+'СЕТ СН'!$F$5-'СЕТ СН'!$F$20</f>
        <v>2963.97438027</v>
      </c>
      <c r="R39" s="36">
        <f>SUMIFS(СВЦЭМ!$C$39:$C$782,СВЦЭМ!$A$39:$A$782,$A39,СВЦЭМ!$B$39:$B$782,R$11)+'СЕТ СН'!$F$12+СВЦЭМ!$D$10+'СЕТ СН'!$F$5-'СЕТ СН'!$F$20</f>
        <v>2984.8949737600001</v>
      </c>
      <c r="S39" s="36">
        <f>SUMIFS(СВЦЭМ!$C$39:$C$782,СВЦЭМ!$A$39:$A$782,$A39,СВЦЭМ!$B$39:$B$782,S$11)+'СЕТ СН'!$F$12+СВЦЭМ!$D$10+'СЕТ СН'!$F$5-'СЕТ СН'!$F$20</f>
        <v>2997.4122103</v>
      </c>
      <c r="T39" s="36">
        <f>SUMIFS(СВЦЭМ!$C$39:$C$782,СВЦЭМ!$A$39:$A$782,$A39,СВЦЭМ!$B$39:$B$782,T$11)+'СЕТ СН'!$F$12+СВЦЭМ!$D$10+'СЕТ СН'!$F$5-'СЕТ СН'!$F$20</f>
        <v>2974.1347532099999</v>
      </c>
      <c r="U39" s="36">
        <f>SUMIFS(СВЦЭМ!$C$39:$C$782,СВЦЭМ!$A$39:$A$782,$A39,СВЦЭМ!$B$39:$B$782,U$11)+'СЕТ СН'!$F$12+СВЦЭМ!$D$10+'СЕТ СН'!$F$5-'СЕТ СН'!$F$20</f>
        <v>2940.1514142000001</v>
      </c>
      <c r="V39" s="36">
        <f>SUMIFS(СВЦЭМ!$C$39:$C$782,СВЦЭМ!$A$39:$A$782,$A39,СВЦЭМ!$B$39:$B$782,V$11)+'СЕТ СН'!$F$12+СВЦЭМ!$D$10+'СЕТ СН'!$F$5-'СЕТ СН'!$F$20</f>
        <v>2990.8804208199999</v>
      </c>
      <c r="W39" s="36">
        <f>SUMIFS(СВЦЭМ!$C$39:$C$782,СВЦЭМ!$A$39:$A$782,$A39,СВЦЭМ!$B$39:$B$782,W$11)+'СЕТ СН'!$F$12+СВЦЭМ!$D$10+'СЕТ СН'!$F$5-'СЕТ СН'!$F$20</f>
        <v>2992.6828305199997</v>
      </c>
      <c r="X39" s="36">
        <f>SUMIFS(СВЦЭМ!$C$39:$C$782,СВЦЭМ!$A$39:$A$782,$A39,СВЦЭМ!$B$39:$B$782,X$11)+'СЕТ СН'!$F$12+СВЦЭМ!$D$10+'СЕТ СН'!$F$5-'СЕТ СН'!$F$20</f>
        <v>3016.2551605899998</v>
      </c>
      <c r="Y39" s="36">
        <f>SUMIFS(СВЦЭМ!$C$39:$C$782,СВЦЭМ!$A$39:$A$782,$A39,СВЦЭМ!$B$39:$B$782,Y$11)+'СЕТ СН'!$F$12+СВЦЭМ!$D$10+'СЕТ СН'!$F$5-'СЕТ СН'!$F$20</f>
        <v>3011.1790397</v>
      </c>
    </row>
    <row r="40" spans="1:25" ht="15.75" x14ac:dyDescent="0.2">
      <c r="A40" s="35">
        <f t="shared" si="0"/>
        <v>45380</v>
      </c>
      <c r="B40" s="36">
        <f>SUMIFS(СВЦЭМ!$C$39:$C$782,СВЦЭМ!$A$39:$A$782,$A40,СВЦЭМ!$B$39:$B$782,B$11)+'СЕТ СН'!$F$12+СВЦЭМ!$D$10+'СЕТ СН'!$F$5-'СЕТ СН'!$F$20</f>
        <v>3085.27912539</v>
      </c>
      <c r="C40" s="36">
        <f>SUMIFS(СВЦЭМ!$C$39:$C$782,СВЦЭМ!$A$39:$A$782,$A40,СВЦЭМ!$B$39:$B$782,C$11)+'СЕТ СН'!$F$12+СВЦЭМ!$D$10+'СЕТ СН'!$F$5-'СЕТ СН'!$F$20</f>
        <v>3096.68433121</v>
      </c>
      <c r="D40" s="36">
        <f>SUMIFS(СВЦЭМ!$C$39:$C$782,СВЦЭМ!$A$39:$A$782,$A40,СВЦЭМ!$B$39:$B$782,D$11)+'СЕТ СН'!$F$12+СВЦЭМ!$D$10+'СЕТ СН'!$F$5-'СЕТ СН'!$F$20</f>
        <v>3168.3923924800001</v>
      </c>
      <c r="E40" s="36">
        <f>SUMIFS(СВЦЭМ!$C$39:$C$782,СВЦЭМ!$A$39:$A$782,$A40,СВЦЭМ!$B$39:$B$782,E$11)+'СЕТ СН'!$F$12+СВЦЭМ!$D$10+'СЕТ СН'!$F$5-'СЕТ СН'!$F$20</f>
        <v>3212.9906211199996</v>
      </c>
      <c r="F40" s="36">
        <f>SUMIFS(СВЦЭМ!$C$39:$C$782,СВЦЭМ!$A$39:$A$782,$A40,СВЦЭМ!$B$39:$B$782,F$11)+'СЕТ СН'!$F$12+СВЦЭМ!$D$10+'СЕТ СН'!$F$5-'СЕТ СН'!$F$20</f>
        <v>3230.3436409699998</v>
      </c>
      <c r="G40" s="36">
        <f>SUMIFS(СВЦЭМ!$C$39:$C$782,СВЦЭМ!$A$39:$A$782,$A40,СВЦЭМ!$B$39:$B$782,G$11)+'СЕТ СН'!$F$12+СВЦЭМ!$D$10+'СЕТ СН'!$F$5-'СЕТ СН'!$F$20</f>
        <v>3209.1950025300002</v>
      </c>
      <c r="H40" s="36">
        <f>SUMIFS(СВЦЭМ!$C$39:$C$782,СВЦЭМ!$A$39:$A$782,$A40,СВЦЭМ!$B$39:$B$782,H$11)+'СЕТ СН'!$F$12+СВЦЭМ!$D$10+'СЕТ СН'!$F$5-'СЕТ СН'!$F$20</f>
        <v>3152.2981004599997</v>
      </c>
      <c r="I40" s="36">
        <f>SUMIFS(СВЦЭМ!$C$39:$C$782,СВЦЭМ!$A$39:$A$782,$A40,СВЦЭМ!$B$39:$B$782,I$11)+'СЕТ СН'!$F$12+СВЦЭМ!$D$10+'СЕТ СН'!$F$5-'СЕТ СН'!$F$20</f>
        <v>3120.7140053599996</v>
      </c>
      <c r="J40" s="36">
        <f>SUMIFS(СВЦЭМ!$C$39:$C$782,СВЦЭМ!$A$39:$A$782,$A40,СВЦЭМ!$B$39:$B$782,J$11)+'СЕТ СН'!$F$12+СВЦЭМ!$D$10+'СЕТ СН'!$F$5-'СЕТ СН'!$F$20</f>
        <v>3075.2838264699999</v>
      </c>
      <c r="K40" s="36">
        <f>SUMIFS(СВЦЭМ!$C$39:$C$782,СВЦЭМ!$A$39:$A$782,$A40,СВЦЭМ!$B$39:$B$782,K$11)+'СЕТ СН'!$F$12+СВЦЭМ!$D$10+'СЕТ СН'!$F$5-'СЕТ СН'!$F$20</f>
        <v>3069.47270665</v>
      </c>
      <c r="L40" s="36">
        <f>SUMIFS(СВЦЭМ!$C$39:$C$782,СВЦЭМ!$A$39:$A$782,$A40,СВЦЭМ!$B$39:$B$782,L$11)+'СЕТ СН'!$F$12+СВЦЭМ!$D$10+'СЕТ СН'!$F$5-'СЕТ СН'!$F$20</f>
        <v>3090.1999504999999</v>
      </c>
      <c r="M40" s="36">
        <f>SUMIFS(СВЦЭМ!$C$39:$C$782,СВЦЭМ!$A$39:$A$782,$A40,СВЦЭМ!$B$39:$B$782,M$11)+'СЕТ СН'!$F$12+СВЦЭМ!$D$10+'СЕТ СН'!$F$5-'СЕТ СН'!$F$20</f>
        <v>3089.5765923500003</v>
      </c>
      <c r="N40" s="36">
        <f>SUMIFS(СВЦЭМ!$C$39:$C$782,СВЦЭМ!$A$39:$A$782,$A40,СВЦЭМ!$B$39:$B$782,N$11)+'СЕТ СН'!$F$12+СВЦЭМ!$D$10+'СЕТ СН'!$F$5-'СЕТ СН'!$F$20</f>
        <v>3103.8882326600001</v>
      </c>
      <c r="O40" s="36">
        <f>SUMIFS(СВЦЭМ!$C$39:$C$782,СВЦЭМ!$A$39:$A$782,$A40,СВЦЭМ!$B$39:$B$782,O$11)+'СЕТ СН'!$F$12+СВЦЭМ!$D$10+'СЕТ СН'!$F$5-'СЕТ СН'!$F$20</f>
        <v>3111.34412402</v>
      </c>
      <c r="P40" s="36">
        <f>SUMIFS(СВЦЭМ!$C$39:$C$782,СВЦЭМ!$A$39:$A$782,$A40,СВЦЭМ!$B$39:$B$782,P$11)+'СЕТ СН'!$F$12+СВЦЭМ!$D$10+'СЕТ СН'!$F$5-'СЕТ СН'!$F$20</f>
        <v>3126.7336788800003</v>
      </c>
      <c r="Q40" s="36">
        <f>SUMIFS(СВЦЭМ!$C$39:$C$782,СВЦЭМ!$A$39:$A$782,$A40,СВЦЭМ!$B$39:$B$782,Q$11)+'СЕТ СН'!$F$12+СВЦЭМ!$D$10+'СЕТ СН'!$F$5-'СЕТ СН'!$F$20</f>
        <v>3179.3483492099995</v>
      </c>
      <c r="R40" s="36">
        <f>SUMIFS(СВЦЭМ!$C$39:$C$782,СВЦЭМ!$A$39:$A$782,$A40,СВЦЭМ!$B$39:$B$782,R$11)+'СЕТ СН'!$F$12+СВЦЭМ!$D$10+'СЕТ СН'!$F$5-'СЕТ СН'!$F$20</f>
        <v>3178.1168075699998</v>
      </c>
      <c r="S40" s="36">
        <f>SUMIFS(СВЦЭМ!$C$39:$C$782,СВЦЭМ!$A$39:$A$782,$A40,СВЦЭМ!$B$39:$B$782,S$11)+'СЕТ СН'!$F$12+СВЦЭМ!$D$10+'СЕТ СН'!$F$5-'СЕТ СН'!$F$20</f>
        <v>3131.3548916199998</v>
      </c>
      <c r="T40" s="36">
        <f>SUMIFS(СВЦЭМ!$C$39:$C$782,СВЦЭМ!$A$39:$A$782,$A40,СВЦЭМ!$B$39:$B$782,T$11)+'СЕТ СН'!$F$12+СВЦЭМ!$D$10+'СЕТ СН'!$F$5-'СЕТ СН'!$F$20</f>
        <v>3099.07489919</v>
      </c>
      <c r="U40" s="36">
        <f>SUMIFS(СВЦЭМ!$C$39:$C$782,СВЦЭМ!$A$39:$A$782,$A40,СВЦЭМ!$B$39:$B$782,U$11)+'СЕТ СН'!$F$12+СВЦЭМ!$D$10+'СЕТ СН'!$F$5-'СЕТ СН'!$F$20</f>
        <v>3032.3572507899999</v>
      </c>
      <c r="V40" s="36">
        <f>SUMIFS(СВЦЭМ!$C$39:$C$782,СВЦЭМ!$A$39:$A$782,$A40,СВЦЭМ!$B$39:$B$782,V$11)+'СЕТ СН'!$F$12+СВЦЭМ!$D$10+'СЕТ СН'!$F$5-'СЕТ СН'!$F$20</f>
        <v>3006.4977325999998</v>
      </c>
      <c r="W40" s="36">
        <f>SUMIFS(СВЦЭМ!$C$39:$C$782,СВЦЭМ!$A$39:$A$782,$A40,СВЦЭМ!$B$39:$B$782,W$11)+'СЕТ СН'!$F$12+СВЦЭМ!$D$10+'СЕТ СН'!$F$5-'СЕТ СН'!$F$20</f>
        <v>3025.5031536400002</v>
      </c>
      <c r="X40" s="36">
        <f>SUMIFS(СВЦЭМ!$C$39:$C$782,СВЦЭМ!$A$39:$A$782,$A40,СВЦЭМ!$B$39:$B$782,X$11)+'СЕТ СН'!$F$12+СВЦЭМ!$D$10+'СЕТ СН'!$F$5-'СЕТ СН'!$F$20</f>
        <v>3061.5370233100002</v>
      </c>
      <c r="Y40" s="36">
        <f>SUMIFS(СВЦЭМ!$C$39:$C$782,СВЦЭМ!$A$39:$A$782,$A40,СВЦЭМ!$B$39:$B$782,Y$11)+'СЕТ СН'!$F$12+СВЦЭМ!$D$10+'СЕТ СН'!$F$5-'СЕТ СН'!$F$20</f>
        <v>3151.2487103000003</v>
      </c>
    </row>
    <row r="41" spans="1:25" ht="15.75" x14ac:dyDescent="0.2">
      <c r="A41" s="35">
        <f t="shared" si="0"/>
        <v>45381</v>
      </c>
      <c r="B41" s="36">
        <f>SUMIFS(СВЦЭМ!$C$39:$C$782,СВЦЭМ!$A$39:$A$782,$A41,СВЦЭМ!$B$39:$B$782,B$11)+'СЕТ СН'!$F$12+СВЦЭМ!$D$10+'СЕТ СН'!$F$5-'СЕТ СН'!$F$20</f>
        <v>3189.7382470599996</v>
      </c>
      <c r="C41" s="36">
        <f>SUMIFS(СВЦЭМ!$C$39:$C$782,СВЦЭМ!$A$39:$A$782,$A41,СВЦЭМ!$B$39:$B$782,C$11)+'СЕТ СН'!$F$12+СВЦЭМ!$D$10+'СЕТ СН'!$F$5-'СЕТ СН'!$F$20</f>
        <v>3219.2861805000002</v>
      </c>
      <c r="D41" s="36">
        <f>SUMIFS(СВЦЭМ!$C$39:$C$782,СВЦЭМ!$A$39:$A$782,$A41,СВЦЭМ!$B$39:$B$782,D$11)+'СЕТ СН'!$F$12+СВЦЭМ!$D$10+'СЕТ СН'!$F$5-'СЕТ СН'!$F$20</f>
        <v>3226.7580129500002</v>
      </c>
      <c r="E41" s="36">
        <f>SUMIFS(СВЦЭМ!$C$39:$C$782,СВЦЭМ!$A$39:$A$782,$A41,СВЦЭМ!$B$39:$B$782,E$11)+'СЕТ СН'!$F$12+СВЦЭМ!$D$10+'СЕТ СН'!$F$5-'СЕТ СН'!$F$20</f>
        <v>3245.6670229700003</v>
      </c>
      <c r="F41" s="36">
        <f>SUMIFS(СВЦЭМ!$C$39:$C$782,СВЦЭМ!$A$39:$A$782,$A41,СВЦЭМ!$B$39:$B$782,F$11)+'СЕТ СН'!$F$12+СВЦЭМ!$D$10+'СЕТ СН'!$F$5-'СЕТ СН'!$F$20</f>
        <v>3240.6125427400002</v>
      </c>
      <c r="G41" s="36">
        <f>SUMIFS(СВЦЭМ!$C$39:$C$782,СВЦЭМ!$A$39:$A$782,$A41,СВЦЭМ!$B$39:$B$782,G$11)+'СЕТ СН'!$F$12+СВЦЭМ!$D$10+'СЕТ СН'!$F$5-'СЕТ СН'!$F$20</f>
        <v>3218.8572723699999</v>
      </c>
      <c r="H41" s="36">
        <f>SUMIFS(СВЦЭМ!$C$39:$C$782,СВЦЭМ!$A$39:$A$782,$A41,СВЦЭМ!$B$39:$B$782,H$11)+'СЕТ СН'!$F$12+СВЦЭМ!$D$10+'СЕТ СН'!$F$5-'СЕТ СН'!$F$20</f>
        <v>3174.1902311799995</v>
      </c>
      <c r="I41" s="36">
        <f>SUMIFS(СВЦЭМ!$C$39:$C$782,СВЦЭМ!$A$39:$A$782,$A41,СВЦЭМ!$B$39:$B$782,I$11)+'СЕТ СН'!$F$12+СВЦЭМ!$D$10+'СЕТ СН'!$F$5-'СЕТ СН'!$F$20</f>
        <v>3155.63981547</v>
      </c>
      <c r="J41" s="36">
        <f>SUMIFS(СВЦЭМ!$C$39:$C$782,СВЦЭМ!$A$39:$A$782,$A41,СВЦЭМ!$B$39:$B$782,J$11)+'СЕТ СН'!$F$12+СВЦЭМ!$D$10+'СЕТ СН'!$F$5-'СЕТ СН'!$F$20</f>
        <v>3097.99285323</v>
      </c>
      <c r="K41" s="36">
        <f>SUMIFS(СВЦЭМ!$C$39:$C$782,СВЦЭМ!$A$39:$A$782,$A41,СВЦЭМ!$B$39:$B$782,K$11)+'СЕТ СН'!$F$12+СВЦЭМ!$D$10+'СЕТ СН'!$F$5-'СЕТ СН'!$F$20</f>
        <v>3085.9166877299999</v>
      </c>
      <c r="L41" s="36">
        <f>SUMIFS(СВЦЭМ!$C$39:$C$782,СВЦЭМ!$A$39:$A$782,$A41,СВЦЭМ!$B$39:$B$782,L$11)+'СЕТ СН'!$F$12+СВЦЭМ!$D$10+'СЕТ СН'!$F$5-'СЕТ СН'!$F$20</f>
        <v>3076.70310943</v>
      </c>
      <c r="M41" s="36">
        <f>SUMIFS(СВЦЭМ!$C$39:$C$782,СВЦЭМ!$A$39:$A$782,$A41,СВЦЭМ!$B$39:$B$782,M$11)+'СЕТ СН'!$F$12+СВЦЭМ!$D$10+'СЕТ СН'!$F$5-'СЕТ СН'!$F$20</f>
        <v>3085.87832162</v>
      </c>
      <c r="N41" s="36">
        <f>SUMIFS(СВЦЭМ!$C$39:$C$782,СВЦЭМ!$A$39:$A$782,$A41,СВЦЭМ!$B$39:$B$782,N$11)+'СЕТ СН'!$F$12+СВЦЭМ!$D$10+'СЕТ СН'!$F$5-'СЕТ СН'!$F$20</f>
        <v>3079.6626107499997</v>
      </c>
      <c r="O41" s="36">
        <f>SUMIFS(СВЦЭМ!$C$39:$C$782,СВЦЭМ!$A$39:$A$782,$A41,СВЦЭМ!$B$39:$B$782,O$11)+'СЕТ СН'!$F$12+СВЦЭМ!$D$10+'СЕТ СН'!$F$5-'СЕТ СН'!$F$20</f>
        <v>3111.9567159600001</v>
      </c>
      <c r="P41" s="36">
        <f>SUMIFS(СВЦЭМ!$C$39:$C$782,СВЦЭМ!$A$39:$A$782,$A41,СВЦЭМ!$B$39:$B$782,P$11)+'СЕТ СН'!$F$12+СВЦЭМ!$D$10+'СЕТ СН'!$F$5-'СЕТ СН'!$F$20</f>
        <v>3130.84891866</v>
      </c>
      <c r="Q41" s="36">
        <f>SUMIFS(СВЦЭМ!$C$39:$C$782,СВЦЭМ!$A$39:$A$782,$A41,СВЦЭМ!$B$39:$B$782,Q$11)+'СЕТ СН'!$F$12+СВЦЭМ!$D$10+'СЕТ СН'!$F$5-'СЕТ СН'!$F$20</f>
        <v>3139.4426131</v>
      </c>
      <c r="R41" s="36">
        <f>SUMIFS(СВЦЭМ!$C$39:$C$782,СВЦЭМ!$A$39:$A$782,$A41,СВЦЭМ!$B$39:$B$782,R$11)+'СЕТ СН'!$F$12+СВЦЭМ!$D$10+'СЕТ СН'!$F$5-'СЕТ СН'!$F$20</f>
        <v>3137.9223899799999</v>
      </c>
      <c r="S41" s="36">
        <f>SUMIFS(СВЦЭМ!$C$39:$C$782,СВЦЭМ!$A$39:$A$782,$A41,СВЦЭМ!$B$39:$B$782,S$11)+'СЕТ СН'!$F$12+СВЦЭМ!$D$10+'СЕТ СН'!$F$5-'СЕТ СН'!$F$20</f>
        <v>3120.5938636199999</v>
      </c>
      <c r="T41" s="36">
        <f>SUMIFS(СВЦЭМ!$C$39:$C$782,СВЦЭМ!$A$39:$A$782,$A41,СВЦЭМ!$B$39:$B$782,T$11)+'СЕТ СН'!$F$12+СВЦЭМ!$D$10+'СЕТ СН'!$F$5-'СЕТ СН'!$F$20</f>
        <v>3068.0149094600001</v>
      </c>
      <c r="U41" s="36">
        <f>SUMIFS(СВЦЭМ!$C$39:$C$782,СВЦЭМ!$A$39:$A$782,$A41,СВЦЭМ!$B$39:$B$782,U$11)+'СЕТ СН'!$F$12+СВЦЭМ!$D$10+'СЕТ СН'!$F$5-'СЕТ СН'!$F$20</f>
        <v>3049.2358143700003</v>
      </c>
      <c r="V41" s="36">
        <f>SUMIFS(СВЦЭМ!$C$39:$C$782,СВЦЭМ!$A$39:$A$782,$A41,СВЦЭМ!$B$39:$B$782,V$11)+'СЕТ СН'!$F$12+СВЦЭМ!$D$10+'СЕТ СН'!$F$5-'СЕТ СН'!$F$20</f>
        <v>3031.9310805499999</v>
      </c>
      <c r="W41" s="36">
        <f>SUMIFS(СВЦЭМ!$C$39:$C$782,СВЦЭМ!$A$39:$A$782,$A41,СВЦЭМ!$B$39:$B$782,W$11)+'СЕТ СН'!$F$12+СВЦЭМ!$D$10+'СЕТ СН'!$F$5-'СЕТ СН'!$F$20</f>
        <v>3033.6924423199998</v>
      </c>
      <c r="X41" s="36">
        <f>SUMIFS(СВЦЭМ!$C$39:$C$782,СВЦЭМ!$A$39:$A$782,$A41,СВЦЭМ!$B$39:$B$782,X$11)+'СЕТ СН'!$F$12+СВЦЭМ!$D$10+'СЕТ СН'!$F$5-'СЕТ СН'!$F$20</f>
        <v>3070.78004435</v>
      </c>
      <c r="Y41" s="36">
        <f>SUMIFS(СВЦЭМ!$C$39:$C$782,СВЦЭМ!$A$39:$A$782,$A41,СВЦЭМ!$B$39:$B$782,Y$11)+'СЕТ СН'!$F$12+СВЦЭМ!$D$10+'СЕТ СН'!$F$5-'СЕТ СН'!$F$20</f>
        <v>3115.5960078400003</v>
      </c>
    </row>
    <row r="42" spans="1:25" ht="15.75" x14ac:dyDescent="0.2">
      <c r="A42" s="35">
        <f t="shared" si="0"/>
        <v>45382</v>
      </c>
      <c r="B42" s="36">
        <f>SUMIFS(СВЦЭМ!$C$39:$C$782,СВЦЭМ!$A$39:$A$782,$A42,СВЦЭМ!$B$39:$B$782,B$11)+'СЕТ СН'!$F$12+СВЦЭМ!$D$10+'СЕТ СН'!$F$5-'СЕТ СН'!$F$20</f>
        <v>3233.8813669600004</v>
      </c>
      <c r="C42" s="36">
        <f>SUMIFS(СВЦЭМ!$C$39:$C$782,СВЦЭМ!$A$39:$A$782,$A42,СВЦЭМ!$B$39:$B$782,C$11)+'СЕТ СН'!$F$12+СВЦЭМ!$D$10+'СЕТ СН'!$F$5-'СЕТ СН'!$F$20</f>
        <v>3254.9104604800004</v>
      </c>
      <c r="D42" s="36">
        <f>SUMIFS(СВЦЭМ!$C$39:$C$782,СВЦЭМ!$A$39:$A$782,$A42,СВЦЭМ!$B$39:$B$782,D$11)+'СЕТ СН'!$F$12+СВЦЭМ!$D$10+'СЕТ СН'!$F$5-'СЕТ СН'!$F$20</f>
        <v>3280.5522718100001</v>
      </c>
      <c r="E42" s="36">
        <f>SUMIFS(СВЦЭМ!$C$39:$C$782,СВЦЭМ!$A$39:$A$782,$A42,СВЦЭМ!$B$39:$B$782,E$11)+'СЕТ СН'!$F$12+СВЦЭМ!$D$10+'СЕТ СН'!$F$5-'СЕТ СН'!$F$20</f>
        <v>3286.0226000000002</v>
      </c>
      <c r="F42" s="36">
        <f>SUMIFS(СВЦЭМ!$C$39:$C$782,СВЦЭМ!$A$39:$A$782,$A42,СВЦЭМ!$B$39:$B$782,F$11)+'СЕТ СН'!$F$12+СВЦЭМ!$D$10+'СЕТ СН'!$F$5-'СЕТ СН'!$F$20</f>
        <v>3282.5354590300003</v>
      </c>
      <c r="G42" s="36">
        <f>SUMIFS(СВЦЭМ!$C$39:$C$782,СВЦЭМ!$A$39:$A$782,$A42,СВЦЭМ!$B$39:$B$782,G$11)+'СЕТ СН'!$F$12+СВЦЭМ!$D$10+'СЕТ СН'!$F$5-'СЕТ СН'!$F$20</f>
        <v>3282.2048290299999</v>
      </c>
      <c r="H42" s="36">
        <f>SUMIFS(СВЦЭМ!$C$39:$C$782,СВЦЭМ!$A$39:$A$782,$A42,СВЦЭМ!$B$39:$B$782,H$11)+'СЕТ СН'!$F$12+СВЦЭМ!$D$10+'СЕТ СН'!$F$5-'СЕТ СН'!$F$20</f>
        <v>3281.3543019199997</v>
      </c>
      <c r="I42" s="36">
        <f>SUMIFS(СВЦЭМ!$C$39:$C$782,СВЦЭМ!$A$39:$A$782,$A42,СВЦЭМ!$B$39:$B$782,I$11)+'СЕТ СН'!$F$12+СВЦЭМ!$D$10+'СЕТ СН'!$F$5-'СЕТ СН'!$F$20</f>
        <v>3264.5006876699999</v>
      </c>
      <c r="J42" s="36">
        <f>SUMIFS(СВЦЭМ!$C$39:$C$782,СВЦЭМ!$A$39:$A$782,$A42,СВЦЭМ!$B$39:$B$782,J$11)+'СЕТ СН'!$F$12+СВЦЭМ!$D$10+'СЕТ СН'!$F$5-'СЕТ СН'!$F$20</f>
        <v>3225.7005614899999</v>
      </c>
      <c r="K42" s="36">
        <f>SUMIFS(СВЦЭМ!$C$39:$C$782,СВЦЭМ!$A$39:$A$782,$A42,СВЦЭМ!$B$39:$B$782,K$11)+'СЕТ СН'!$F$12+СВЦЭМ!$D$10+'СЕТ СН'!$F$5-'СЕТ СН'!$F$20</f>
        <v>3164.5960842300001</v>
      </c>
      <c r="L42" s="36">
        <f>SUMIFS(СВЦЭМ!$C$39:$C$782,СВЦЭМ!$A$39:$A$782,$A42,СВЦЭМ!$B$39:$B$782,L$11)+'СЕТ СН'!$F$12+СВЦЭМ!$D$10+'СЕТ СН'!$F$5-'СЕТ СН'!$F$20</f>
        <v>3152.80340265</v>
      </c>
      <c r="M42" s="36">
        <f>SUMIFS(СВЦЭМ!$C$39:$C$782,СВЦЭМ!$A$39:$A$782,$A42,СВЦЭМ!$B$39:$B$782,M$11)+'СЕТ СН'!$F$12+СВЦЭМ!$D$10+'СЕТ СН'!$F$5-'СЕТ СН'!$F$20</f>
        <v>3155.5114899800001</v>
      </c>
      <c r="N42" s="36">
        <f>SUMIFS(СВЦЭМ!$C$39:$C$782,СВЦЭМ!$A$39:$A$782,$A42,СВЦЭМ!$B$39:$B$782,N$11)+'СЕТ СН'!$F$12+СВЦЭМ!$D$10+'СЕТ СН'!$F$5-'СЕТ СН'!$F$20</f>
        <v>3160.7595460699995</v>
      </c>
      <c r="O42" s="36">
        <f>SUMIFS(СВЦЭМ!$C$39:$C$782,СВЦЭМ!$A$39:$A$782,$A42,СВЦЭМ!$B$39:$B$782,O$11)+'СЕТ СН'!$F$12+СВЦЭМ!$D$10+'СЕТ СН'!$F$5-'СЕТ СН'!$F$20</f>
        <v>3184.3835843699999</v>
      </c>
      <c r="P42" s="36">
        <f>SUMIFS(СВЦЭМ!$C$39:$C$782,СВЦЭМ!$A$39:$A$782,$A42,СВЦЭМ!$B$39:$B$782,P$11)+'СЕТ СН'!$F$12+СВЦЭМ!$D$10+'СЕТ СН'!$F$5-'СЕТ СН'!$F$20</f>
        <v>3208.4234484500003</v>
      </c>
      <c r="Q42" s="36">
        <f>SUMIFS(СВЦЭМ!$C$39:$C$782,СВЦЭМ!$A$39:$A$782,$A42,СВЦЭМ!$B$39:$B$782,Q$11)+'СЕТ СН'!$F$12+СВЦЭМ!$D$10+'СЕТ СН'!$F$5-'СЕТ СН'!$F$20</f>
        <v>3233.9133212799998</v>
      </c>
      <c r="R42" s="36">
        <f>SUMIFS(СВЦЭМ!$C$39:$C$782,СВЦЭМ!$A$39:$A$782,$A42,СВЦЭМ!$B$39:$B$782,R$11)+'СЕТ СН'!$F$12+СВЦЭМ!$D$10+'СЕТ СН'!$F$5-'СЕТ СН'!$F$20</f>
        <v>3228.7464226700004</v>
      </c>
      <c r="S42" s="36">
        <f>SUMIFS(СВЦЭМ!$C$39:$C$782,СВЦЭМ!$A$39:$A$782,$A42,СВЦЭМ!$B$39:$B$782,S$11)+'СЕТ СН'!$F$12+СВЦЭМ!$D$10+'СЕТ СН'!$F$5-'СЕТ СН'!$F$20</f>
        <v>3201.02002206</v>
      </c>
      <c r="T42" s="36">
        <f>SUMIFS(СВЦЭМ!$C$39:$C$782,СВЦЭМ!$A$39:$A$782,$A42,СВЦЭМ!$B$39:$B$782,T$11)+'СЕТ СН'!$F$12+СВЦЭМ!$D$10+'СЕТ СН'!$F$5-'СЕТ СН'!$F$20</f>
        <v>3177.8489610999995</v>
      </c>
      <c r="U42" s="36">
        <f>SUMIFS(СВЦЭМ!$C$39:$C$782,СВЦЭМ!$A$39:$A$782,$A42,СВЦЭМ!$B$39:$B$782,U$11)+'СЕТ СН'!$F$12+СВЦЭМ!$D$10+'СЕТ СН'!$F$5-'СЕТ СН'!$F$20</f>
        <v>3152.3849552599995</v>
      </c>
      <c r="V42" s="36">
        <f>SUMIFS(СВЦЭМ!$C$39:$C$782,СВЦЭМ!$A$39:$A$782,$A42,СВЦЭМ!$B$39:$B$782,V$11)+'СЕТ СН'!$F$12+СВЦЭМ!$D$10+'СЕТ СН'!$F$5-'СЕТ СН'!$F$20</f>
        <v>3138.64177419</v>
      </c>
      <c r="W42" s="36">
        <f>SUMIFS(СВЦЭМ!$C$39:$C$782,СВЦЭМ!$A$39:$A$782,$A42,СВЦЭМ!$B$39:$B$782,W$11)+'СЕТ СН'!$F$12+СВЦЭМ!$D$10+'СЕТ СН'!$F$5-'СЕТ СН'!$F$20</f>
        <v>3132.9787549499997</v>
      </c>
      <c r="X42" s="36">
        <f>SUMIFS(СВЦЭМ!$C$39:$C$782,СВЦЭМ!$A$39:$A$782,$A42,СВЦЭМ!$B$39:$B$782,X$11)+'СЕТ СН'!$F$12+СВЦЭМ!$D$10+'СЕТ СН'!$F$5-'СЕТ СН'!$F$20</f>
        <v>3171.4112557600001</v>
      </c>
      <c r="Y42" s="36">
        <f>SUMIFS(СВЦЭМ!$C$39:$C$782,СВЦЭМ!$A$39:$A$782,$A42,СВЦЭМ!$B$39:$B$782,Y$11)+'СЕТ СН'!$F$12+СВЦЭМ!$D$10+'СЕТ СН'!$F$5-'СЕТ СН'!$F$20</f>
        <v>3189.5874586999998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01.03.2024</v>
      </c>
      <c r="B48" s="36">
        <f>SUMIFS(СВЦЭМ!$C$39:$C$782,СВЦЭМ!$A$39:$A$782,$A48,СВЦЭМ!$B$39:$B$782,B$47)+'СЕТ СН'!$G$12+СВЦЭМ!$D$10+'СЕТ СН'!$G$5-'СЕТ СН'!$G$20</f>
        <v>3883.0362044499998</v>
      </c>
      <c r="C48" s="36">
        <f>SUMIFS(СВЦЭМ!$C$39:$C$782,СВЦЭМ!$A$39:$A$782,$A48,СВЦЭМ!$B$39:$B$782,C$47)+'СЕТ СН'!$G$12+СВЦЭМ!$D$10+'СЕТ СН'!$G$5-'СЕТ СН'!$G$20</f>
        <v>3910.73262914</v>
      </c>
      <c r="D48" s="36">
        <f>SUMIFS(СВЦЭМ!$C$39:$C$782,СВЦЭМ!$A$39:$A$782,$A48,СВЦЭМ!$B$39:$B$782,D$47)+'СЕТ СН'!$G$12+СВЦЭМ!$D$10+'СЕТ СН'!$G$5-'СЕТ СН'!$G$20</f>
        <v>3931.8617463400001</v>
      </c>
      <c r="E48" s="36">
        <f>SUMIFS(СВЦЭМ!$C$39:$C$782,СВЦЭМ!$A$39:$A$782,$A48,СВЦЭМ!$B$39:$B$782,E$47)+'СЕТ СН'!$G$12+СВЦЭМ!$D$10+'СЕТ СН'!$G$5-'СЕТ СН'!$G$20</f>
        <v>3918.9784127600001</v>
      </c>
      <c r="F48" s="36">
        <f>SUMIFS(СВЦЭМ!$C$39:$C$782,СВЦЭМ!$A$39:$A$782,$A48,СВЦЭМ!$B$39:$B$782,F$47)+'СЕТ СН'!$G$12+СВЦЭМ!$D$10+'СЕТ СН'!$G$5-'СЕТ СН'!$G$20</f>
        <v>3907.4301343699999</v>
      </c>
      <c r="G48" s="36">
        <f>SUMIFS(СВЦЭМ!$C$39:$C$782,СВЦЭМ!$A$39:$A$782,$A48,СВЦЭМ!$B$39:$B$782,G$47)+'СЕТ СН'!$G$12+СВЦЭМ!$D$10+'СЕТ СН'!$G$5-'СЕТ СН'!$G$20</f>
        <v>3909.1472376199999</v>
      </c>
      <c r="H48" s="36">
        <f>SUMIFS(СВЦЭМ!$C$39:$C$782,СВЦЭМ!$A$39:$A$782,$A48,СВЦЭМ!$B$39:$B$782,H$47)+'СЕТ СН'!$G$12+СВЦЭМ!$D$10+'СЕТ СН'!$G$5-'СЕТ СН'!$G$20</f>
        <v>3870.7534950500003</v>
      </c>
      <c r="I48" s="36">
        <f>SUMIFS(СВЦЭМ!$C$39:$C$782,СВЦЭМ!$A$39:$A$782,$A48,СВЦЭМ!$B$39:$B$782,I$47)+'СЕТ СН'!$G$12+СВЦЭМ!$D$10+'СЕТ СН'!$G$5-'СЕТ СН'!$G$20</f>
        <v>3848.5805526499998</v>
      </c>
      <c r="J48" s="36">
        <f>SUMIFS(СВЦЭМ!$C$39:$C$782,СВЦЭМ!$A$39:$A$782,$A48,СВЦЭМ!$B$39:$B$782,J$47)+'СЕТ СН'!$G$12+СВЦЭМ!$D$10+'СЕТ СН'!$G$5-'СЕТ СН'!$G$20</f>
        <v>3841.6530507699999</v>
      </c>
      <c r="K48" s="36">
        <f>SUMIFS(СВЦЭМ!$C$39:$C$782,СВЦЭМ!$A$39:$A$782,$A48,СВЦЭМ!$B$39:$B$782,K$47)+'СЕТ СН'!$G$12+СВЦЭМ!$D$10+'СЕТ СН'!$G$5-'СЕТ СН'!$G$20</f>
        <v>3828.0059575499999</v>
      </c>
      <c r="L48" s="36">
        <f>SUMIFS(СВЦЭМ!$C$39:$C$782,СВЦЭМ!$A$39:$A$782,$A48,СВЦЭМ!$B$39:$B$782,L$47)+'СЕТ СН'!$G$12+СВЦЭМ!$D$10+'СЕТ СН'!$G$5-'СЕТ СН'!$G$20</f>
        <v>3830.33441425</v>
      </c>
      <c r="M48" s="36">
        <f>SUMIFS(СВЦЭМ!$C$39:$C$782,СВЦЭМ!$A$39:$A$782,$A48,СВЦЭМ!$B$39:$B$782,M$47)+'СЕТ СН'!$G$12+СВЦЭМ!$D$10+'СЕТ СН'!$G$5-'СЕТ СН'!$G$20</f>
        <v>3813.6888083900003</v>
      </c>
      <c r="N48" s="36">
        <f>SUMIFS(СВЦЭМ!$C$39:$C$782,СВЦЭМ!$A$39:$A$782,$A48,СВЦЭМ!$B$39:$B$782,N$47)+'СЕТ СН'!$G$12+СВЦЭМ!$D$10+'СЕТ СН'!$G$5-'СЕТ СН'!$G$20</f>
        <v>3858.6162365800001</v>
      </c>
      <c r="O48" s="36">
        <f>SUMIFS(СВЦЭМ!$C$39:$C$782,СВЦЭМ!$A$39:$A$782,$A48,СВЦЭМ!$B$39:$B$782,O$47)+'СЕТ СН'!$G$12+СВЦЭМ!$D$10+'СЕТ СН'!$G$5-'СЕТ СН'!$G$20</f>
        <v>3872.6955700600001</v>
      </c>
      <c r="P48" s="36">
        <f>SUMIFS(СВЦЭМ!$C$39:$C$782,СВЦЭМ!$A$39:$A$782,$A48,СВЦЭМ!$B$39:$B$782,P$47)+'СЕТ СН'!$G$12+СВЦЭМ!$D$10+'СЕТ СН'!$G$5-'СЕТ СН'!$G$20</f>
        <v>3890.7710661599999</v>
      </c>
      <c r="Q48" s="36">
        <f>SUMIFS(СВЦЭМ!$C$39:$C$782,СВЦЭМ!$A$39:$A$782,$A48,СВЦЭМ!$B$39:$B$782,Q$47)+'СЕТ СН'!$G$12+СВЦЭМ!$D$10+'СЕТ СН'!$G$5-'СЕТ СН'!$G$20</f>
        <v>3901.7623664900002</v>
      </c>
      <c r="R48" s="36">
        <f>SUMIFS(СВЦЭМ!$C$39:$C$782,СВЦЭМ!$A$39:$A$782,$A48,СВЦЭМ!$B$39:$B$782,R$47)+'СЕТ СН'!$G$12+СВЦЭМ!$D$10+'СЕТ СН'!$G$5-'СЕТ СН'!$G$20</f>
        <v>3912.2073885600003</v>
      </c>
      <c r="S48" s="36">
        <f>SUMIFS(СВЦЭМ!$C$39:$C$782,СВЦЭМ!$A$39:$A$782,$A48,СВЦЭМ!$B$39:$B$782,S$47)+'СЕТ СН'!$G$12+СВЦЭМ!$D$10+'СЕТ СН'!$G$5-'СЕТ СН'!$G$20</f>
        <v>3897.45815515</v>
      </c>
      <c r="T48" s="36">
        <f>SUMIFS(СВЦЭМ!$C$39:$C$782,СВЦЭМ!$A$39:$A$782,$A48,СВЦЭМ!$B$39:$B$782,T$47)+'СЕТ СН'!$G$12+СВЦЭМ!$D$10+'СЕТ СН'!$G$5-'СЕТ СН'!$G$20</f>
        <v>3857.49764499</v>
      </c>
      <c r="U48" s="36">
        <f>SUMIFS(СВЦЭМ!$C$39:$C$782,СВЦЭМ!$A$39:$A$782,$A48,СВЦЭМ!$B$39:$B$782,U$47)+'СЕТ СН'!$G$12+СВЦЭМ!$D$10+'СЕТ СН'!$G$5-'СЕТ СН'!$G$20</f>
        <v>3826.82692473</v>
      </c>
      <c r="V48" s="36">
        <f>SUMIFS(СВЦЭМ!$C$39:$C$782,СВЦЭМ!$A$39:$A$782,$A48,СВЦЭМ!$B$39:$B$782,V$47)+'СЕТ СН'!$G$12+СВЦЭМ!$D$10+'СЕТ СН'!$G$5-'СЕТ СН'!$G$20</f>
        <v>3830.1734203200003</v>
      </c>
      <c r="W48" s="36">
        <f>SUMIFS(СВЦЭМ!$C$39:$C$782,СВЦЭМ!$A$39:$A$782,$A48,СВЦЭМ!$B$39:$B$782,W$47)+'СЕТ СН'!$G$12+СВЦЭМ!$D$10+'СЕТ СН'!$G$5-'СЕТ СН'!$G$20</f>
        <v>3838.2345439999999</v>
      </c>
      <c r="X48" s="36">
        <f>SUMIFS(СВЦЭМ!$C$39:$C$782,СВЦЭМ!$A$39:$A$782,$A48,СВЦЭМ!$B$39:$B$782,X$47)+'СЕТ СН'!$G$12+СВЦЭМ!$D$10+'СЕТ СН'!$G$5-'СЕТ СН'!$G$20</f>
        <v>3851.64078535</v>
      </c>
      <c r="Y48" s="36">
        <f>SUMIFS(СВЦЭМ!$C$39:$C$782,СВЦЭМ!$A$39:$A$782,$A48,СВЦЭМ!$B$39:$B$782,Y$47)+'СЕТ СН'!$G$12+СВЦЭМ!$D$10+'СЕТ СН'!$G$5-'СЕТ СН'!$G$20</f>
        <v>3875.4918027499998</v>
      </c>
    </row>
    <row r="49" spans="1:25" ht="15.75" x14ac:dyDescent="0.2">
      <c r="A49" s="35">
        <f>A48+1</f>
        <v>45353</v>
      </c>
      <c r="B49" s="36">
        <f>SUMIFS(СВЦЭМ!$C$39:$C$782,СВЦЭМ!$A$39:$A$782,$A49,СВЦЭМ!$B$39:$B$782,B$47)+'СЕТ СН'!$G$12+СВЦЭМ!$D$10+'СЕТ СН'!$G$5-'СЕТ СН'!$G$20</f>
        <v>3815.0989875699997</v>
      </c>
      <c r="C49" s="36">
        <f>SUMIFS(СВЦЭМ!$C$39:$C$782,СВЦЭМ!$A$39:$A$782,$A49,СВЦЭМ!$B$39:$B$782,C$47)+'СЕТ СН'!$G$12+СВЦЭМ!$D$10+'СЕТ СН'!$G$5-'СЕТ СН'!$G$20</f>
        <v>3828.3568274999998</v>
      </c>
      <c r="D49" s="36">
        <f>SUMIFS(СВЦЭМ!$C$39:$C$782,СВЦЭМ!$A$39:$A$782,$A49,СВЦЭМ!$B$39:$B$782,D$47)+'СЕТ СН'!$G$12+СВЦЭМ!$D$10+'СЕТ СН'!$G$5-'СЕТ СН'!$G$20</f>
        <v>3854.57436598</v>
      </c>
      <c r="E49" s="36">
        <f>SUMIFS(СВЦЭМ!$C$39:$C$782,СВЦЭМ!$A$39:$A$782,$A49,СВЦЭМ!$B$39:$B$782,E$47)+'СЕТ СН'!$G$12+СВЦЭМ!$D$10+'СЕТ СН'!$G$5-'СЕТ СН'!$G$20</f>
        <v>3865.89827608</v>
      </c>
      <c r="F49" s="36">
        <f>SUMIFS(СВЦЭМ!$C$39:$C$782,СВЦЭМ!$A$39:$A$782,$A49,СВЦЭМ!$B$39:$B$782,F$47)+'СЕТ СН'!$G$12+СВЦЭМ!$D$10+'СЕТ СН'!$G$5-'СЕТ СН'!$G$20</f>
        <v>3861.5866537700003</v>
      </c>
      <c r="G49" s="36">
        <f>SUMIFS(СВЦЭМ!$C$39:$C$782,СВЦЭМ!$A$39:$A$782,$A49,СВЦЭМ!$B$39:$B$782,G$47)+'СЕТ СН'!$G$12+СВЦЭМ!$D$10+'СЕТ СН'!$G$5-'СЕТ СН'!$G$20</f>
        <v>3842.9295197399997</v>
      </c>
      <c r="H49" s="36">
        <f>SUMIFS(СВЦЭМ!$C$39:$C$782,СВЦЭМ!$A$39:$A$782,$A49,СВЦЭМ!$B$39:$B$782,H$47)+'СЕТ СН'!$G$12+СВЦЭМ!$D$10+'СЕТ СН'!$G$5-'СЕТ СН'!$G$20</f>
        <v>3797.25161871</v>
      </c>
      <c r="I49" s="36">
        <f>SUMIFS(СВЦЭМ!$C$39:$C$782,СВЦЭМ!$A$39:$A$782,$A49,СВЦЭМ!$B$39:$B$782,I$47)+'СЕТ СН'!$G$12+СВЦЭМ!$D$10+'СЕТ СН'!$G$5-'СЕТ СН'!$G$20</f>
        <v>3768.7937828100003</v>
      </c>
      <c r="J49" s="36">
        <f>SUMIFS(СВЦЭМ!$C$39:$C$782,СВЦЭМ!$A$39:$A$782,$A49,СВЦЭМ!$B$39:$B$782,J$47)+'СЕТ СН'!$G$12+СВЦЭМ!$D$10+'СЕТ СН'!$G$5-'СЕТ СН'!$G$20</f>
        <v>3772.96541157</v>
      </c>
      <c r="K49" s="36">
        <f>SUMIFS(СВЦЭМ!$C$39:$C$782,СВЦЭМ!$A$39:$A$782,$A49,СВЦЭМ!$B$39:$B$782,K$47)+'СЕТ СН'!$G$12+СВЦЭМ!$D$10+'СЕТ СН'!$G$5-'СЕТ СН'!$G$20</f>
        <v>3742.1109577300003</v>
      </c>
      <c r="L49" s="36">
        <f>SUMIFS(СВЦЭМ!$C$39:$C$782,СВЦЭМ!$A$39:$A$782,$A49,СВЦЭМ!$B$39:$B$782,L$47)+'СЕТ СН'!$G$12+СВЦЭМ!$D$10+'СЕТ СН'!$G$5-'СЕТ СН'!$G$20</f>
        <v>3727.1347435899997</v>
      </c>
      <c r="M49" s="36">
        <f>SUMIFS(СВЦЭМ!$C$39:$C$782,СВЦЭМ!$A$39:$A$782,$A49,СВЦЭМ!$B$39:$B$782,M$47)+'СЕТ СН'!$G$12+СВЦЭМ!$D$10+'СЕТ СН'!$G$5-'СЕТ СН'!$G$20</f>
        <v>3730.3394867400002</v>
      </c>
      <c r="N49" s="36">
        <f>SUMIFS(СВЦЭМ!$C$39:$C$782,СВЦЭМ!$A$39:$A$782,$A49,СВЦЭМ!$B$39:$B$782,N$47)+'СЕТ СН'!$G$12+СВЦЭМ!$D$10+'СЕТ СН'!$G$5-'СЕТ СН'!$G$20</f>
        <v>3745.3877535299998</v>
      </c>
      <c r="O49" s="36">
        <f>SUMIFS(СВЦЭМ!$C$39:$C$782,СВЦЭМ!$A$39:$A$782,$A49,СВЦЭМ!$B$39:$B$782,O$47)+'СЕТ СН'!$G$12+СВЦЭМ!$D$10+'СЕТ СН'!$G$5-'СЕТ СН'!$G$20</f>
        <v>3754.7671211899997</v>
      </c>
      <c r="P49" s="36">
        <f>SUMIFS(СВЦЭМ!$C$39:$C$782,СВЦЭМ!$A$39:$A$782,$A49,СВЦЭМ!$B$39:$B$782,P$47)+'СЕТ СН'!$G$12+СВЦЭМ!$D$10+'СЕТ СН'!$G$5-'СЕТ СН'!$G$20</f>
        <v>3764.3474676599999</v>
      </c>
      <c r="Q49" s="36">
        <f>SUMIFS(СВЦЭМ!$C$39:$C$782,СВЦЭМ!$A$39:$A$782,$A49,СВЦЭМ!$B$39:$B$782,Q$47)+'СЕТ СН'!$G$12+СВЦЭМ!$D$10+'СЕТ СН'!$G$5-'СЕТ СН'!$G$20</f>
        <v>3785.6858428300002</v>
      </c>
      <c r="R49" s="36">
        <f>SUMIFS(СВЦЭМ!$C$39:$C$782,СВЦЭМ!$A$39:$A$782,$A49,СВЦЭМ!$B$39:$B$782,R$47)+'СЕТ СН'!$G$12+СВЦЭМ!$D$10+'СЕТ СН'!$G$5-'СЕТ СН'!$G$20</f>
        <v>3806.3625229500003</v>
      </c>
      <c r="S49" s="36">
        <f>SUMIFS(СВЦЭМ!$C$39:$C$782,СВЦЭМ!$A$39:$A$782,$A49,СВЦЭМ!$B$39:$B$782,S$47)+'СЕТ СН'!$G$12+СВЦЭМ!$D$10+'СЕТ СН'!$G$5-'СЕТ СН'!$G$20</f>
        <v>3791.7396562499998</v>
      </c>
      <c r="T49" s="36">
        <f>SUMIFS(СВЦЭМ!$C$39:$C$782,СВЦЭМ!$A$39:$A$782,$A49,СВЦЭМ!$B$39:$B$782,T$47)+'СЕТ СН'!$G$12+СВЦЭМ!$D$10+'СЕТ СН'!$G$5-'СЕТ СН'!$G$20</f>
        <v>3747.27052499</v>
      </c>
      <c r="U49" s="36">
        <f>SUMIFS(СВЦЭМ!$C$39:$C$782,СВЦЭМ!$A$39:$A$782,$A49,СВЦЭМ!$B$39:$B$782,U$47)+'СЕТ СН'!$G$12+СВЦЭМ!$D$10+'СЕТ СН'!$G$5-'СЕТ СН'!$G$20</f>
        <v>3706.3469095400001</v>
      </c>
      <c r="V49" s="36">
        <f>SUMIFS(СВЦЭМ!$C$39:$C$782,СВЦЭМ!$A$39:$A$782,$A49,СВЦЭМ!$B$39:$B$782,V$47)+'СЕТ СН'!$G$12+СВЦЭМ!$D$10+'СЕТ СН'!$G$5-'СЕТ СН'!$G$20</f>
        <v>3723.7950541499999</v>
      </c>
      <c r="W49" s="36">
        <f>SUMIFS(СВЦЭМ!$C$39:$C$782,СВЦЭМ!$A$39:$A$782,$A49,СВЦЭМ!$B$39:$B$782,W$47)+'СЕТ СН'!$G$12+СВЦЭМ!$D$10+'СЕТ СН'!$G$5-'СЕТ СН'!$G$20</f>
        <v>3728.9201873399998</v>
      </c>
      <c r="X49" s="36">
        <f>SUMIFS(СВЦЭМ!$C$39:$C$782,СВЦЭМ!$A$39:$A$782,$A49,СВЦЭМ!$B$39:$B$782,X$47)+'СЕТ СН'!$G$12+СВЦЭМ!$D$10+'СЕТ СН'!$G$5-'СЕТ СН'!$G$20</f>
        <v>3769.4522424199999</v>
      </c>
      <c r="Y49" s="36">
        <f>SUMIFS(СВЦЭМ!$C$39:$C$782,СВЦЭМ!$A$39:$A$782,$A49,СВЦЭМ!$B$39:$B$782,Y$47)+'СЕТ СН'!$G$12+СВЦЭМ!$D$10+'СЕТ СН'!$G$5-'СЕТ СН'!$G$20</f>
        <v>3766.56889176</v>
      </c>
    </row>
    <row r="50" spans="1:25" ht="15.75" x14ac:dyDescent="0.2">
      <c r="A50" s="35">
        <f t="shared" ref="A50:A78" si="1">A49+1</f>
        <v>45354</v>
      </c>
      <c r="B50" s="36">
        <f>SUMIFS(СВЦЭМ!$C$39:$C$782,СВЦЭМ!$A$39:$A$782,$A50,СВЦЭМ!$B$39:$B$782,B$47)+'СЕТ СН'!$G$12+СВЦЭМ!$D$10+'СЕТ СН'!$G$5-'СЕТ СН'!$G$20</f>
        <v>3711.4539235699999</v>
      </c>
      <c r="C50" s="36">
        <f>SUMIFS(СВЦЭМ!$C$39:$C$782,СВЦЭМ!$A$39:$A$782,$A50,СВЦЭМ!$B$39:$B$782,C$47)+'СЕТ СН'!$G$12+СВЦЭМ!$D$10+'СЕТ СН'!$G$5-'СЕТ СН'!$G$20</f>
        <v>3794.4079440099999</v>
      </c>
      <c r="D50" s="36">
        <f>SUMIFS(СВЦЭМ!$C$39:$C$782,СВЦЭМ!$A$39:$A$782,$A50,СВЦЭМ!$B$39:$B$782,D$47)+'СЕТ СН'!$G$12+СВЦЭМ!$D$10+'СЕТ СН'!$G$5-'СЕТ СН'!$G$20</f>
        <v>3839.3800049900001</v>
      </c>
      <c r="E50" s="36">
        <f>SUMIFS(СВЦЭМ!$C$39:$C$782,СВЦЭМ!$A$39:$A$782,$A50,СВЦЭМ!$B$39:$B$782,E$47)+'СЕТ СН'!$G$12+СВЦЭМ!$D$10+'СЕТ СН'!$G$5-'СЕТ СН'!$G$20</f>
        <v>3856.8105278900002</v>
      </c>
      <c r="F50" s="36">
        <f>SUMIFS(СВЦЭМ!$C$39:$C$782,СВЦЭМ!$A$39:$A$782,$A50,СВЦЭМ!$B$39:$B$782,F$47)+'СЕТ СН'!$G$12+СВЦЭМ!$D$10+'СЕТ СН'!$G$5-'СЕТ СН'!$G$20</f>
        <v>3855.04892668</v>
      </c>
      <c r="G50" s="36">
        <f>SUMIFS(СВЦЭМ!$C$39:$C$782,СВЦЭМ!$A$39:$A$782,$A50,СВЦЭМ!$B$39:$B$782,G$47)+'СЕТ СН'!$G$12+СВЦЭМ!$D$10+'СЕТ СН'!$G$5-'СЕТ СН'!$G$20</f>
        <v>3838.6924830299999</v>
      </c>
      <c r="H50" s="36">
        <f>SUMIFS(СВЦЭМ!$C$39:$C$782,СВЦЭМ!$A$39:$A$782,$A50,СВЦЭМ!$B$39:$B$782,H$47)+'СЕТ СН'!$G$12+СВЦЭМ!$D$10+'СЕТ СН'!$G$5-'СЕТ СН'!$G$20</f>
        <v>3819.9513433399998</v>
      </c>
      <c r="I50" s="36">
        <f>SUMIFS(СВЦЭМ!$C$39:$C$782,СВЦЭМ!$A$39:$A$782,$A50,СВЦЭМ!$B$39:$B$782,I$47)+'СЕТ СН'!$G$12+СВЦЭМ!$D$10+'СЕТ СН'!$G$5-'СЕТ СН'!$G$20</f>
        <v>3824.6990527299999</v>
      </c>
      <c r="J50" s="36">
        <f>SUMIFS(СВЦЭМ!$C$39:$C$782,СВЦЭМ!$A$39:$A$782,$A50,СВЦЭМ!$B$39:$B$782,J$47)+'СЕТ СН'!$G$12+СВЦЭМ!$D$10+'СЕТ СН'!$G$5-'СЕТ СН'!$G$20</f>
        <v>3777.5386349</v>
      </c>
      <c r="K50" s="36">
        <f>SUMIFS(СВЦЭМ!$C$39:$C$782,СВЦЭМ!$A$39:$A$782,$A50,СВЦЭМ!$B$39:$B$782,K$47)+'СЕТ СН'!$G$12+СВЦЭМ!$D$10+'СЕТ СН'!$G$5-'СЕТ СН'!$G$20</f>
        <v>3736.3614152199998</v>
      </c>
      <c r="L50" s="36">
        <f>SUMIFS(СВЦЭМ!$C$39:$C$782,СВЦЭМ!$A$39:$A$782,$A50,СВЦЭМ!$B$39:$B$782,L$47)+'СЕТ СН'!$G$12+СВЦЭМ!$D$10+'СЕТ СН'!$G$5-'СЕТ СН'!$G$20</f>
        <v>3714.8599330500001</v>
      </c>
      <c r="M50" s="36">
        <f>SUMIFS(СВЦЭМ!$C$39:$C$782,СВЦЭМ!$A$39:$A$782,$A50,СВЦЭМ!$B$39:$B$782,M$47)+'СЕТ СН'!$G$12+СВЦЭМ!$D$10+'СЕТ СН'!$G$5-'СЕТ СН'!$G$20</f>
        <v>3716.07735181</v>
      </c>
      <c r="N50" s="36">
        <f>SUMIFS(СВЦЭМ!$C$39:$C$782,СВЦЭМ!$A$39:$A$782,$A50,СВЦЭМ!$B$39:$B$782,N$47)+'СЕТ СН'!$G$12+СВЦЭМ!$D$10+'СЕТ СН'!$G$5-'СЕТ СН'!$G$20</f>
        <v>3742.6927406</v>
      </c>
      <c r="O50" s="36">
        <f>SUMIFS(СВЦЭМ!$C$39:$C$782,СВЦЭМ!$A$39:$A$782,$A50,СВЦЭМ!$B$39:$B$782,O$47)+'СЕТ СН'!$G$12+СВЦЭМ!$D$10+'СЕТ СН'!$G$5-'СЕТ СН'!$G$20</f>
        <v>3727.8787134599997</v>
      </c>
      <c r="P50" s="36">
        <f>SUMIFS(СВЦЭМ!$C$39:$C$782,СВЦЭМ!$A$39:$A$782,$A50,СВЦЭМ!$B$39:$B$782,P$47)+'СЕТ СН'!$G$12+СВЦЭМ!$D$10+'СЕТ СН'!$G$5-'СЕТ СН'!$G$20</f>
        <v>3731.8895264299999</v>
      </c>
      <c r="Q50" s="36">
        <f>SUMIFS(СВЦЭМ!$C$39:$C$782,СВЦЭМ!$A$39:$A$782,$A50,СВЦЭМ!$B$39:$B$782,Q$47)+'СЕТ СН'!$G$12+СВЦЭМ!$D$10+'СЕТ СН'!$G$5-'СЕТ СН'!$G$20</f>
        <v>3746.7561278399999</v>
      </c>
      <c r="R50" s="36">
        <f>SUMIFS(СВЦЭМ!$C$39:$C$782,СВЦЭМ!$A$39:$A$782,$A50,СВЦЭМ!$B$39:$B$782,R$47)+'СЕТ СН'!$G$12+СВЦЭМ!$D$10+'СЕТ СН'!$G$5-'СЕТ СН'!$G$20</f>
        <v>3751.5258529100001</v>
      </c>
      <c r="S50" s="36">
        <f>SUMIFS(СВЦЭМ!$C$39:$C$782,СВЦЭМ!$A$39:$A$782,$A50,СВЦЭМ!$B$39:$B$782,S$47)+'СЕТ СН'!$G$12+СВЦЭМ!$D$10+'СЕТ СН'!$G$5-'СЕТ СН'!$G$20</f>
        <v>3721.8608910100002</v>
      </c>
      <c r="T50" s="36">
        <f>SUMIFS(СВЦЭМ!$C$39:$C$782,СВЦЭМ!$A$39:$A$782,$A50,СВЦЭМ!$B$39:$B$782,T$47)+'СЕТ СН'!$G$12+СВЦЭМ!$D$10+'СЕТ СН'!$G$5-'СЕТ СН'!$G$20</f>
        <v>3704.2771629600002</v>
      </c>
      <c r="U50" s="36">
        <f>SUMIFS(СВЦЭМ!$C$39:$C$782,СВЦЭМ!$A$39:$A$782,$A50,СВЦЭМ!$B$39:$B$782,U$47)+'СЕТ СН'!$G$12+СВЦЭМ!$D$10+'СЕТ СН'!$G$5-'СЕТ СН'!$G$20</f>
        <v>3723.4249980899999</v>
      </c>
      <c r="V50" s="36">
        <f>SUMIFS(СВЦЭМ!$C$39:$C$782,СВЦЭМ!$A$39:$A$782,$A50,СВЦЭМ!$B$39:$B$782,V$47)+'СЕТ СН'!$G$12+СВЦЭМ!$D$10+'СЕТ СН'!$G$5-'СЕТ СН'!$G$20</f>
        <v>3719.6661075700003</v>
      </c>
      <c r="W50" s="36">
        <f>SUMIFS(СВЦЭМ!$C$39:$C$782,СВЦЭМ!$A$39:$A$782,$A50,СВЦЭМ!$B$39:$B$782,W$47)+'СЕТ СН'!$G$12+СВЦЭМ!$D$10+'СЕТ СН'!$G$5-'СЕТ СН'!$G$20</f>
        <v>3716.32166581</v>
      </c>
      <c r="X50" s="36">
        <f>SUMIFS(СВЦЭМ!$C$39:$C$782,СВЦЭМ!$A$39:$A$782,$A50,СВЦЭМ!$B$39:$B$782,X$47)+'СЕТ СН'!$G$12+СВЦЭМ!$D$10+'СЕТ СН'!$G$5-'СЕТ СН'!$G$20</f>
        <v>3731.9628559399998</v>
      </c>
      <c r="Y50" s="36">
        <f>SUMIFS(СВЦЭМ!$C$39:$C$782,СВЦЭМ!$A$39:$A$782,$A50,СВЦЭМ!$B$39:$B$782,Y$47)+'СЕТ СН'!$G$12+СВЦЭМ!$D$10+'СЕТ СН'!$G$5-'СЕТ СН'!$G$20</f>
        <v>3765.2069415999999</v>
      </c>
    </row>
    <row r="51" spans="1:25" ht="15.75" x14ac:dyDescent="0.2">
      <c r="A51" s="35">
        <f t="shared" si="1"/>
        <v>45355</v>
      </c>
      <c r="B51" s="36">
        <f>SUMIFS(СВЦЭМ!$C$39:$C$782,СВЦЭМ!$A$39:$A$782,$A51,СВЦЭМ!$B$39:$B$782,B$47)+'СЕТ СН'!$G$12+СВЦЭМ!$D$10+'СЕТ СН'!$G$5-'СЕТ СН'!$G$20</f>
        <v>3721.32445327</v>
      </c>
      <c r="C51" s="36">
        <f>SUMIFS(СВЦЭМ!$C$39:$C$782,СВЦЭМ!$A$39:$A$782,$A51,СВЦЭМ!$B$39:$B$782,C$47)+'СЕТ СН'!$G$12+СВЦЭМ!$D$10+'СЕТ СН'!$G$5-'СЕТ СН'!$G$20</f>
        <v>3765.3605088900003</v>
      </c>
      <c r="D51" s="36">
        <f>SUMIFS(СВЦЭМ!$C$39:$C$782,СВЦЭМ!$A$39:$A$782,$A51,СВЦЭМ!$B$39:$B$782,D$47)+'СЕТ СН'!$G$12+СВЦЭМ!$D$10+'СЕТ СН'!$G$5-'СЕТ СН'!$G$20</f>
        <v>3783.2361304599999</v>
      </c>
      <c r="E51" s="36">
        <f>SUMIFS(СВЦЭМ!$C$39:$C$782,СВЦЭМ!$A$39:$A$782,$A51,СВЦЭМ!$B$39:$B$782,E$47)+'СЕТ СН'!$G$12+СВЦЭМ!$D$10+'СЕТ СН'!$G$5-'СЕТ СН'!$G$20</f>
        <v>3786.6807737500003</v>
      </c>
      <c r="F51" s="36">
        <f>SUMIFS(СВЦЭМ!$C$39:$C$782,СВЦЭМ!$A$39:$A$782,$A51,СВЦЭМ!$B$39:$B$782,F$47)+'СЕТ СН'!$G$12+СВЦЭМ!$D$10+'СЕТ СН'!$G$5-'СЕТ СН'!$G$20</f>
        <v>3791.3599783899999</v>
      </c>
      <c r="G51" s="36">
        <f>SUMIFS(СВЦЭМ!$C$39:$C$782,СВЦЭМ!$A$39:$A$782,$A51,СВЦЭМ!$B$39:$B$782,G$47)+'СЕТ СН'!$G$12+СВЦЭМ!$D$10+'СЕТ СН'!$G$5-'СЕТ СН'!$G$20</f>
        <v>3815.0813326400003</v>
      </c>
      <c r="H51" s="36">
        <f>SUMIFS(СВЦЭМ!$C$39:$C$782,СВЦЭМ!$A$39:$A$782,$A51,СВЦЭМ!$B$39:$B$782,H$47)+'СЕТ СН'!$G$12+СВЦЭМ!$D$10+'СЕТ СН'!$G$5-'СЕТ СН'!$G$20</f>
        <v>3760.1346154299999</v>
      </c>
      <c r="I51" s="36">
        <f>SUMIFS(СВЦЭМ!$C$39:$C$782,СВЦЭМ!$A$39:$A$782,$A51,СВЦЭМ!$B$39:$B$782,I$47)+'СЕТ СН'!$G$12+СВЦЭМ!$D$10+'СЕТ СН'!$G$5-'СЕТ СН'!$G$20</f>
        <v>3719.8246857599997</v>
      </c>
      <c r="J51" s="36">
        <f>SUMIFS(СВЦЭМ!$C$39:$C$782,СВЦЭМ!$A$39:$A$782,$A51,СВЦЭМ!$B$39:$B$782,J$47)+'СЕТ СН'!$G$12+СВЦЭМ!$D$10+'СЕТ СН'!$G$5-'СЕТ СН'!$G$20</f>
        <v>3687.13702797</v>
      </c>
      <c r="K51" s="36">
        <f>SUMIFS(СВЦЭМ!$C$39:$C$782,СВЦЭМ!$A$39:$A$782,$A51,СВЦЭМ!$B$39:$B$782,K$47)+'СЕТ СН'!$G$12+СВЦЭМ!$D$10+'СЕТ СН'!$G$5-'СЕТ СН'!$G$20</f>
        <v>3671.8546372400001</v>
      </c>
      <c r="L51" s="36">
        <f>SUMIFS(СВЦЭМ!$C$39:$C$782,СВЦЭМ!$A$39:$A$782,$A51,СВЦЭМ!$B$39:$B$782,L$47)+'СЕТ СН'!$G$12+СВЦЭМ!$D$10+'СЕТ СН'!$G$5-'СЕТ СН'!$G$20</f>
        <v>3676.2637768499999</v>
      </c>
      <c r="M51" s="36">
        <f>SUMIFS(СВЦЭМ!$C$39:$C$782,СВЦЭМ!$A$39:$A$782,$A51,СВЦЭМ!$B$39:$B$782,M$47)+'СЕТ СН'!$G$12+СВЦЭМ!$D$10+'СЕТ СН'!$G$5-'СЕТ СН'!$G$20</f>
        <v>3684.5945594200002</v>
      </c>
      <c r="N51" s="36">
        <f>SUMIFS(СВЦЭМ!$C$39:$C$782,СВЦЭМ!$A$39:$A$782,$A51,СВЦЭМ!$B$39:$B$782,N$47)+'СЕТ СН'!$G$12+СВЦЭМ!$D$10+'СЕТ СН'!$G$5-'СЕТ СН'!$G$20</f>
        <v>3671.6723889200002</v>
      </c>
      <c r="O51" s="36">
        <f>SUMIFS(СВЦЭМ!$C$39:$C$782,СВЦЭМ!$A$39:$A$782,$A51,СВЦЭМ!$B$39:$B$782,O$47)+'СЕТ СН'!$G$12+СВЦЭМ!$D$10+'СЕТ СН'!$G$5-'СЕТ СН'!$G$20</f>
        <v>3681.04397432</v>
      </c>
      <c r="P51" s="36">
        <f>SUMIFS(СВЦЭМ!$C$39:$C$782,СВЦЭМ!$A$39:$A$782,$A51,СВЦЭМ!$B$39:$B$782,P$47)+'СЕТ СН'!$G$12+СВЦЭМ!$D$10+'СЕТ СН'!$G$5-'СЕТ СН'!$G$20</f>
        <v>3695.8473339000002</v>
      </c>
      <c r="Q51" s="36">
        <f>SUMIFS(СВЦЭМ!$C$39:$C$782,СВЦЭМ!$A$39:$A$782,$A51,СВЦЭМ!$B$39:$B$782,Q$47)+'СЕТ СН'!$G$12+СВЦЭМ!$D$10+'СЕТ СН'!$G$5-'СЕТ СН'!$G$20</f>
        <v>3712.2110262900001</v>
      </c>
      <c r="R51" s="36">
        <f>SUMIFS(СВЦЭМ!$C$39:$C$782,СВЦЭМ!$A$39:$A$782,$A51,СВЦЭМ!$B$39:$B$782,R$47)+'СЕТ СН'!$G$12+СВЦЭМ!$D$10+'СЕТ СН'!$G$5-'СЕТ СН'!$G$20</f>
        <v>3710.4510878199999</v>
      </c>
      <c r="S51" s="36">
        <f>SUMIFS(СВЦЭМ!$C$39:$C$782,СВЦЭМ!$A$39:$A$782,$A51,СВЦЭМ!$B$39:$B$782,S$47)+'СЕТ СН'!$G$12+СВЦЭМ!$D$10+'СЕТ СН'!$G$5-'СЕТ СН'!$G$20</f>
        <v>3703.3621949999997</v>
      </c>
      <c r="T51" s="36">
        <f>SUMIFS(СВЦЭМ!$C$39:$C$782,СВЦЭМ!$A$39:$A$782,$A51,СВЦЭМ!$B$39:$B$782,T$47)+'СЕТ СН'!$G$12+СВЦЭМ!$D$10+'СЕТ СН'!$G$5-'СЕТ СН'!$G$20</f>
        <v>3684.1627220800001</v>
      </c>
      <c r="U51" s="36">
        <f>SUMIFS(СВЦЭМ!$C$39:$C$782,СВЦЭМ!$A$39:$A$782,$A51,СВЦЭМ!$B$39:$B$782,U$47)+'СЕТ СН'!$G$12+СВЦЭМ!$D$10+'СЕТ СН'!$G$5-'СЕТ СН'!$G$20</f>
        <v>3660.5963623500002</v>
      </c>
      <c r="V51" s="36">
        <f>SUMIFS(СВЦЭМ!$C$39:$C$782,СВЦЭМ!$A$39:$A$782,$A51,СВЦЭМ!$B$39:$B$782,V$47)+'СЕТ СН'!$G$12+СВЦЭМ!$D$10+'СЕТ СН'!$G$5-'СЕТ СН'!$G$20</f>
        <v>3673.5102450300001</v>
      </c>
      <c r="W51" s="36">
        <f>SUMIFS(СВЦЭМ!$C$39:$C$782,СВЦЭМ!$A$39:$A$782,$A51,СВЦЭМ!$B$39:$B$782,W$47)+'СЕТ СН'!$G$12+СВЦЭМ!$D$10+'СЕТ СН'!$G$5-'СЕТ СН'!$G$20</f>
        <v>3692.1321012099997</v>
      </c>
      <c r="X51" s="36">
        <f>SUMIFS(СВЦЭМ!$C$39:$C$782,СВЦЭМ!$A$39:$A$782,$A51,СВЦЭМ!$B$39:$B$782,X$47)+'СЕТ СН'!$G$12+СВЦЭМ!$D$10+'СЕТ СН'!$G$5-'СЕТ СН'!$G$20</f>
        <v>3688.7914815100003</v>
      </c>
      <c r="Y51" s="36">
        <f>SUMIFS(СВЦЭМ!$C$39:$C$782,СВЦЭМ!$A$39:$A$782,$A51,СВЦЭМ!$B$39:$B$782,Y$47)+'СЕТ СН'!$G$12+СВЦЭМ!$D$10+'СЕТ СН'!$G$5-'СЕТ СН'!$G$20</f>
        <v>3705.33865973</v>
      </c>
    </row>
    <row r="52" spans="1:25" ht="15.75" x14ac:dyDescent="0.2">
      <c r="A52" s="35">
        <f t="shared" si="1"/>
        <v>45356</v>
      </c>
      <c r="B52" s="36">
        <f>SUMIFS(СВЦЭМ!$C$39:$C$782,СВЦЭМ!$A$39:$A$782,$A52,СВЦЭМ!$B$39:$B$782,B$47)+'СЕТ СН'!$G$12+СВЦЭМ!$D$10+'СЕТ СН'!$G$5-'СЕТ СН'!$G$20</f>
        <v>3688.8708126299998</v>
      </c>
      <c r="C52" s="36">
        <f>SUMIFS(СВЦЭМ!$C$39:$C$782,СВЦЭМ!$A$39:$A$782,$A52,СВЦЭМ!$B$39:$B$782,C$47)+'СЕТ СН'!$G$12+СВЦЭМ!$D$10+'СЕТ СН'!$G$5-'СЕТ СН'!$G$20</f>
        <v>3726.73502968</v>
      </c>
      <c r="D52" s="36">
        <f>SUMIFS(СВЦЭМ!$C$39:$C$782,СВЦЭМ!$A$39:$A$782,$A52,СВЦЭМ!$B$39:$B$782,D$47)+'СЕТ СН'!$G$12+СВЦЭМ!$D$10+'СЕТ СН'!$G$5-'СЕТ СН'!$G$20</f>
        <v>3734.76441467</v>
      </c>
      <c r="E52" s="36">
        <f>SUMIFS(СВЦЭМ!$C$39:$C$782,СВЦЭМ!$A$39:$A$782,$A52,СВЦЭМ!$B$39:$B$782,E$47)+'СЕТ СН'!$G$12+СВЦЭМ!$D$10+'СЕТ СН'!$G$5-'СЕТ СН'!$G$20</f>
        <v>3756.3734644300002</v>
      </c>
      <c r="F52" s="36">
        <f>SUMIFS(СВЦЭМ!$C$39:$C$782,СВЦЭМ!$A$39:$A$782,$A52,СВЦЭМ!$B$39:$B$782,F$47)+'СЕТ СН'!$G$12+СВЦЭМ!$D$10+'СЕТ СН'!$G$5-'СЕТ СН'!$G$20</f>
        <v>3744.33941757</v>
      </c>
      <c r="G52" s="36">
        <f>SUMIFS(СВЦЭМ!$C$39:$C$782,СВЦЭМ!$A$39:$A$782,$A52,СВЦЭМ!$B$39:$B$782,G$47)+'СЕТ СН'!$G$12+СВЦЭМ!$D$10+'СЕТ СН'!$G$5-'СЕТ СН'!$G$20</f>
        <v>3718.4110932799999</v>
      </c>
      <c r="H52" s="36">
        <f>SUMIFS(СВЦЭМ!$C$39:$C$782,СВЦЭМ!$A$39:$A$782,$A52,СВЦЭМ!$B$39:$B$782,H$47)+'СЕТ СН'!$G$12+СВЦЭМ!$D$10+'СЕТ СН'!$G$5-'СЕТ СН'!$G$20</f>
        <v>3659.5799896899998</v>
      </c>
      <c r="I52" s="36">
        <f>SUMIFS(СВЦЭМ!$C$39:$C$782,СВЦЭМ!$A$39:$A$782,$A52,СВЦЭМ!$B$39:$B$782,I$47)+'СЕТ СН'!$G$12+СВЦЭМ!$D$10+'СЕТ СН'!$G$5-'СЕТ СН'!$G$20</f>
        <v>3647.0815836500001</v>
      </c>
      <c r="J52" s="36">
        <f>SUMIFS(СВЦЭМ!$C$39:$C$782,СВЦЭМ!$A$39:$A$782,$A52,СВЦЭМ!$B$39:$B$782,J$47)+'СЕТ СН'!$G$12+СВЦЭМ!$D$10+'СЕТ СН'!$G$5-'СЕТ СН'!$G$20</f>
        <v>3633.82584245</v>
      </c>
      <c r="K52" s="36">
        <f>SUMIFS(СВЦЭМ!$C$39:$C$782,СВЦЭМ!$A$39:$A$782,$A52,СВЦЭМ!$B$39:$B$782,K$47)+'СЕТ СН'!$G$12+СВЦЭМ!$D$10+'СЕТ СН'!$G$5-'СЕТ СН'!$G$20</f>
        <v>3575.8507118699999</v>
      </c>
      <c r="L52" s="36">
        <f>SUMIFS(СВЦЭМ!$C$39:$C$782,СВЦЭМ!$A$39:$A$782,$A52,СВЦЭМ!$B$39:$B$782,L$47)+'СЕТ СН'!$G$12+СВЦЭМ!$D$10+'СЕТ СН'!$G$5-'СЕТ СН'!$G$20</f>
        <v>3564.6561856200001</v>
      </c>
      <c r="M52" s="36">
        <f>SUMIFS(СВЦЭМ!$C$39:$C$782,СВЦЭМ!$A$39:$A$782,$A52,СВЦЭМ!$B$39:$B$782,M$47)+'СЕТ СН'!$G$12+СВЦЭМ!$D$10+'СЕТ СН'!$G$5-'СЕТ СН'!$G$20</f>
        <v>3588.3229124300001</v>
      </c>
      <c r="N52" s="36">
        <f>SUMIFS(СВЦЭМ!$C$39:$C$782,СВЦЭМ!$A$39:$A$782,$A52,СВЦЭМ!$B$39:$B$782,N$47)+'СЕТ СН'!$G$12+СВЦЭМ!$D$10+'СЕТ СН'!$G$5-'СЕТ СН'!$G$20</f>
        <v>3622.0989943300001</v>
      </c>
      <c r="O52" s="36">
        <f>SUMIFS(СВЦЭМ!$C$39:$C$782,СВЦЭМ!$A$39:$A$782,$A52,СВЦЭМ!$B$39:$B$782,O$47)+'СЕТ СН'!$G$12+СВЦЭМ!$D$10+'СЕТ СН'!$G$5-'СЕТ СН'!$G$20</f>
        <v>3600.9905416299998</v>
      </c>
      <c r="P52" s="36">
        <f>SUMIFS(СВЦЭМ!$C$39:$C$782,СВЦЭМ!$A$39:$A$782,$A52,СВЦЭМ!$B$39:$B$782,P$47)+'СЕТ СН'!$G$12+СВЦЭМ!$D$10+'СЕТ СН'!$G$5-'СЕТ СН'!$G$20</f>
        <v>3615.30611516</v>
      </c>
      <c r="Q52" s="36">
        <f>SUMIFS(СВЦЭМ!$C$39:$C$782,СВЦЭМ!$A$39:$A$782,$A52,СВЦЭМ!$B$39:$B$782,Q$47)+'СЕТ СН'!$G$12+СВЦЭМ!$D$10+'СЕТ СН'!$G$5-'СЕТ СН'!$G$20</f>
        <v>3632.6087043400003</v>
      </c>
      <c r="R52" s="36">
        <f>SUMIFS(СВЦЭМ!$C$39:$C$782,СВЦЭМ!$A$39:$A$782,$A52,СВЦЭМ!$B$39:$B$782,R$47)+'СЕТ СН'!$G$12+СВЦЭМ!$D$10+'СЕТ СН'!$G$5-'СЕТ СН'!$G$20</f>
        <v>3659.6390714600002</v>
      </c>
      <c r="S52" s="36">
        <f>SUMIFS(СВЦЭМ!$C$39:$C$782,СВЦЭМ!$A$39:$A$782,$A52,СВЦЭМ!$B$39:$B$782,S$47)+'СЕТ СН'!$G$12+СВЦЭМ!$D$10+'СЕТ СН'!$G$5-'СЕТ СН'!$G$20</f>
        <v>3656.2913353900003</v>
      </c>
      <c r="T52" s="36">
        <f>SUMIFS(СВЦЭМ!$C$39:$C$782,СВЦЭМ!$A$39:$A$782,$A52,СВЦЭМ!$B$39:$B$782,T$47)+'СЕТ СН'!$G$12+СВЦЭМ!$D$10+'СЕТ СН'!$G$5-'СЕТ СН'!$G$20</f>
        <v>3625.5165485899997</v>
      </c>
      <c r="U52" s="36">
        <f>SUMIFS(СВЦЭМ!$C$39:$C$782,СВЦЭМ!$A$39:$A$782,$A52,СВЦЭМ!$B$39:$B$782,U$47)+'СЕТ СН'!$G$12+СВЦЭМ!$D$10+'СЕТ СН'!$G$5-'СЕТ СН'!$G$20</f>
        <v>3606.6419334299999</v>
      </c>
      <c r="V52" s="36">
        <f>SUMIFS(СВЦЭМ!$C$39:$C$782,СВЦЭМ!$A$39:$A$782,$A52,СВЦЭМ!$B$39:$B$782,V$47)+'СЕТ СН'!$G$12+СВЦЭМ!$D$10+'СЕТ СН'!$G$5-'СЕТ СН'!$G$20</f>
        <v>3614.0001206400002</v>
      </c>
      <c r="W52" s="36">
        <f>SUMIFS(СВЦЭМ!$C$39:$C$782,СВЦЭМ!$A$39:$A$782,$A52,СВЦЭМ!$B$39:$B$782,W$47)+'СЕТ СН'!$G$12+СВЦЭМ!$D$10+'СЕТ СН'!$G$5-'СЕТ СН'!$G$20</f>
        <v>3627.7267062700002</v>
      </c>
      <c r="X52" s="36">
        <f>SUMIFS(СВЦЭМ!$C$39:$C$782,СВЦЭМ!$A$39:$A$782,$A52,СВЦЭМ!$B$39:$B$782,X$47)+'СЕТ СН'!$G$12+СВЦЭМ!$D$10+'СЕТ СН'!$G$5-'СЕТ СН'!$G$20</f>
        <v>3639.2658423600001</v>
      </c>
      <c r="Y52" s="36">
        <f>SUMIFS(СВЦЭМ!$C$39:$C$782,СВЦЭМ!$A$39:$A$782,$A52,СВЦЭМ!$B$39:$B$782,Y$47)+'СЕТ СН'!$G$12+СВЦЭМ!$D$10+'СЕТ СН'!$G$5-'СЕТ СН'!$G$20</f>
        <v>3653.2872347499997</v>
      </c>
    </row>
    <row r="53" spans="1:25" ht="15.75" x14ac:dyDescent="0.2">
      <c r="A53" s="35">
        <f t="shared" si="1"/>
        <v>45357</v>
      </c>
      <c r="B53" s="36">
        <f>SUMIFS(СВЦЭМ!$C$39:$C$782,СВЦЭМ!$A$39:$A$782,$A53,СВЦЭМ!$B$39:$B$782,B$47)+'СЕТ СН'!$G$12+СВЦЭМ!$D$10+'СЕТ СН'!$G$5-'СЕТ СН'!$G$20</f>
        <v>3720.9124530899999</v>
      </c>
      <c r="C53" s="36">
        <f>SUMIFS(СВЦЭМ!$C$39:$C$782,СВЦЭМ!$A$39:$A$782,$A53,СВЦЭМ!$B$39:$B$782,C$47)+'СЕТ СН'!$G$12+СВЦЭМ!$D$10+'СЕТ СН'!$G$5-'СЕТ СН'!$G$20</f>
        <v>3744.9716413300002</v>
      </c>
      <c r="D53" s="36">
        <f>SUMIFS(СВЦЭМ!$C$39:$C$782,СВЦЭМ!$A$39:$A$782,$A53,СВЦЭМ!$B$39:$B$782,D$47)+'СЕТ СН'!$G$12+СВЦЭМ!$D$10+'СЕТ СН'!$G$5-'СЕТ СН'!$G$20</f>
        <v>3767.8826165099999</v>
      </c>
      <c r="E53" s="36">
        <f>SUMIFS(СВЦЭМ!$C$39:$C$782,СВЦЭМ!$A$39:$A$782,$A53,СВЦЭМ!$B$39:$B$782,E$47)+'СЕТ СН'!$G$12+СВЦЭМ!$D$10+'СЕТ СН'!$G$5-'СЕТ СН'!$G$20</f>
        <v>3782.9104250999999</v>
      </c>
      <c r="F53" s="36">
        <f>SUMIFS(СВЦЭМ!$C$39:$C$782,СВЦЭМ!$A$39:$A$782,$A53,СВЦЭМ!$B$39:$B$782,F$47)+'СЕТ СН'!$G$12+СВЦЭМ!$D$10+'СЕТ СН'!$G$5-'СЕТ СН'!$G$20</f>
        <v>3780.2331670399999</v>
      </c>
      <c r="G53" s="36">
        <f>SUMIFS(СВЦЭМ!$C$39:$C$782,СВЦЭМ!$A$39:$A$782,$A53,СВЦЭМ!$B$39:$B$782,G$47)+'СЕТ СН'!$G$12+СВЦЭМ!$D$10+'СЕТ СН'!$G$5-'СЕТ СН'!$G$20</f>
        <v>3753.78783982</v>
      </c>
      <c r="H53" s="36">
        <f>SUMIFS(СВЦЭМ!$C$39:$C$782,СВЦЭМ!$A$39:$A$782,$A53,СВЦЭМ!$B$39:$B$782,H$47)+'СЕТ СН'!$G$12+СВЦЭМ!$D$10+'СЕТ СН'!$G$5-'СЕТ СН'!$G$20</f>
        <v>3686.0221205299999</v>
      </c>
      <c r="I53" s="36">
        <f>SUMIFS(СВЦЭМ!$C$39:$C$782,СВЦЭМ!$A$39:$A$782,$A53,СВЦЭМ!$B$39:$B$782,I$47)+'СЕТ СН'!$G$12+СВЦЭМ!$D$10+'СЕТ СН'!$G$5-'СЕТ СН'!$G$20</f>
        <v>3638.8078251300003</v>
      </c>
      <c r="J53" s="36">
        <f>SUMIFS(СВЦЭМ!$C$39:$C$782,СВЦЭМ!$A$39:$A$782,$A53,СВЦЭМ!$B$39:$B$782,J$47)+'СЕТ СН'!$G$12+СВЦЭМ!$D$10+'СЕТ СН'!$G$5-'СЕТ СН'!$G$20</f>
        <v>3631.0044341800003</v>
      </c>
      <c r="K53" s="36">
        <f>SUMIFS(СВЦЭМ!$C$39:$C$782,СВЦЭМ!$A$39:$A$782,$A53,СВЦЭМ!$B$39:$B$782,K$47)+'СЕТ СН'!$G$12+СВЦЭМ!$D$10+'СЕТ СН'!$G$5-'СЕТ СН'!$G$20</f>
        <v>3628.4347143100003</v>
      </c>
      <c r="L53" s="36">
        <f>SUMIFS(СВЦЭМ!$C$39:$C$782,СВЦЭМ!$A$39:$A$782,$A53,СВЦЭМ!$B$39:$B$782,L$47)+'СЕТ СН'!$G$12+СВЦЭМ!$D$10+'СЕТ СН'!$G$5-'СЕТ СН'!$G$20</f>
        <v>3639.2400398099999</v>
      </c>
      <c r="M53" s="36">
        <f>SUMIFS(СВЦЭМ!$C$39:$C$782,СВЦЭМ!$A$39:$A$782,$A53,СВЦЭМ!$B$39:$B$782,M$47)+'СЕТ СН'!$G$12+СВЦЭМ!$D$10+'СЕТ СН'!$G$5-'СЕТ СН'!$G$20</f>
        <v>3640.31578941</v>
      </c>
      <c r="N53" s="36">
        <f>SUMIFS(СВЦЭМ!$C$39:$C$782,СВЦЭМ!$A$39:$A$782,$A53,СВЦЭМ!$B$39:$B$782,N$47)+'СЕТ СН'!$G$12+СВЦЭМ!$D$10+'СЕТ СН'!$G$5-'СЕТ СН'!$G$20</f>
        <v>3661.4891521700001</v>
      </c>
      <c r="O53" s="36">
        <f>SUMIFS(СВЦЭМ!$C$39:$C$782,СВЦЭМ!$A$39:$A$782,$A53,СВЦЭМ!$B$39:$B$782,O$47)+'СЕТ СН'!$G$12+СВЦЭМ!$D$10+'СЕТ СН'!$G$5-'СЕТ СН'!$G$20</f>
        <v>3660.67159064</v>
      </c>
      <c r="P53" s="36">
        <f>SUMIFS(СВЦЭМ!$C$39:$C$782,СВЦЭМ!$A$39:$A$782,$A53,СВЦЭМ!$B$39:$B$782,P$47)+'СЕТ СН'!$G$12+СВЦЭМ!$D$10+'СЕТ СН'!$G$5-'СЕТ СН'!$G$20</f>
        <v>3676.9788472700002</v>
      </c>
      <c r="Q53" s="36">
        <f>SUMIFS(СВЦЭМ!$C$39:$C$782,СВЦЭМ!$A$39:$A$782,$A53,СВЦЭМ!$B$39:$B$782,Q$47)+'СЕТ СН'!$G$12+СВЦЭМ!$D$10+'СЕТ СН'!$G$5-'СЕТ СН'!$G$20</f>
        <v>3680.32172537</v>
      </c>
      <c r="R53" s="36">
        <f>SUMIFS(СВЦЭМ!$C$39:$C$782,СВЦЭМ!$A$39:$A$782,$A53,СВЦЭМ!$B$39:$B$782,R$47)+'СЕТ СН'!$G$12+СВЦЭМ!$D$10+'СЕТ СН'!$G$5-'СЕТ СН'!$G$20</f>
        <v>3681.1455984700001</v>
      </c>
      <c r="S53" s="36">
        <f>SUMIFS(СВЦЭМ!$C$39:$C$782,СВЦЭМ!$A$39:$A$782,$A53,СВЦЭМ!$B$39:$B$782,S$47)+'СЕТ СН'!$G$12+СВЦЭМ!$D$10+'СЕТ СН'!$G$5-'СЕТ СН'!$G$20</f>
        <v>3667.0497073699999</v>
      </c>
      <c r="T53" s="36">
        <f>SUMIFS(СВЦЭМ!$C$39:$C$782,СВЦЭМ!$A$39:$A$782,$A53,СВЦЭМ!$B$39:$B$782,T$47)+'СЕТ СН'!$G$12+СВЦЭМ!$D$10+'СЕТ СН'!$G$5-'СЕТ СН'!$G$20</f>
        <v>3635.4270073500002</v>
      </c>
      <c r="U53" s="36">
        <f>SUMIFS(СВЦЭМ!$C$39:$C$782,СВЦЭМ!$A$39:$A$782,$A53,СВЦЭМ!$B$39:$B$782,U$47)+'СЕТ СН'!$G$12+СВЦЭМ!$D$10+'СЕТ СН'!$G$5-'СЕТ СН'!$G$20</f>
        <v>3633.7364185799997</v>
      </c>
      <c r="V53" s="36">
        <f>SUMIFS(СВЦЭМ!$C$39:$C$782,СВЦЭМ!$A$39:$A$782,$A53,СВЦЭМ!$B$39:$B$782,V$47)+'СЕТ СН'!$G$12+СВЦЭМ!$D$10+'СЕТ СН'!$G$5-'СЕТ СН'!$G$20</f>
        <v>3637.84430144</v>
      </c>
      <c r="W53" s="36">
        <f>SUMIFS(СВЦЭМ!$C$39:$C$782,СВЦЭМ!$A$39:$A$782,$A53,СВЦЭМ!$B$39:$B$782,W$47)+'СЕТ СН'!$G$12+СВЦЭМ!$D$10+'СЕТ СН'!$G$5-'СЕТ СН'!$G$20</f>
        <v>3648.6947548400003</v>
      </c>
      <c r="X53" s="36">
        <f>SUMIFS(СВЦЭМ!$C$39:$C$782,СВЦЭМ!$A$39:$A$782,$A53,СВЦЭМ!$B$39:$B$782,X$47)+'СЕТ СН'!$G$12+СВЦЭМ!$D$10+'СЕТ СН'!$G$5-'СЕТ СН'!$G$20</f>
        <v>3647.0168025299999</v>
      </c>
      <c r="Y53" s="36">
        <f>SUMIFS(СВЦЭМ!$C$39:$C$782,СВЦЭМ!$A$39:$A$782,$A53,СВЦЭМ!$B$39:$B$782,Y$47)+'СЕТ СН'!$G$12+СВЦЭМ!$D$10+'СЕТ СН'!$G$5-'СЕТ СН'!$G$20</f>
        <v>3631.0693180500002</v>
      </c>
    </row>
    <row r="54" spans="1:25" ht="15.75" x14ac:dyDescent="0.2">
      <c r="A54" s="35">
        <f t="shared" si="1"/>
        <v>45358</v>
      </c>
      <c r="B54" s="36">
        <f>SUMIFS(СВЦЭМ!$C$39:$C$782,СВЦЭМ!$A$39:$A$782,$A54,СВЦЭМ!$B$39:$B$782,B$47)+'СЕТ СН'!$G$12+СВЦЭМ!$D$10+'СЕТ СН'!$G$5-'СЕТ СН'!$G$20</f>
        <v>3681.6380706899999</v>
      </c>
      <c r="C54" s="36">
        <f>SUMIFS(СВЦЭМ!$C$39:$C$782,СВЦЭМ!$A$39:$A$782,$A54,СВЦЭМ!$B$39:$B$782,C$47)+'СЕТ СН'!$G$12+СВЦЭМ!$D$10+'СЕТ СН'!$G$5-'СЕТ СН'!$G$20</f>
        <v>3725.4217672200002</v>
      </c>
      <c r="D54" s="36">
        <f>SUMIFS(СВЦЭМ!$C$39:$C$782,СВЦЭМ!$A$39:$A$782,$A54,СВЦЭМ!$B$39:$B$782,D$47)+'СЕТ СН'!$G$12+СВЦЭМ!$D$10+'СЕТ СН'!$G$5-'СЕТ СН'!$G$20</f>
        <v>3759.11627318</v>
      </c>
      <c r="E54" s="36">
        <f>SUMIFS(СВЦЭМ!$C$39:$C$782,СВЦЭМ!$A$39:$A$782,$A54,СВЦЭМ!$B$39:$B$782,E$47)+'СЕТ СН'!$G$12+СВЦЭМ!$D$10+'СЕТ СН'!$G$5-'СЕТ СН'!$G$20</f>
        <v>3783.7479836100001</v>
      </c>
      <c r="F54" s="36">
        <f>SUMIFS(СВЦЭМ!$C$39:$C$782,СВЦЭМ!$A$39:$A$782,$A54,СВЦЭМ!$B$39:$B$782,F$47)+'СЕТ СН'!$G$12+СВЦЭМ!$D$10+'СЕТ СН'!$G$5-'СЕТ СН'!$G$20</f>
        <v>3796.7783432300002</v>
      </c>
      <c r="G54" s="36">
        <f>SUMIFS(СВЦЭМ!$C$39:$C$782,СВЦЭМ!$A$39:$A$782,$A54,СВЦЭМ!$B$39:$B$782,G$47)+'СЕТ СН'!$G$12+СВЦЭМ!$D$10+'СЕТ СН'!$G$5-'СЕТ СН'!$G$20</f>
        <v>3771.13891672</v>
      </c>
      <c r="H54" s="36">
        <f>SUMIFS(СВЦЭМ!$C$39:$C$782,СВЦЭМ!$A$39:$A$782,$A54,СВЦЭМ!$B$39:$B$782,H$47)+'СЕТ СН'!$G$12+СВЦЭМ!$D$10+'СЕТ СН'!$G$5-'СЕТ СН'!$G$20</f>
        <v>3705.63575442</v>
      </c>
      <c r="I54" s="36">
        <f>SUMIFS(СВЦЭМ!$C$39:$C$782,СВЦЭМ!$A$39:$A$782,$A54,СВЦЭМ!$B$39:$B$782,I$47)+'СЕТ СН'!$G$12+СВЦЭМ!$D$10+'СЕТ СН'!$G$5-'СЕТ СН'!$G$20</f>
        <v>3690.5792294299999</v>
      </c>
      <c r="J54" s="36">
        <f>SUMIFS(СВЦЭМ!$C$39:$C$782,СВЦЭМ!$A$39:$A$782,$A54,СВЦЭМ!$B$39:$B$782,J$47)+'СЕТ СН'!$G$12+СВЦЭМ!$D$10+'СЕТ СН'!$G$5-'СЕТ СН'!$G$20</f>
        <v>3709.72882265</v>
      </c>
      <c r="K54" s="36">
        <f>SUMIFS(СВЦЭМ!$C$39:$C$782,СВЦЭМ!$A$39:$A$782,$A54,СВЦЭМ!$B$39:$B$782,K$47)+'СЕТ СН'!$G$12+СВЦЭМ!$D$10+'СЕТ СН'!$G$5-'СЕТ СН'!$G$20</f>
        <v>3674.2886286399998</v>
      </c>
      <c r="L54" s="36">
        <f>SUMIFS(СВЦЭМ!$C$39:$C$782,СВЦЭМ!$A$39:$A$782,$A54,СВЦЭМ!$B$39:$B$782,L$47)+'СЕТ СН'!$G$12+СВЦЭМ!$D$10+'СЕТ СН'!$G$5-'СЕТ СН'!$G$20</f>
        <v>3677.3574968299999</v>
      </c>
      <c r="M54" s="36">
        <f>SUMIFS(СВЦЭМ!$C$39:$C$782,СВЦЭМ!$A$39:$A$782,$A54,СВЦЭМ!$B$39:$B$782,M$47)+'СЕТ СН'!$G$12+СВЦЭМ!$D$10+'СЕТ СН'!$G$5-'СЕТ СН'!$G$20</f>
        <v>3685.7621747100002</v>
      </c>
      <c r="N54" s="36">
        <f>SUMIFS(СВЦЭМ!$C$39:$C$782,СВЦЭМ!$A$39:$A$782,$A54,СВЦЭМ!$B$39:$B$782,N$47)+'СЕТ СН'!$G$12+СВЦЭМ!$D$10+'СЕТ СН'!$G$5-'СЕТ СН'!$G$20</f>
        <v>3694.4584948199999</v>
      </c>
      <c r="O54" s="36">
        <f>SUMIFS(СВЦЭМ!$C$39:$C$782,СВЦЭМ!$A$39:$A$782,$A54,СВЦЭМ!$B$39:$B$782,O$47)+'СЕТ СН'!$G$12+СВЦЭМ!$D$10+'СЕТ СН'!$G$5-'СЕТ СН'!$G$20</f>
        <v>3691.0989686900002</v>
      </c>
      <c r="P54" s="36">
        <f>SUMIFS(СВЦЭМ!$C$39:$C$782,СВЦЭМ!$A$39:$A$782,$A54,СВЦЭМ!$B$39:$B$782,P$47)+'СЕТ СН'!$G$12+СВЦЭМ!$D$10+'СЕТ СН'!$G$5-'СЕТ СН'!$G$20</f>
        <v>3717.3740293700002</v>
      </c>
      <c r="Q54" s="36">
        <f>SUMIFS(СВЦЭМ!$C$39:$C$782,СВЦЭМ!$A$39:$A$782,$A54,СВЦЭМ!$B$39:$B$782,Q$47)+'СЕТ СН'!$G$12+СВЦЭМ!$D$10+'СЕТ СН'!$G$5-'СЕТ СН'!$G$20</f>
        <v>3737.8281405799999</v>
      </c>
      <c r="R54" s="36">
        <f>SUMIFS(СВЦЭМ!$C$39:$C$782,СВЦЭМ!$A$39:$A$782,$A54,СВЦЭМ!$B$39:$B$782,R$47)+'СЕТ СН'!$G$12+СВЦЭМ!$D$10+'СЕТ СН'!$G$5-'СЕТ СН'!$G$20</f>
        <v>3749.9780822900002</v>
      </c>
      <c r="S54" s="36">
        <f>SUMIFS(СВЦЭМ!$C$39:$C$782,СВЦЭМ!$A$39:$A$782,$A54,СВЦЭМ!$B$39:$B$782,S$47)+'СЕТ СН'!$G$12+СВЦЭМ!$D$10+'СЕТ СН'!$G$5-'СЕТ СН'!$G$20</f>
        <v>3732.1868554499997</v>
      </c>
      <c r="T54" s="36">
        <f>SUMIFS(СВЦЭМ!$C$39:$C$782,СВЦЭМ!$A$39:$A$782,$A54,СВЦЭМ!$B$39:$B$782,T$47)+'СЕТ СН'!$G$12+СВЦЭМ!$D$10+'СЕТ СН'!$G$5-'СЕТ СН'!$G$20</f>
        <v>3726.3465569299997</v>
      </c>
      <c r="U54" s="36">
        <f>SUMIFS(СВЦЭМ!$C$39:$C$782,СВЦЭМ!$A$39:$A$782,$A54,СВЦЭМ!$B$39:$B$782,U$47)+'СЕТ СН'!$G$12+СВЦЭМ!$D$10+'СЕТ СН'!$G$5-'СЕТ СН'!$G$20</f>
        <v>3701.1395725000002</v>
      </c>
      <c r="V54" s="36">
        <f>SUMIFS(СВЦЭМ!$C$39:$C$782,СВЦЭМ!$A$39:$A$782,$A54,СВЦЭМ!$B$39:$B$782,V$47)+'СЕТ СН'!$G$12+СВЦЭМ!$D$10+'СЕТ СН'!$G$5-'СЕТ СН'!$G$20</f>
        <v>3681.7669778300001</v>
      </c>
      <c r="W54" s="36">
        <f>SUMIFS(СВЦЭМ!$C$39:$C$782,СВЦЭМ!$A$39:$A$782,$A54,СВЦЭМ!$B$39:$B$782,W$47)+'СЕТ СН'!$G$12+СВЦЭМ!$D$10+'СЕТ СН'!$G$5-'СЕТ СН'!$G$20</f>
        <v>3694.26884118</v>
      </c>
      <c r="X54" s="36">
        <f>SUMIFS(СВЦЭМ!$C$39:$C$782,СВЦЭМ!$A$39:$A$782,$A54,СВЦЭМ!$B$39:$B$782,X$47)+'СЕТ СН'!$G$12+СВЦЭМ!$D$10+'СЕТ СН'!$G$5-'СЕТ СН'!$G$20</f>
        <v>3707.90430122</v>
      </c>
      <c r="Y54" s="36">
        <f>SUMIFS(СВЦЭМ!$C$39:$C$782,СВЦЭМ!$A$39:$A$782,$A54,СВЦЭМ!$B$39:$B$782,Y$47)+'СЕТ СН'!$G$12+СВЦЭМ!$D$10+'СЕТ СН'!$G$5-'СЕТ СН'!$G$20</f>
        <v>3738.1669246399997</v>
      </c>
    </row>
    <row r="55" spans="1:25" ht="15.75" x14ac:dyDescent="0.2">
      <c r="A55" s="35">
        <f t="shared" si="1"/>
        <v>45359</v>
      </c>
      <c r="B55" s="36">
        <f>SUMIFS(СВЦЭМ!$C$39:$C$782,СВЦЭМ!$A$39:$A$782,$A55,СВЦЭМ!$B$39:$B$782,B$47)+'СЕТ СН'!$G$12+СВЦЭМ!$D$10+'СЕТ СН'!$G$5-'СЕТ СН'!$G$20</f>
        <v>3780.2404745100002</v>
      </c>
      <c r="C55" s="36">
        <f>SUMIFS(СВЦЭМ!$C$39:$C$782,СВЦЭМ!$A$39:$A$782,$A55,СВЦЭМ!$B$39:$B$782,C$47)+'СЕТ СН'!$G$12+СВЦЭМ!$D$10+'СЕТ СН'!$G$5-'СЕТ СН'!$G$20</f>
        <v>3779.5399175499997</v>
      </c>
      <c r="D55" s="36">
        <f>SUMIFS(СВЦЭМ!$C$39:$C$782,СВЦЭМ!$A$39:$A$782,$A55,СВЦЭМ!$B$39:$B$782,D$47)+'СЕТ СН'!$G$12+СВЦЭМ!$D$10+'СЕТ СН'!$G$5-'СЕТ СН'!$G$20</f>
        <v>3802.5480598599997</v>
      </c>
      <c r="E55" s="36">
        <f>SUMIFS(СВЦЭМ!$C$39:$C$782,СВЦЭМ!$A$39:$A$782,$A55,СВЦЭМ!$B$39:$B$782,E$47)+'СЕТ СН'!$G$12+СВЦЭМ!$D$10+'СЕТ СН'!$G$5-'СЕТ СН'!$G$20</f>
        <v>3812.5705816700001</v>
      </c>
      <c r="F55" s="36">
        <f>SUMIFS(СВЦЭМ!$C$39:$C$782,СВЦЭМ!$A$39:$A$782,$A55,СВЦЭМ!$B$39:$B$782,F$47)+'СЕТ СН'!$G$12+СВЦЭМ!$D$10+'СЕТ СН'!$G$5-'СЕТ СН'!$G$20</f>
        <v>3812.89700012</v>
      </c>
      <c r="G55" s="36">
        <f>SUMIFS(СВЦЭМ!$C$39:$C$782,СВЦЭМ!$A$39:$A$782,$A55,СВЦЭМ!$B$39:$B$782,G$47)+'СЕТ СН'!$G$12+СВЦЭМ!$D$10+'СЕТ СН'!$G$5-'СЕТ СН'!$G$20</f>
        <v>3786.4605769099999</v>
      </c>
      <c r="H55" s="36">
        <f>SUMIFS(СВЦЭМ!$C$39:$C$782,СВЦЭМ!$A$39:$A$782,$A55,СВЦЭМ!$B$39:$B$782,H$47)+'СЕТ СН'!$G$12+СВЦЭМ!$D$10+'СЕТ СН'!$G$5-'СЕТ СН'!$G$20</f>
        <v>3786.1481339100001</v>
      </c>
      <c r="I55" s="36">
        <f>SUMIFS(СВЦЭМ!$C$39:$C$782,СВЦЭМ!$A$39:$A$782,$A55,СВЦЭМ!$B$39:$B$782,I$47)+'СЕТ СН'!$G$12+СВЦЭМ!$D$10+'СЕТ СН'!$G$5-'СЕТ СН'!$G$20</f>
        <v>3758.4425797000004</v>
      </c>
      <c r="J55" s="36">
        <f>SUMIFS(СВЦЭМ!$C$39:$C$782,СВЦЭМ!$A$39:$A$782,$A55,СВЦЭМ!$B$39:$B$782,J$47)+'СЕТ СН'!$G$12+СВЦЭМ!$D$10+'СЕТ СН'!$G$5-'СЕТ СН'!$G$20</f>
        <v>3746.8600524499998</v>
      </c>
      <c r="K55" s="36">
        <f>SUMIFS(СВЦЭМ!$C$39:$C$782,СВЦЭМ!$A$39:$A$782,$A55,СВЦЭМ!$B$39:$B$782,K$47)+'СЕТ СН'!$G$12+СВЦЭМ!$D$10+'СЕТ СН'!$G$5-'СЕТ СН'!$G$20</f>
        <v>3685.1145891599999</v>
      </c>
      <c r="L55" s="36">
        <f>SUMIFS(СВЦЭМ!$C$39:$C$782,СВЦЭМ!$A$39:$A$782,$A55,СВЦЭМ!$B$39:$B$782,L$47)+'СЕТ СН'!$G$12+СВЦЭМ!$D$10+'СЕТ СН'!$G$5-'СЕТ СН'!$G$20</f>
        <v>3676.3505390600003</v>
      </c>
      <c r="M55" s="36">
        <f>SUMIFS(СВЦЭМ!$C$39:$C$782,СВЦЭМ!$A$39:$A$782,$A55,СВЦЭМ!$B$39:$B$782,M$47)+'СЕТ СН'!$G$12+СВЦЭМ!$D$10+'СЕТ СН'!$G$5-'СЕТ СН'!$G$20</f>
        <v>3692.3381566799999</v>
      </c>
      <c r="N55" s="36">
        <f>SUMIFS(СВЦЭМ!$C$39:$C$782,СВЦЭМ!$A$39:$A$782,$A55,СВЦЭМ!$B$39:$B$782,N$47)+'СЕТ СН'!$G$12+СВЦЭМ!$D$10+'СЕТ СН'!$G$5-'СЕТ СН'!$G$20</f>
        <v>3713.4991940999998</v>
      </c>
      <c r="O55" s="36">
        <f>SUMIFS(СВЦЭМ!$C$39:$C$782,СВЦЭМ!$A$39:$A$782,$A55,СВЦЭМ!$B$39:$B$782,O$47)+'СЕТ СН'!$G$12+СВЦЭМ!$D$10+'СЕТ СН'!$G$5-'СЕТ СН'!$G$20</f>
        <v>3730.4789303299999</v>
      </c>
      <c r="P55" s="36">
        <f>SUMIFS(СВЦЭМ!$C$39:$C$782,СВЦЭМ!$A$39:$A$782,$A55,СВЦЭМ!$B$39:$B$782,P$47)+'СЕТ СН'!$G$12+СВЦЭМ!$D$10+'СЕТ СН'!$G$5-'СЕТ СН'!$G$20</f>
        <v>3740.5533689499998</v>
      </c>
      <c r="Q55" s="36">
        <f>SUMIFS(СВЦЭМ!$C$39:$C$782,СВЦЭМ!$A$39:$A$782,$A55,СВЦЭМ!$B$39:$B$782,Q$47)+'СЕТ СН'!$G$12+СВЦЭМ!$D$10+'СЕТ СН'!$G$5-'СЕТ СН'!$G$20</f>
        <v>3758.03695165</v>
      </c>
      <c r="R55" s="36">
        <f>SUMIFS(СВЦЭМ!$C$39:$C$782,СВЦЭМ!$A$39:$A$782,$A55,СВЦЭМ!$B$39:$B$782,R$47)+'СЕТ СН'!$G$12+СВЦЭМ!$D$10+'СЕТ СН'!$G$5-'СЕТ СН'!$G$20</f>
        <v>3764.99804485</v>
      </c>
      <c r="S55" s="36">
        <f>SUMIFS(СВЦЭМ!$C$39:$C$782,СВЦЭМ!$A$39:$A$782,$A55,СВЦЭМ!$B$39:$B$782,S$47)+'СЕТ СН'!$G$12+СВЦЭМ!$D$10+'СЕТ СН'!$G$5-'СЕТ СН'!$G$20</f>
        <v>3742.4074296099998</v>
      </c>
      <c r="T55" s="36">
        <f>SUMIFS(СВЦЭМ!$C$39:$C$782,СВЦЭМ!$A$39:$A$782,$A55,СВЦЭМ!$B$39:$B$782,T$47)+'СЕТ СН'!$G$12+СВЦЭМ!$D$10+'СЕТ СН'!$G$5-'СЕТ СН'!$G$20</f>
        <v>3734.6358408599999</v>
      </c>
      <c r="U55" s="36">
        <f>SUMIFS(СВЦЭМ!$C$39:$C$782,СВЦЭМ!$A$39:$A$782,$A55,СВЦЭМ!$B$39:$B$782,U$47)+'СЕТ СН'!$G$12+СВЦЭМ!$D$10+'СЕТ СН'!$G$5-'СЕТ СН'!$G$20</f>
        <v>3707.3451334000001</v>
      </c>
      <c r="V55" s="36">
        <f>SUMIFS(СВЦЭМ!$C$39:$C$782,СВЦЭМ!$A$39:$A$782,$A55,СВЦЭМ!$B$39:$B$782,V$47)+'СЕТ СН'!$G$12+СВЦЭМ!$D$10+'СЕТ СН'!$G$5-'СЕТ СН'!$G$20</f>
        <v>3697.0693787199998</v>
      </c>
      <c r="W55" s="36">
        <f>SUMIFS(СВЦЭМ!$C$39:$C$782,СВЦЭМ!$A$39:$A$782,$A55,СВЦЭМ!$B$39:$B$782,W$47)+'СЕТ СН'!$G$12+СВЦЭМ!$D$10+'СЕТ СН'!$G$5-'СЕТ СН'!$G$20</f>
        <v>3689.6293536399999</v>
      </c>
      <c r="X55" s="36">
        <f>SUMIFS(СВЦЭМ!$C$39:$C$782,СВЦЭМ!$A$39:$A$782,$A55,СВЦЭМ!$B$39:$B$782,X$47)+'СЕТ СН'!$G$12+СВЦЭМ!$D$10+'СЕТ СН'!$G$5-'СЕТ СН'!$G$20</f>
        <v>3726.9500662700002</v>
      </c>
      <c r="Y55" s="36">
        <f>SUMIFS(СВЦЭМ!$C$39:$C$782,СВЦЭМ!$A$39:$A$782,$A55,СВЦЭМ!$B$39:$B$782,Y$47)+'СЕТ СН'!$G$12+СВЦЭМ!$D$10+'СЕТ СН'!$G$5-'СЕТ СН'!$G$20</f>
        <v>3738.92445077</v>
      </c>
    </row>
    <row r="56" spans="1:25" ht="15.75" x14ac:dyDescent="0.2">
      <c r="A56" s="35">
        <f t="shared" si="1"/>
        <v>45360</v>
      </c>
      <c r="B56" s="36">
        <f>SUMIFS(СВЦЭМ!$C$39:$C$782,СВЦЭМ!$A$39:$A$782,$A56,СВЦЭМ!$B$39:$B$782,B$47)+'СЕТ СН'!$G$12+СВЦЭМ!$D$10+'СЕТ СН'!$G$5-'СЕТ СН'!$G$20</f>
        <v>3771.6337430100002</v>
      </c>
      <c r="C56" s="36">
        <f>SUMIFS(СВЦЭМ!$C$39:$C$782,СВЦЭМ!$A$39:$A$782,$A56,СВЦЭМ!$B$39:$B$782,C$47)+'СЕТ СН'!$G$12+СВЦЭМ!$D$10+'СЕТ СН'!$G$5-'СЕТ СН'!$G$20</f>
        <v>3779.6863528399999</v>
      </c>
      <c r="D56" s="36">
        <f>SUMIFS(СВЦЭМ!$C$39:$C$782,СВЦЭМ!$A$39:$A$782,$A56,СВЦЭМ!$B$39:$B$782,D$47)+'СЕТ СН'!$G$12+СВЦЭМ!$D$10+'СЕТ СН'!$G$5-'СЕТ СН'!$G$20</f>
        <v>3798.1289275300001</v>
      </c>
      <c r="E56" s="36">
        <f>SUMIFS(СВЦЭМ!$C$39:$C$782,СВЦЭМ!$A$39:$A$782,$A56,СВЦЭМ!$B$39:$B$782,E$47)+'СЕТ СН'!$G$12+СВЦЭМ!$D$10+'СЕТ СН'!$G$5-'СЕТ СН'!$G$20</f>
        <v>3806.63577562</v>
      </c>
      <c r="F56" s="36">
        <f>SUMIFS(СВЦЭМ!$C$39:$C$782,СВЦЭМ!$A$39:$A$782,$A56,СВЦЭМ!$B$39:$B$782,F$47)+'СЕТ СН'!$G$12+СВЦЭМ!$D$10+'СЕТ СН'!$G$5-'СЕТ СН'!$G$20</f>
        <v>3793.7014153499999</v>
      </c>
      <c r="G56" s="36">
        <f>SUMIFS(СВЦЭМ!$C$39:$C$782,СВЦЭМ!$A$39:$A$782,$A56,СВЦЭМ!$B$39:$B$782,G$47)+'СЕТ СН'!$G$12+СВЦЭМ!$D$10+'СЕТ СН'!$G$5-'СЕТ СН'!$G$20</f>
        <v>3764.3541902500001</v>
      </c>
      <c r="H56" s="36">
        <f>SUMIFS(СВЦЭМ!$C$39:$C$782,СВЦЭМ!$A$39:$A$782,$A56,СВЦЭМ!$B$39:$B$782,H$47)+'СЕТ СН'!$G$12+СВЦЭМ!$D$10+'СЕТ СН'!$G$5-'СЕТ СН'!$G$20</f>
        <v>3741.0359754199999</v>
      </c>
      <c r="I56" s="36">
        <f>SUMIFS(СВЦЭМ!$C$39:$C$782,СВЦЭМ!$A$39:$A$782,$A56,СВЦЭМ!$B$39:$B$782,I$47)+'СЕТ СН'!$G$12+СВЦЭМ!$D$10+'СЕТ СН'!$G$5-'СЕТ СН'!$G$20</f>
        <v>3721.04540718</v>
      </c>
      <c r="J56" s="36">
        <f>SUMIFS(СВЦЭМ!$C$39:$C$782,СВЦЭМ!$A$39:$A$782,$A56,СВЦЭМ!$B$39:$B$782,J$47)+'СЕТ СН'!$G$12+СВЦЭМ!$D$10+'СЕТ СН'!$G$5-'СЕТ СН'!$G$20</f>
        <v>3706.7166315899999</v>
      </c>
      <c r="K56" s="36">
        <f>SUMIFS(СВЦЭМ!$C$39:$C$782,СВЦЭМ!$A$39:$A$782,$A56,СВЦЭМ!$B$39:$B$782,K$47)+'СЕТ СН'!$G$12+СВЦЭМ!$D$10+'СЕТ СН'!$G$5-'СЕТ СН'!$G$20</f>
        <v>3666.4524366000001</v>
      </c>
      <c r="L56" s="36">
        <f>SUMIFS(СВЦЭМ!$C$39:$C$782,СВЦЭМ!$A$39:$A$782,$A56,СВЦЭМ!$B$39:$B$782,L$47)+'СЕТ СН'!$G$12+СВЦЭМ!$D$10+'СЕТ СН'!$G$5-'СЕТ СН'!$G$20</f>
        <v>3644.0493702499998</v>
      </c>
      <c r="M56" s="36">
        <f>SUMIFS(СВЦЭМ!$C$39:$C$782,СВЦЭМ!$A$39:$A$782,$A56,СВЦЭМ!$B$39:$B$782,M$47)+'СЕТ СН'!$G$12+СВЦЭМ!$D$10+'СЕТ СН'!$G$5-'СЕТ СН'!$G$20</f>
        <v>3659.1078293</v>
      </c>
      <c r="N56" s="36">
        <f>SUMIFS(СВЦЭМ!$C$39:$C$782,СВЦЭМ!$A$39:$A$782,$A56,СВЦЭМ!$B$39:$B$782,N$47)+'СЕТ СН'!$G$12+СВЦЭМ!$D$10+'СЕТ СН'!$G$5-'СЕТ СН'!$G$20</f>
        <v>3681.4578111299998</v>
      </c>
      <c r="O56" s="36">
        <f>SUMIFS(СВЦЭМ!$C$39:$C$782,СВЦЭМ!$A$39:$A$782,$A56,СВЦЭМ!$B$39:$B$782,O$47)+'СЕТ СН'!$G$12+СВЦЭМ!$D$10+'СЕТ СН'!$G$5-'СЕТ СН'!$G$20</f>
        <v>3701.6245876000003</v>
      </c>
      <c r="P56" s="36">
        <f>SUMIFS(СВЦЭМ!$C$39:$C$782,СВЦЭМ!$A$39:$A$782,$A56,СВЦЭМ!$B$39:$B$782,P$47)+'СЕТ СН'!$G$12+СВЦЭМ!$D$10+'СЕТ СН'!$G$5-'СЕТ СН'!$G$20</f>
        <v>3714.51242834</v>
      </c>
      <c r="Q56" s="36">
        <f>SUMIFS(СВЦЭМ!$C$39:$C$782,СВЦЭМ!$A$39:$A$782,$A56,СВЦЭМ!$B$39:$B$782,Q$47)+'СЕТ СН'!$G$12+СВЦЭМ!$D$10+'СЕТ СН'!$G$5-'СЕТ СН'!$G$20</f>
        <v>3730.6766243699999</v>
      </c>
      <c r="R56" s="36">
        <f>SUMIFS(СВЦЭМ!$C$39:$C$782,СВЦЭМ!$A$39:$A$782,$A56,СВЦЭМ!$B$39:$B$782,R$47)+'СЕТ СН'!$G$12+СВЦЭМ!$D$10+'СЕТ СН'!$G$5-'СЕТ СН'!$G$20</f>
        <v>3731.61969288</v>
      </c>
      <c r="S56" s="36">
        <f>SUMIFS(СВЦЭМ!$C$39:$C$782,СВЦЭМ!$A$39:$A$782,$A56,СВЦЭМ!$B$39:$B$782,S$47)+'СЕТ СН'!$G$12+СВЦЭМ!$D$10+'СЕТ СН'!$G$5-'СЕТ СН'!$G$20</f>
        <v>3700.94536333</v>
      </c>
      <c r="T56" s="36">
        <f>SUMIFS(СВЦЭМ!$C$39:$C$782,СВЦЭМ!$A$39:$A$782,$A56,СВЦЭМ!$B$39:$B$782,T$47)+'СЕТ СН'!$G$12+СВЦЭМ!$D$10+'СЕТ СН'!$G$5-'СЕТ СН'!$G$20</f>
        <v>3714.2477584500002</v>
      </c>
      <c r="U56" s="36">
        <f>SUMIFS(СВЦЭМ!$C$39:$C$782,СВЦЭМ!$A$39:$A$782,$A56,СВЦЭМ!$B$39:$B$782,U$47)+'СЕТ СН'!$G$12+СВЦЭМ!$D$10+'СЕТ СН'!$G$5-'СЕТ СН'!$G$20</f>
        <v>3684.6209416800002</v>
      </c>
      <c r="V56" s="36">
        <f>SUMIFS(СВЦЭМ!$C$39:$C$782,СВЦЭМ!$A$39:$A$782,$A56,СВЦЭМ!$B$39:$B$782,V$47)+'СЕТ СН'!$G$12+СВЦЭМ!$D$10+'СЕТ СН'!$G$5-'СЕТ СН'!$G$20</f>
        <v>3672.86890098</v>
      </c>
      <c r="W56" s="36">
        <f>SUMIFS(СВЦЭМ!$C$39:$C$782,СВЦЭМ!$A$39:$A$782,$A56,СВЦЭМ!$B$39:$B$782,W$47)+'СЕТ СН'!$G$12+СВЦЭМ!$D$10+'СЕТ СН'!$G$5-'СЕТ СН'!$G$20</f>
        <v>3668.0559462199999</v>
      </c>
      <c r="X56" s="36">
        <f>SUMIFS(СВЦЭМ!$C$39:$C$782,СВЦЭМ!$A$39:$A$782,$A56,СВЦЭМ!$B$39:$B$782,X$47)+'СЕТ СН'!$G$12+СВЦЭМ!$D$10+'СЕТ СН'!$G$5-'СЕТ СН'!$G$20</f>
        <v>3706.5696332500002</v>
      </c>
      <c r="Y56" s="36">
        <f>SUMIFS(СВЦЭМ!$C$39:$C$782,СВЦЭМ!$A$39:$A$782,$A56,СВЦЭМ!$B$39:$B$782,Y$47)+'СЕТ СН'!$G$12+СВЦЭМ!$D$10+'СЕТ СН'!$G$5-'СЕТ СН'!$G$20</f>
        <v>3721.13699051</v>
      </c>
    </row>
    <row r="57" spans="1:25" ht="15.75" x14ac:dyDescent="0.2">
      <c r="A57" s="35">
        <f t="shared" si="1"/>
        <v>45361</v>
      </c>
      <c r="B57" s="36">
        <f>SUMIFS(СВЦЭМ!$C$39:$C$782,СВЦЭМ!$A$39:$A$782,$A57,СВЦЭМ!$B$39:$B$782,B$47)+'СЕТ СН'!$G$12+СВЦЭМ!$D$10+'СЕТ СН'!$G$5-'СЕТ СН'!$G$20</f>
        <v>3800.6378064999999</v>
      </c>
      <c r="C57" s="36">
        <f>SUMIFS(СВЦЭМ!$C$39:$C$782,СВЦЭМ!$A$39:$A$782,$A57,СВЦЭМ!$B$39:$B$782,C$47)+'СЕТ СН'!$G$12+СВЦЭМ!$D$10+'СЕТ СН'!$G$5-'СЕТ СН'!$G$20</f>
        <v>3838.7365792999999</v>
      </c>
      <c r="D57" s="36">
        <f>SUMIFS(СВЦЭМ!$C$39:$C$782,СВЦЭМ!$A$39:$A$782,$A57,СВЦЭМ!$B$39:$B$782,D$47)+'СЕТ СН'!$G$12+СВЦЭМ!$D$10+'СЕТ СН'!$G$5-'СЕТ СН'!$G$20</f>
        <v>3857.16469732</v>
      </c>
      <c r="E57" s="36">
        <f>SUMIFS(СВЦЭМ!$C$39:$C$782,СВЦЭМ!$A$39:$A$782,$A57,СВЦЭМ!$B$39:$B$782,E$47)+'СЕТ СН'!$G$12+СВЦЭМ!$D$10+'СЕТ СН'!$G$5-'СЕТ СН'!$G$20</f>
        <v>3872.8940777899998</v>
      </c>
      <c r="F57" s="36">
        <f>SUMIFS(СВЦЭМ!$C$39:$C$782,СВЦЭМ!$A$39:$A$782,$A57,СВЦЭМ!$B$39:$B$782,F$47)+'СЕТ СН'!$G$12+СВЦЭМ!$D$10+'СЕТ СН'!$G$5-'СЕТ СН'!$G$20</f>
        <v>3873.55055034</v>
      </c>
      <c r="G57" s="36">
        <f>SUMIFS(СВЦЭМ!$C$39:$C$782,СВЦЭМ!$A$39:$A$782,$A57,СВЦЭМ!$B$39:$B$782,G$47)+'СЕТ СН'!$G$12+СВЦЭМ!$D$10+'СЕТ СН'!$G$5-'СЕТ СН'!$G$20</f>
        <v>3855.7084147999999</v>
      </c>
      <c r="H57" s="36">
        <f>SUMIFS(СВЦЭМ!$C$39:$C$782,СВЦЭМ!$A$39:$A$782,$A57,СВЦЭМ!$B$39:$B$782,H$47)+'СЕТ СН'!$G$12+СВЦЭМ!$D$10+'СЕТ СН'!$G$5-'СЕТ СН'!$G$20</f>
        <v>3829.5043507299997</v>
      </c>
      <c r="I57" s="36">
        <f>SUMIFS(СВЦЭМ!$C$39:$C$782,СВЦЭМ!$A$39:$A$782,$A57,СВЦЭМ!$B$39:$B$782,I$47)+'СЕТ СН'!$G$12+СВЦЭМ!$D$10+'СЕТ СН'!$G$5-'СЕТ СН'!$G$20</f>
        <v>3825.0589146000002</v>
      </c>
      <c r="J57" s="36">
        <f>SUMIFS(СВЦЭМ!$C$39:$C$782,СВЦЭМ!$A$39:$A$782,$A57,СВЦЭМ!$B$39:$B$782,J$47)+'СЕТ СН'!$G$12+СВЦЭМ!$D$10+'СЕТ СН'!$G$5-'СЕТ СН'!$G$20</f>
        <v>3778.3357920799999</v>
      </c>
      <c r="K57" s="36">
        <f>SUMIFS(СВЦЭМ!$C$39:$C$782,СВЦЭМ!$A$39:$A$782,$A57,СВЦЭМ!$B$39:$B$782,K$47)+'СЕТ СН'!$G$12+СВЦЭМ!$D$10+'СЕТ СН'!$G$5-'СЕТ СН'!$G$20</f>
        <v>3735.9973185899998</v>
      </c>
      <c r="L57" s="36">
        <f>SUMIFS(СВЦЭМ!$C$39:$C$782,СВЦЭМ!$A$39:$A$782,$A57,СВЦЭМ!$B$39:$B$782,L$47)+'СЕТ СН'!$G$12+СВЦЭМ!$D$10+'СЕТ СН'!$G$5-'СЕТ СН'!$G$20</f>
        <v>3737.5796117600003</v>
      </c>
      <c r="M57" s="36">
        <f>SUMIFS(СВЦЭМ!$C$39:$C$782,СВЦЭМ!$A$39:$A$782,$A57,СВЦЭМ!$B$39:$B$782,M$47)+'СЕТ СН'!$G$12+СВЦЭМ!$D$10+'СЕТ СН'!$G$5-'СЕТ СН'!$G$20</f>
        <v>3745.77611806</v>
      </c>
      <c r="N57" s="36">
        <f>SUMIFS(СВЦЭМ!$C$39:$C$782,СВЦЭМ!$A$39:$A$782,$A57,СВЦЭМ!$B$39:$B$782,N$47)+'СЕТ СН'!$G$12+СВЦЭМ!$D$10+'СЕТ СН'!$G$5-'СЕТ СН'!$G$20</f>
        <v>3769.5445574</v>
      </c>
      <c r="O57" s="36">
        <f>SUMIFS(СВЦЭМ!$C$39:$C$782,СВЦЭМ!$A$39:$A$782,$A57,СВЦЭМ!$B$39:$B$782,O$47)+'СЕТ СН'!$G$12+СВЦЭМ!$D$10+'СЕТ СН'!$G$5-'СЕТ СН'!$G$20</f>
        <v>3758.4824645399999</v>
      </c>
      <c r="P57" s="36">
        <f>SUMIFS(СВЦЭМ!$C$39:$C$782,СВЦЭМ!$A$39:$A$782,$A57,СВЦЭМ!$B$39:$B$782,P$47)+'СЕТ СН'!$G$12+СВЦЭМ!$D$10+'СЕТ СН'!$G$5-'СЕТ СН'!$G$20</f>
        <v>3785.2797193900001</v>
      </c>
      <c r="Q57" s="36">
        <f>SUMIFS(СВЦЭМ!$C$39:$C$782,СВЦЭМ!$A$39:$A$782,$A57,СВЦЭМ!$B$39:$B$782,Q$47)+'СЕТ СН'!$G$12+СВЦЭМ!$D$10+'СЕТ СН'!$G$5-'СЕТ СН'!$G$20</f>
        <v>3813.59815088</v>
      </c>
      <c r="R57" s="36">
        <f>SUMIFS(СВЦЭМ!$C$39:$C$782,СВЦЭМ!$A$39:$A$782,$A57,СВЦЭМ!$B$39:$B$782,R$47)+'СЕТ СН'!$G$12+СВЦЭМ!$D$10+'СЕТ СН'!$G$5-'СЕТ СН'!$G$20</f>
        <v>3812.0815088199997</v>
      </c>
      <c r="S57" s="36">
        <f>SUMIFS(СВЦЭМ!$C$39:$C$782,СВЦЭМ!$A$39:$A$782,$A57,СВЦЭМ!$B$39:$B$782,S$47)+'СЕТ СН'!$G$12+СВЦЭМ!$D$10+'СЕТ СН'!$G$5-'СЕТ СН'!$G$20</f>
        <v>3795.00333486</v>
      </c>
      <c r="T57" s="36">
        <f>SUMIFS(СВЦЭМ!$C$39:$C$782,СВЦЭМ!$A$39:$A$782,$A57,СВЦЭМ!$B$39:$B$782,T$47)+'СЕТ СН'!$G$12+СВЦЭМ!$D$10+'СЕТ СН'!$G$5-'СЕТ СН'!$G$20</f>
        <v>3774.9619130000001</v>
      </c>
      <c r="U57" s="36">
        <f>SUMIFS(СВЦЭМ!$C$39:$C$782,СВЦЭМ!$A$39:$A$782,$A57,СВЦЭМ!$B$39:$B$782,U$47)+'СЕТ СН'!$G$12+СВЦЭМ!$D$10+'СЕТ СН'!$G$5-'СЕТ СН'!$G$20</f>
        <v>3728.3304193100003</v>
      </c>
      <c r="V57" s="36">
        <f>SUMIFS(СВЦЭМ!$C$39:$C$782,СВЦЭМ!$A$39:$A$782,$A57,СВЦЭМ!$B$39:$B$782,V$47)+'СЕТ СН'!$G$12+СВЦЭМ!$D$10+'СЕТ СН'!$G$5-'СЕТ СН'!$G$20</f>
        <v>3700.5635580500002</v>
      </c>
      <c r="W57" s="36">
        <f>SUMIFS(СВЦЭМ!$C$39:$C$782,СВЦЭМ!$A$39:$A$782,$A57,СВЦЭМ!$B$39:$B$782,W$47)+'СЕТ СН'!$G$12+СВЦЭМ!$D$10+'СЕТ СН'!$G$5-'СЕТ СН'!$G$20</f>
        <v>3707.6100383200001</v>
      </c>
      <c r="X57" s="36">
        <f>SUMIFS(СВЦЭМ!$C$39:$C$782,СВЦЭМ!$A$39:$A$782,$A57,СВЦЭМ!$B$39:$B$782,X$47)+'СЕТ СН'!$G$12+СВЦЭМ!$D$10+'СЕТ СН'!$G$5-'СЕТ СН'!$G$20</f>
        <v>3758.6117441199999</v>
      </c>
      <c r="Y57" s="36">
        <f>SUMIFS(СВЦЭМ!$C$39:$C$782,СВЦЭМ!$A$39:$A$782,$A57,СВЦЭМ!$B$39:$B$782,Y$47)+'СЕТ СН'!$G$12+СВЦЭМ!$D$10+'СЕТ СН'!$G$5-'СЕТ СН'!$G$20</f>
        <v>3764.9958812100003</v>
      </c>
    </row>
    <row r="58" spans="1:25" ht="15.75" x14ac:dyDescent="0.2">
      <c r="A58" s="35">
        <f t="shared" si="1"/>
        <v>45362</v>
      </c>
      <c r="B58" s="36">
        <f>SUMIFS(СВЦЭМ!$C$39:$C$782,СВЦЭМ!$A$39:$A$782,$A58,СВЦЭМ!$B$39:$B$782,B$47)+'СЕТ СН'!$G$12+СВЦЭМ!$D$10+'СЕТ СН'!$G$5-'СЕТ СН'!$G$20</f>
        <v>3732.37184174</v>
      </c>
      <c r="C58" s="36">
        <f>SUMIFS(СВЦЭМ!$C$39:$C$782,СВЦЭМ!$A$39:$A$782,$A58,СВЦЭМ!$B$39:$B$782,C$47)+'СЕТ СН'!$G$12+СВЦЭМ!$D$10+'СЕТ СН'!$G$5-'СЕТ СН'!$G$20</f>
        <v>3769.26182862</v>
      </c>
      <c r="D58" s="36">
        <f>SUMIFS(СВЦЭМ!$C$39:$C$782,СВЦЭМ!$A$39:$A$782,$A58,СВЦЭМ!$B$39:$B$782,D$47)+'СЕТ СН'!$G$12+СВЦЭМ!$D$10+'СЕТ СН'!$G$5-'СЕТ СН'!$G$20</f>
        <v>3782.63494924</v>
      </c>
      <c r="E58" s="36">
        <f>SUMIFS(СВЦЭМ!$C$39:$C$782,СВЦЭМ!$A$39:$A$782,$A58,СВЦЭМ!$B$39:$B$782,E$47)+'СЕТ СН'!$G$12+СВЦЭМ!$D$10+'СЕТ СН'!$G$5-'СЕТ СН'!$G$20</f>
        <v>3787.2320175899999</v>
      </c>
      <c r="F58" s="36">
        <f>SUMIFS(СВЦЭМ!$C$39:$C$782,СВЦЭМ!$A$39:$A$782,$A58,СВЦЭМ!$B$39:$B$782,F$47)+'СЕТ СН'!$G$12+СВЦЭМ!$D$10+'СЕТ СН'!$G$5-'СЕТ СН'!$G$20</f>
        <v>3786.3883569500003</v>
      </c>
      <c r="G58" s="36">
        <f>SUMIFS(СВЦЭМ!$C$39:$C$782,СВЦЭМ!$A$39:$A$782,$A58,СВЦЭМ!$B$39:$B$782,G$47)+'СЕТ СН'!$G$12+СВЦЭМ!$D$10+'СЕТ СН'!$G$5-'СЕТ СН'!$G$20</f>
        <v>3724.68891149</v>
      </c>
      <c r="H58" s="36">
        <f>SUMIFS(СВЦЭМ!$C$39:$C$782,СВЦЭМ!$A$39:$A$782,$A58,СВЦЭМ!$B$39:$B$782,H$47)+'СЕТ СН'!$G$12+СВЦЭМ!$D$10+'СЕТ СН'!$G$5-'СЕТ СН'!$G$20</f>
        <v>3585.2795404200001</v>
      </c>
      <c r="I58" s="36">
        <f>SUMIFS(СВЦЭМ!$C$39:$C$782,СВЦЭМ!$A$39:$A$782,$A58,СВЦЭМ!$B$39:$B$782,I$47)+'СЕТ СН'!$G$12+СВЦЭМ!$D$10+'СЕТ СН'!$G$5-'СЕТ СН'!$G$20</f>
        <v>3592.9677388999999</v>
      </c>
      <c r="J58" s="36">
        <f>SUMIFS(СВЦЭМ!$C$39:$C$782,СВЦЭМ!$A$39:$A$782,$A58,СВЦЭМ!$B$39:$B$782,J$47)+'СЕТ СН'!$G$12+СВЦЭМ!$D$10+'СЕТ СН'!$G$5-'СЕТ СН'!$G$20</f>
        <v>3566.9904353299999</v>
      </c>
      <c r="K58" s="36">
        <f>SUMIFS(СВЦЭМ!$C$39:$C$782,СВЦЭМ!$A$39:$A$782,$A58,СВЦЭМ!$B$39:$B$782,K$47)+'СЕТ СН'!$G$12+СВЦЭМ!$D$10+'СЕТ СН'!$G$5-'СЕТ СН'!$G$20</f>
        <v>3550.3588728200002</v>
      </c>
      <c r="L58" s="36">
        <f>SUMIFS(СВЦЭМ!$C$39:$C$782,СВЦЭМ!$A$39:$A$782,$A58,СВЦЭМ!$B$39:$B$782,L$47)+'СЕТ СН'!$G$12+СВЦЭМ!$D$10+'СЕТ СН'!$G$5-'СЕТ СН'!$G$20</f>
        <v>3563.0376531399997</v>
      </c>
      <c r="M58" s="36">
        <f>SUMIFS(СВЦЭМ!$C$39:$C$782,СВЦЭМ!$A$39:$A$782,$A58,СВЦЭМ!$B$39:$B$782,M$47)+'СЕТ СН'!$G$12+СВЦЭМ!$D$10+'СЕТ СН'!$G$5-'СЕТ СН'!$G$20</f>
        <v>3558.2913768400003</v>
      </c>
      <c r="N58" s="36">
        <f>SUMIFS(СВЦЭМ!$C$39:$C$782,СВЦЭМ!$A$39:$A$782,$A58,СВЦЭМ!$B$39:$B$782,N$47)+'СЕТ СН'!$G$12+СВЦЭМ!$D$10+'СЕТ СН'!$G$5-'СЕТ СН'!$G$20</f>
        <v>3580.1400775100001</v>
      </c>
      <c r="O58" s="36">
        <f>SUMIFS(СВЦЭМ!$C$39:$C$782,СВЦЭМ!$A$39:$A$782,$A58,СВЦЭМ!$B$39:$B$782,O$47)+'СЕТ СН'!$G$12+СВЦЭМ!$D$10+'СЕТ СН'!$G$5-'СЕТ СН'!$G$20</f>
        <v>3581.9733312999997</v>
      </c>
      <c r="P58" s="36">
        <f>SUMIFS(СВЦЭМ!$C$39:$C$782,СВЦЭМ!$A$39:$A$782,$A58,СВЦЭМ!$B$39:$B$782,P$47)+'СЕТ СН'!$G$12+СВЦЭМ!$D$10+'СЕТ СН'!$G$5-'СЕТ СН'!$G$20</f>
        <v>3591.74689201</v>
      </c>
      <c r="Q58" s="36">
        <f>SUMIFS(СВЦЭМ!$C$39:$C$782,СВЦЭМ!$A$39:$A$782,$A58,СВЦЭМ!$B$39:$B$782,Q$47)+'СЕТ СН'!$G$12+СВЦЭМ!$D$10+'СЕТ СН'!$G$5-'СЕТ СН'!$G$20</f>
        <v>3605.2955531699999</v>
      </c>
      <c r="R58" s="36">
        <f>SUMIFS(СВЦЭМ!$C$39:$C$782,СВЦЭМ!$A$39:$A$782,$A58,СВЦЭМ!$B$39:$B$782,R$47)+'СЕТ СН'!$G$12+СВЦЭМ!$D$10+'СЕТ СН'!$G$5-'СЕТ СН'!$G$20</f>
        <v>3602.4683721000001</v>
      </c>
      <c r="S58" s="36">
        <f>SUMIFS(СВЦЭМ!$C$39:$C$782,СВЦЭМ!$A$39:$A$782,$A58,СВЦЭМ!$B$39:$B$782,S$47)+'СЕТ СН'!$G$12+СВЦЭМ!$D$10+'СЕТ СН'!$G$5-'СЕТ СН'!$G$20</f>
        <v>3606.2423126900003</v>
      </c>
      <c r="T58" s="36">
        <f>SUMIFS(СВЦЭМ!$C$39:$C$782,СВЦЭМ!$A$39:$A$782,$A58,СВЦЭМ!$B$39:$B$782,T$47)+'СЕТ СН'!$G$12+СВЦЭМ!$D$10+'СЕТ СН'!$G$5-'СЕТ СН'!$G$20</f>
        <v>3584.9024146000002</v>
      </c>
      <c r="U58" s="36">
        <f>SUMIFS(СВЦЭМ!$C$39:$C$782,СВЦЭМ!$A$39:$A$782,$A58,СВЦЭМ!$B$39:$B$782,U$47)+'СЕТ СН'!$G$12+СВЦЭМ!$D$10+'СЕТ СН'!$G$5-'СЕТ СН'!$G$20</f>
        <v>3554.4339248400001</v>
      </c>
      <c r="V58" s="36">
        <f>SUMIFS(СВЦЭМ!$C$39:$C$782,СВЦЭМ!$A$39:$A$782,$A58,СВЦЭМ!$B$39:$B$782,V$47)+'СЕТ СН'!$G$12+СВЦЭМ!$D$10+'СЕТ СН'!$G$5-'СЕТ СН'!$G$20</f>
        <v>3546.8098697599999</v>
      </c>
      <c r="W58" s="36">
        <f>SUMIFS(СВЦЭМ!$C$39:$C$782,СВЦЭМ!$A$39:$A$782,$A58,СВЦЭМ!$B$39:$B$782,W$47)+'СЕТ СН'!$G$12+СВЦЭМ!$D$10+'СЕТ СН'!$G$5-'СЕТ СН'!$G$20</f>
        <v>3557.2468235900001</v>
      </c>
      <c r="X58" s="36">
        <f>SUMIFS(СВЦЭМ!$C$39:$C$782,СВЦЭМ!$A$39:$A$782,$A58,СВЦЭМ!$B$39:$B$782,X$47)+'СЕТ СН'!$G$12+СВЦЭМ!$D$10+'СЕТ СН'!$G$5-'СЕТ СН'!$G$20</f>
        <v>3579.13589589</v>
      </c>
      <c r="Y58" s="36">
        <f>SUMIFS(СВЦЭМ!$C$39:$C$782,СВЦЭМ!$A$39:$A$782,$A58,СВЦЭМ!$B$39:$B$782,Y$47)+'СЕТ СН'!$G$12+СВЦЭМ!$D$10+'СЕТ СН'!$G$5-'СЕТ СН'!$G$20</f>
        <v>3581.96262187</v>
      </c>
    </row>
    <row r="59" spans="1:25" ht="15.75" x14ac:dyDescent="0.2">
      <c r="A59" s="35">
        <f t="shared" si="1"/>
        <v>45363</v>
      </c>
      <c r="B59" s="36">
        <f>SUMIFS(СВЦЭМ!$C$39:$C$782,СВЦЭМ!$A$39:$A$782,$A59,СВЦЭМ!$B$39:$B$782,B$47)+'СЕТ СН'!$G$12+СВЦЭМ!$D$10+'СЕТ СН'!$G$5-'СЕТ СН'!$G$20</f>
        <v>3711.2230048399997</v>
      </c>
      <c r="C59" s="36">
        <f>SUMIFS(СВЦЭМ!$C$39:$C$782,СВЦЭМ!$A$39:$A$782,$A59,СВЦЭМ!$B$39:$B$782,C$47)+'СЕТ СН'!$G$12+СВЦЭМ!$D$10+'СЕТ СН'!$G$5-'СЕТ СН'!$G$20</f>
        <v>3736.39821936</v>
      </c>
      <c r="D59" s="36">
        <f>SUMIFS(СВЦЭМ!$C$39:$C$782,СВЦЭМ!$A$39:$A$782,$A59,СВЦЭМ!$B$39:$B$782,D$47)+'СЕТ СН'!$G$12+СВЦЭМ!$D$10+'СЕТ СН'!$G$5-'СЕТ СН'!$G$20</f>
        <v>3761.1989053500001</v>
      </c>
      <c r="E59" s="36">
        <f>SUMIFS(СВЦЭМ!$C$39:$C$782,СВЦЭМ!$A$39:$A$782,$A59,СВЦЭМ!$B$39:$B$782,E$47)+'СЕТ СН'!$G$12+СВЦЭМ!$D$10+'СЕТ СН'!$G$5-'СЕТ СН'!$G$20</f>
        <v>3760.2621105799999</v>
      </c>
      <c r="F59" s="36">
        <f>SUMIFS(СВЦЭМ!$C$39:$C$782,СВЦЭМ!$A$39:$A$782,$A59,СВЦЭМ!$B$39:$B$782,F$47)+'СЕТ СН'!$G$12+СВЦЭМ!$D$10+'СЕТ СН'!$G$5-'СЕТ СН'!$G$20</f>
        <v>3737.8629087500003</v>
      </c>
      <c r="G59" s="36">
        <f>SUMIFS(СВЦЭМ!$C$39:$C$782,СВЦЭМ!$A$39:$A$782,$A59,СВЦЭМ!$B$39:$B$782,G$47)+'СЕТ СН'!$G$12+СВЦЭМ!$D$10+'СЕТ СН'!$G$5-'СЕТ СН'!$G$20</f>
        <v>3732.6397802299998</v>
      </c>
      <c r="H59" s="36">
        <f>SUMIFS(СВЦЭМ!$C$39:$C$782,СВЦЭМ!$A$39:$A$782,$A59,СВЦЭМ!$B$39:$B$782,H$47)+'СЕТ СН'!$G$12+СВЦЭМ!$D$10+'СЕТ СН'!$G$5-'СЕТ СН'!$G$20</f>
        <v>3693.3183898899997</v>
      </c>
      <c r="I59" s="36">
        <f>SUMIFS(СВЦЭМ!$C$39:$C$782,СВЦЭМ!$A$39:$A$782,$A59,СВЦЭМ!$B$39:$B$782,I$47)+'СЕТ СН'!$G$12+СВЦЭМ!$D$10+'СЕТ СН'!$G$5-'СЕТ СН'!$G$20</f>
        <v>3684.53401218</v>
      </c>
      <c r="J59" s="36">
        <f>SUMIFS(СВЦЭМ!$C$39:$C$782,СВЦЭМ!$A$39:$A$782,$A59,СВЦЭМ!$B$39:$B$782,J$47)+'СЕТ СН'!$G$12+СВЦЭМ!$D$10+'СЕТ СН'!$G$5-'СЕТ СН'!$G$20</f>
        <v>3666.5498441199998</v>
      </c>
      <c r="K59" s="36">
        <f>SUMIFS(СВЦЭМ!$C$39:$C$782,СВЦЭМ!$A$39:$A$782,$A59,СВЦЭМ!$B$39:$B$782,K$47)+'СЕТ СН'!$G$12+СВЦЭМ!$D$10+'СЕТ СН'!$G$5-'СЕТ СН'!$G$20</f>
        <v>3677.9391236700003</v>
      </c>
      <c r="L59" s="36">
        <f>SUMIFS(СВЦЭМ!$C$39:$C$782,СВЦЭМ!$A$39:$A$782,$A59,СВЦЭМ!$B$39:$B$782,L$47)+'СЕТ СН'!$G$12+СВЦЭМ!$D$10+'СЕТ СН'!$G$5-'СЕТ СН'!$G$20</f>
        <v>3690.899355</v>
      </c>
      <c r="M59" s="36">
        <f>SUMIFS(СВЦЭМ!$C$39:$C$782,СВЦЭМ!$A$39:$A$782,$A59,СВЦЭМ!$B$39:$B$782,M$47)+'СЕТ СН'!$G$12+СВЦЭМ!$D$10+'СЕТ СН'!$G$5-'СЕТ СН'!$G$20</f>
        <v>3699.1781737299998</v>
      </c>
      <c r="N59" s="36">
        <f>SUMIFS(СВЦЭМ!$C$39:$C$782,СВЦЭМ!$A$39:$A$782,$A59,СВЦЭМ!$B$39:$B$782,N$47)+'СЕТ СН'!$G$12+СВЦЭМ!$D$10+'СЕТ СН'!$G$5-'СЕТ СН'!$G$20</f>
        <v>3725.0758893800003</v>
      </c>
      <c r="O59" s="36">
        <f>SUMIFS(СВЦЭМ!$C$39:$C$782,СВЦЭМ!$A$39:$A$782,$A59,СВЦЭМ!$B$39:$B$782,O$47)+'СЕТ СН'!$G$12+СВЦЭМ!$D$10+'СЕТ СН'!$G$5-'СЕТ СН'!$G$20</f>
        <v>3747.0803046400001</v>
      </c>
      <c r="P59" s="36">
        <f>SUMIFS(СВЦЭМ!$C$39:$C$782,СВЦЭМ!$A$39:$A$782,$A59,СВЦЭМ!$B$39:$B$782,P$47)+'СЕТ СН'!$G$12+СВЦЭМ!$D$10+'СЕТ СН'!$G$5-'СЕТ СН'!$G$20</f>
        <v>3773.5380664300001</v>
      </c>
      <c r="Q59" s="36">
        <f>SUMIFS(СВЦЭМ!$C$39:$C$782,СВЦЭМ!$A$39:$A$782,$A59,СВЦЭМ!$B$39:$B$782,Q$47)+'СЕТ СН'!$G$12+СВЦЭМ!$D$10+'СЕТ СН'!$G$5-'СЕТ СН'!$G$20</f>
        <v>3798.8659735399997</v>
      </c>
      <c r="R59" s="36">
        <f>SUMIFS(СВЦЭМ!$C$39:$C$782,СВЦЭМ!$A$39:$A$782,$A59,СВЦЭМ!$B$39:$B$782,R$47)+'СЕТ СН'!$G$12+СВЦЭМ!$D$10+'СЕТ СН'!$G$5-'СЕТ СН'!$G$20</f>
        <v>3791.7235306699999</v>
      </c>
      <c r="S59" s="36">
        <f>SUMIFS(СВЦЭМ!$C$39:$C$782,СВЦЭМ!$A$39:$A$782,$A59,СВЦЭМ!$B$39:$B$782,S$47)+'СЕТ СН'!$G$12+СВЦЭМ!$D$10+'СЕТ СН'!$G$5-'СЕТ СН'!$G$20</f>
        <v>3797.5446322500002</v>
      </c>
      <c r="T59" s="36">
        <f>SUMIFS(СВЦЭМ!$C$39:$C$782,СВЦЭМ!$A$39:$A$782,$A59,СВЦЭМ!$B$39:$B$782,T$47)+'СЕТ СН'!$G$12+СВЦЭМ!$D$10+'СЕТ СН'!$G$5-'СЕТ СН'!$G$20</f>
        <v>3753.35712001</v>
      </c>
      <c r="U59" s="36">
        <f>SUMIFS(СВЦЭМ!$C$39:$C$782,СВЦЭМ!$A$39:$A$782,$A59,СВЦЭМ!$B$39:$B$782,U$47)+'СЕТ СН'!$G$12+СВЦЭМ!$D$10+'СЕТ СН'!$G$5-'СЕТ СН'!$G$20</f>
        <v>3678.0191865900001</v>
      </c>
      <c r="V59" s="36">
        <f>SUMIFS(СВЦЭМ!$C$39:$C$782,СВЦЭМ!$A$39:$A$782,$A59,СВЦЭМ!$B$39:$B$782,V$47)+'СЕТ СН'!$G$12+СВЦЭМ!$D$10+'СЕТ СН'!$G$5-'СЕТ СН'!$G$20</f>
        <v>3693.8855585399997</v>
      </c>
      <c r="W59" s="36">
        <f>SUMIFS(СВЦЭМ!$C$39:$C$782,СВЦЭМ!$A$39:$A$782,$A59,СВЦЭМ!$B$39:$B$782,W$47)+'СЕТ СН'!$G$12+СВЦЭМ!$D$10+'СЕТ СН'!$G$5-'СЕТ СН'!$G$20</f>
        <v>3679.7124262300003</v>
      </c>
      <c r="X59" s="36">
        <f>SUMIFS(СВЦЭМ!$C$39:$C$782,СВЦЭМ!$A$39:$A$782,$A59,СВЦЭМ!$B$39:$B$782,X$47)+'СЕТ СН'!$G$12+СВЦЭМ!$D$10+'СЕТ СН'!$G$5-'СЕТ СН'!$G$20</f>
        <v>3707.5084547400002</v>
      </c>
      <c r="Y59" s="36">
        <f>SUMIFS(СВЦЭМ!$C$39:$C$782,СВЦЭМ!$A$39:$A$782,$A59,СВЦЭМ!$B$39:$B$782,Y$47)+'СЕТ СН'!$G$12+СВЦЭМ!$D$10+'СЕТ СН'!$G$5-'СЕТ СН'!$G$20</f>
        <v>3731.96776765</v>
      </c>
    </row>
    <row r="60" spans="1:25" ht="15.75" x14ac:dyDescent="0.2">
      <c r="A60" s="35">
        <f t="shared" si="1"/>
        <v>45364</v>
      </c>
      <c r="B60" s="36">
        <f>SUMIFS(СВЦЭМ!$C$39:$C$782,СВЦЭМ!$A$39:$A$782,$A60,СВЦЭМ!$B$39:$B$782,B$47)+'СЕТ СН'!$G$12+СВЦЭМ!$D$10+'СЕТ СН'!$G$5-'СЕТ СН'!$G$20</f>
        <v>3799.3153334200001</v>
      </c>
      <c r="C60" s="36">
        <f>SUMIFS(СВЦЭМ!$C$39:$C$782,СВЦЭМ!$A$39:$A$782,$A60,СВЦЭМ!$B$39:$B$782,C$47)+'СЕТ СН'!$G$12+СВЦЭМ!$D$10+'СЕТ СН'!$G$5-'СЕТ СН'!$G$20</f>
        <v>3812.58327779</v>
      </c>
      <c r="D60" s="36">
        <f>SUMIFS(СВЦЭМ!$C$39:$C$782,СВЦЭМ!$A$39:$A$782,$A60,СВЦЭМ!$B$39:$B$782,D$47)+'СЕТ СН'!$G$12+СВЦЭМ!$D$10+'СЕТ СН'!$G$5-'СЕТ СН'!$G$20</f>
        <v>3829.2746254100002</v>
      </c>
      <c r="E60" s="36">
        <f>SUMIFS(СВЦЭМ!$C$39:$C$782,СВЦЭМ!$A$39:$A$782,$A60,СВЦЭМ!$B$39:$B$782,E$47)+'СЕТ СН'!$G$12+СВЦЭМ!$D$10+'СЕТ СН'!$G$5-'СЕТ СН'!$G$20</f>
        <v>3823.3515202799999</v>
      </c>
      <c r="F60" s="36">
        <f>SUMIFS(СВЦЭМ!$C$39:$C$782,СВЦЭМ!$A$39:$A$782,$A60,СВЦЭМ!$B$39:$B$782,F$47)+'СЕТ СН'!$G$12+СВЦЭМ!$D$10+'СЕТ СН'!$G$5-'СЕТ СН'!$G$20</f>
        <v>3817.5827145600001</v>
      </c>
      <c r="G60" s="36">
        <f>SUMIFS(СВЦЭМ!$C$39:$C$782,СВЦЭМ!$A$39:$A$782,$A60,СВЦЭМ!$B$39:$B$782,G$47)+'СЕТ СН'!$G$12+СВЦЭМ!$D$10+'СЕТ СН'!$G$5-'СЕТ СН'!$G$20</f>
        <v>3811.8067500699999</v>
      </c>
      <c r="H60" s="36">
        <f>SUMIFS(СВЦЭМ!$C$39:$C$782,СВЦЭМ!$A$39:$A$782,$A60,СВЦЭМ!$B$39:$B$782,H$47)+'СЕТ СН'!$G$12+СВЦЭМ!$D$10+'СЕТ СН'!$G$5-'СЕТ СН'!$G$20</f>
        <v>3772.3972407199999</v>
      </c>
      <c r="I60" s="36">
        <f>SUMIFS(СВЦЭМ!$C$39:$C$782,СВЦЭМ!$A$39:$A$782,$A60,СВЦЭМ!$B$39:$B$782,I$47)+'СЕТ СН'!$G$12+СВЦЭМ!$D$10+'СЕТ СН'!$G$5-'СЕТ СН'!$G$20</f>
        <v>3736.8166517999998</v>
      </c>
      <c r="J60" s="36">
        <f>SUMIFS(СВЦЭМ!$C$39:$C$782,СВЦЭМ!$A$39:$A$782,$A60,СВЦЭМ!$B$39:$B$782,J$47)+'СЕТ СН'!$G$12+СВЦЭМ!$D$10+'СЕТ СН'!$G$5-'СЕТ СН'!$G$20</f>
        <v>3752.3729870300003</v>
      </c>
      <c r="K60" s="36">
        <f>SUMIFS(СВЦЭМ!$C$39:$C$782,СВЦЭМ!$A$39:$A$782,$A60,СВЦЭМ!$B$39:$B$782,K$47)+'СЕТ СН'!$G$12+СВЦЭМ!$D$10+'СЕТ СН'!$G$5-'СЕТ СН'!$G$20</f>
        <v>3727.5523136199999</v>
      </c>
      <c r="L60" s="36">
        <f>SUMIFS(СВЦЭМ!$C$39:$C$782,СВЦЭМ!$A$39:$A$782,$A60,СВЦЭМ!$B$39:$B$782,L$47)+'СЕТ СН'!$G$12+СВЦЭМ!$D$10+'СЕТ СН'!$G$5-'СЕТ СН'!$G$20</f>
        <v>3743.9863397700001</v>
      </c>
      <c r="M60" s="36">
        <f>SUMIFS(СВЦЭМ!$C$39:$C$782,СВЦЭМ!$A$39:$A$782,$A60,СВЦЭМ!$B$39:$B$782,M$47)+'СЕТ СН'!$G$12+СВЦЭМ!$D$10+'СЕТ СН'!$G$5-'СЕТ СН'!$G$20</f>
        <v>3727.4355421700002</v>
      </c>
      <c r="N60" s="36">
        <f>SUMIFS(СВЦЭМ!$C$39:$C$782,СВЦЭМ!$A$39:$A$782,$A60,СВЦЭМ!$B$39:$B$782,N$47)+'СЕТ СН'!$G$12+СВЦЭМ!$D$10+'СЕТ СН'!$G$5-'СЕТ СН'!$G$20</f>
        <v>3764.6093129599999</v>
      </c>
      <c r="O60" s="36">
        <f>SUMIFS(СВЦЭМ!$C$39:$C$782,СВЦЭМ!$A$39:$A$782,$A60,СВЦЭМ!$B$39:$B$782,O$47)+'СЕТ СН'!$G$12+СВЦЭМ!$D$10+'СЕТ СН'!$G$5-'СЕТ СН'!$G$20</f>
        <v>3786.86999754</v>
      </c>
      <c r="P60" s="36">
        <f>SUMIFS(СВЦЭМ!$C$39:$C$782,СВЦЭМ!$A$39:$A$782,$A60,СВЦЭМ!$B$39:$B$782,P$47)+'СЕТ СН'!$G$12+СВЦЭМ!$D$10+'СЕТ СН'!$G$5-'СЕТ СН'!$G$20</f>
        <v>3818.03427676</v>
      </c>
      <c r="Q60" s="36">
        <f>SUMIFS(СВЦЭМ!$C$39:$C$782,СВЦЭМ!$A$39:$A$782,$A60,СВЦЭМ!$B$39:$B$782,Q$47)+'СЕТ СН'!$G$12+СВЦЭМ!$D$10+'СЕТ СН'!$G$5-'СЕТ СН'!$G$20</f>
        <v>3839.1405639300001</v>
      </c>
      <c r="R60" s="36">
        <f>SUMIFS(СВЦЭМ!$C$39:$C$782,СВЦЭМ!$A$39:$A$782,$A60,СВЦЭМ!$B$39:$B$782,R$47)+'СЕТ СН'!$G$12+СВЦЭМ!$D$10+'СЕТ СН'!$G$5-'СЕТ СН'!$G$20</f>
        <v>3831.89888965</v>
      </c>
      <c r="S60" s="36">
        <f>SUMIFS(СВЦЭМ!$C$39:$C$782,СВЦЭМ!$A$39:$A$782,$A60,СВЦЭМ!$B$39:$B$782,S$47)+'СЕТ СН'!$G$12+СВЦЭМ!$D$10+'СЕТ СН'!$G$5-'СЕТ СН'!$G$20</f>
        <v>3816.1016619900001</v>
      </c>
      <c r="T60" s="36">
        <f>SUMIFS(СВЦЭМ!$C$39:$C$782,СВЦЭМ!$A$39:$A$782,$A60,СВЦЭМ!$B$39:$B$782,T$47)+'СЕТ СН'!$G$12+СВЦЭМ!$D$10+'СЕТ СН'!$G$5-'СЕТ СН'!$G$20</f>
        <v>3788.9970844099998</v>
      </c>
      <c r="U60" s="36">
        <f>SUMIFS(СВЦЭМ!$C$39:$C$782,СВЦЭМ!$A$39:$A$782,$A60,СВЦЭМ!$B$39:$B$782,U$47)+'СЕТ СН'!$G$12+СВЦЭМ!$D$10+'СЕТ СН'!$G$5-'СЕТ СН'!$G$20</f>
        <v>3769.2823781400002</v>
      </c>
      <c r="V60" s="36">
        <f>SUMIFS(СВЦЭМ!$C$39:$C$782,СВЦЭМ!$A$39:$A$782,$A60,СВЦЭМ!$B$39:$B$782,V$47)+'СЕТ СН'!$G$12+СВЦЭМ!$D$10+'СЕТ СН'!$G$5-'СЕТ СН'!$G$20</f>
        <v>3757.41037207</v>
      </c>
      <c r="W60" s="36">
        <f>SUMIFS(СВЦЭМ!$C$39:$C$782,СВЦЭМ!$A$39:$A$782,$A60,СВЦЭМ!$B$39:$B$782,W$47)+'СЕТ СН'!$G$12+СВЦЭМ!$D$10+'СЕТ СН'!$G$5-'СЕТ СН'!$G$20</f>
        <v>3729.0683337800001</v>
      </c>
      <c r="X60" s="36">
        <f>SUMIFS(СВЦЭМ!$C$39:$C$782,СВЦЭМ!$A$39:$A$782,$A60,СВЦЭМ!$B$39:$B$782,X$47)+'СЕТ СН'!$G$12+СВЦЭМ!$D$10+'СЕТ СН'!$G$5-'СЕТ СН'!$G$20</f>
        <v>3733.8310827699997</v>
      </c>
      <c r="Y60" s="36">
        <f>SUMIFS(СВЦЭМ!$C$39:$C$782,СВЦЭМ!$A$39:$A$782,$A60,СВЦЭМ!$B$39:$B$782,Y$47)+'СЕТ СН'!$G$12+СВЦЭМ!$D$10+'СЕТ СН'!$G$5-'СЕТ СН'!$G$20</f>
        <v>3744.7215113000002</v>
      </c>
    </row>
    <row r="61" spans="1:25" ht="15.75" x14ac:dyDescent="0.2">
      <c r="A61" s="35">
        <f t="shared" si="1"/>
        <v>45365</v>
      </c>
      <c r="B61" s="36">
        <f>SUMIFS(СВЦЭМ!$C$39:$C$782,СВЦЭМ!$A$39:$A$782,$A61,СВЦЭМ!$B$39:$B$782,B$47)+'СЕТ СН'!$G$12+СВЦЭМ!$D$10+'СЕТ СН'!$G$5-'СЕТ СН'!$G$20</f>
        <v>3705.2679165600002</v>
      </c>
      <c r="C61" s="36">
        <f>SUMIFS(СВЦЭМ!$C$39:$C$782,СВЦЭМ!$A$39:$A$782,$A61,СВЦЭМ!$B$39:$B$782,C$47)+'СЕТ СН'!$G$12+СВЦЭМ!$D$10+'СЕТ СН'!$G$5-'СЕТ СН'!$G$20</f>
        <v>3706.3811132700002</v>
      </c>
      <c r="D61" s="36">
        <f>SUMIFS(СВЦЭМ!$C$39:$C$782,СВЦЭМ!$A$39:$A$782,$A61,СВЦЭМ!$B$39:$B$782,D$47)+'СЕТ СН'!$G$12+СВЦЭМ!$D$10+'СЕТ СН'!$G$5-'СЕТ СН'!$G$20</f>
        <v>3726.9105838200003</v>
      </c>
      <c r="E61" s="36">
        <f>SUMIFS(СВЦЭМ!$C$39:$C$782,СВЦЭМ!$A$39:$A$782,$A61,СВЦЭМ!$B$39:$B$782,E$47)+'СЕТ СН'!$G$12+СВЦЭМ!$D$10+'СЕТ СН'!$G$5-'СЕТ СН'!$G$20</f>
        <v>3736.7326651499998</v>
      </c>
      <c r="F61" s="36">
        <f>SUMIFS(СВЦЭМ!$C$39:$C$782,СВЦЭМ!$A$39:$A$782,$A61,СВЦЭМ!$B$39:$B$782,F$47)+'СЕТ СН'!$G$12+СВЦЭМ!$D$10+'СЕТ СН'!$G$5-'СЕТ СН'!$G$20</f>
        <v>3733.2711290300003</v>
      </c>
      <c r="G61" s="36">
        <f>SUMIFS(СВЦЭМ!$C$39:$C$782,СВЦЭМ!$A$39:$A$782,$A61,СВЦЭМ!$B$39:$B$782,G$47)+'СЕТ СН'!$G$12+СВЦЭМ!$D$10+'СЕТ СН'!$G$5-'СЕТ СН'!$G$20</f>
        <v>3702.5058251999999</v>
      </c>
      <c r="H61" s="36">
        <f>SUMIFS(СВЦЭМ!$C$39:$C$782,СВЦЭМ!$A$39:$A$782,$A61,СВЦЭМ!$B$39:$B$782,H$47)+'СЕТ СН'!$G$12+СВЦЭМ!$D$10+'СЕТ СН'!$G$5-'СЕТ СН'!$G$20</f>
        <v>3649.1840911700001</v>
      </c>
      <c r="I61" s="36">
        <f>SUMIFS(СВЦЭМ!$C$39:$C$782,СВЦЭМ!$A$39:$A$782,$A61,СВЦЭМ!$B$39:$B$782,I$47)+'СЕТ СН'!$G$12+СВЦЭМ!$D$10+'СЕТ СН'!$G$5-'СЕТ СН'!$G$20</f>
        <v>3620.8636885300002</v>
      </c>
      <c r="J61" s="36">
        <f>SUMIFS(СВЦЭМ!$C$39:$C$782,СВЦЭМ!$A$39:$A$782,$A61,СВЦЭМ!$B$39:$B$782,J$47)+'СЕТ СН'!$G$12+СВЦЭМ!$D$10+'СЕТ СН'!$G$5-'СЕТ СН'!$G$20</f>
        <v>3643.3284815699999</v>
      </c>
      <c r="K61" s="36">
        <f>SUMIFS(СВЦЭМ!$C$39:$C$782,СВЦЭМ!$A$39:$A$782,$A61,СВЦЭМ!$B$39:$B$782,K$47)+'СЕТ СН'!$G$12+СВЦЭМ!$D$10+'СЕТ СН'!$G$5-'СЕТ СН'!$G$20</f>
        <v>3644.5709620099997</v>
      </c>
      <c r="L61" s="36">
        <f>SUMIFS(СВЦЭМ!$C$39:$C$782,СВЦЭМ!$A$39:$A$782,$A61,СВЦЭМ!$B$39:$B$782,L$47)+'СЕТ СН'!$G$12+СВЦЭМ!$D$10+'СЕТ СН'!$G$5-'СЕТ СН'!$G$20</f>
        <v>3652.0363872299999</v>
      </c>
      <c r="M61" s="36">
        <f>SUMIFS(СВЦЭМ!$C$39:$C$782,СВЦЭМ!$A$39:$A$782,$A61,СВЦЭМ!$B$39:$B$782,M$47)+'СЕТ СН'!$G$12+СВЦЭМ!$D$10+'СЕТ СН'!$G$5-'СЕТ СН'!$G$20</f>
        <v>3689.975414</v>
      </c>
      <c r="N61" s="36">
        <f>SUMIFS(СВЦЭМ!$C$39:$C$782,СВЦЭМ!$A$39:$A$782,$A61,СВЦЭМ!$B$39:$B$782,N$47)+'СЕТ СН'!$G$12+СВЦЭМ!$D$10+'СЕТ СН'!$G$5-'СЕТ СН'!$G$20</f>
        <v>3710.5919555</v>
      </c>
      <c r="O61" s="36">
        <f>SUMIFS(СВЦЭМ!$C$39:$C$782,СВЦЭМ!$A$39:$A$782,$A61,СВЦЭМ!$B$39:$B$782,O$47)+'СЕТ СН'!$G$12+СВЦЭМ!$D$10+'СЕТ СН'!$G$5-'СЕТ СН'!$G$20</f>
        <v>3736.5917923899997</v>
      </c>
      <c r="P61" s="36">
        <f>SUMIFS(СВЦЭМ!$C$39:$C$782,СВЦЭМ!$A$39:$A$782,$A61,СВЦЭМ!$B$39:$B$782,P$47)+'СЕТ СН'!$G$12+СВЦЭМ!$D$10+'СЕТ СН'!$G$5-'СЕТ СН'!$G$20</f>
        <v>3758.8727016499997</v>
      </c>
      <c r="Q61" s="36">
        <f>SUMIFS(СВЦЭМ!$C$39:$C$782,СВЦЭМ!$A$39:$A$782,$A61,СВЦЭМ!$B$39:$B$782,Q$47)+'СЕТ СН'!$G$12+СВЦЭМ!$D$10+'СЕТ СН'!$G$5-'СЕТ СН'!$G$20</f>
        <v>3778.67290357</v>
      </c>
      <c r="R61" s="36">
        <f>SUMIFS(СВЦЭМ!$C$39:$C$782,СВЦЭМ!$A$39:$A$782,$A61,СВЦЭМ!$B$39:$B$782,R$47)+'СЕТ СН'!$G$12+СВЦЭМ!$D$10+'СЕТ СН'!$G$5-'СЕТ СН'!$G$20</f>
        <v>3759.3587049500002</v>
      </c>
      <c r="S61" s="36">
        <f>SUMIFS(СВЦЭМ!$C$39:$C$782,СВЦЭМ!$A$39:$A$782,$A61,СВЦЭМ!$B$39:$B$782,S$47)+'СЕТ СН'!$G$12+СВЦЭМ!$D$10+'СЕТ СН'!$G$5-'СЕТ СН'!$G$20</f>
        <v>3735.8068997700002</v>
      </c>
      <c r="T61" s="36">
        <f>SUMIFS(СВЦЭМ!$C$39:$C$782,СВЦЭМ!$A$39:$A$782,$A61,СВЦЭМ!$B$39:$B$782,T$47)+'СЕТ СН'!$G$12+СВЦЭМ!$D$10+'СЕТ СН'!$G$5-'СЕТ СН'!$G$20</f>
        <v>3701.8172043699997</v>
      </c>
      <c r="U61" s="36">
        <f>SUMIFS(СВЦЭМ!$C$39:$C$782,СВЦЭМ!$A$39:$A$782,$A61,СВЦЭМ!$B$39:$B$782,U$47)+'СЕТ СН'!$G$12+СВЦЭМ!$D$10+'СЕТ СН'!$G$5-'СЕТ СН'!$G$20</f>
        <v>3674.1357946899998</v>
      </c>
      <c r="V61" s="36">
        <f>SUMIFS(СВЦЭМ!$C$39:$C$782,СВЦЭМ!$A$39:$A$782,$A61,СВЦЭМ!$B$39:$B$782,V$47)+'СЕТ СН'!$G$12+СВЦЭМ!$D$10+'СЕТ СН'!$G$5-'СЕТ СН'!$G$20</f>
        <v>3669.8770565899999</v>
      </c>
      <c r="W61" s="36">
        <f>SUMIFS(СВЦЭМ!$C$39:$C$782,СВЦЭМ!$A$39:$A$782,$A61,СВЦЭМ!$B$39:$B$782,W$47)+'СЕТ СН'!$G$12+СВЦЭМ!$D$10+'СЕТ СН'!$G$5-'СЕТ СН'!$G$20</f>
        <v>3672.77289023</v>
      </c>
      <c r="X61" s="36">
        <f>SUMIFS(СВЦЭМ!$C$39:$C$782,СВЦЭМ!$A$39:$A$782,$A61,СВЦЭМ!$B$39:$B$782,X$47)+'СЕТ СН'!$G$12+СВЦЭМ!$D$10+'СЕТ СН'!$G$5-'СЕТ СН'!$G$20</f>
        <v>3694.69864676</v>
      </c>
      <c r="Y61" s="36">
        <f>SUMIFS(СВЦЭМ!$C$39:$C$782,СВЦЭМ!$A$39:$A$782,$A61,СВЦЭМ!$B$39:$B$782,Y$47)+'СЕТ СН'!$G$12+СВЦЭМ!$D$10+'СЕТ СН'!$G$5-'СЕТ СН'!$G$20</f>
        <v>3713.82130899</v>
      </c>
    </row>
    <row r="62" spans="1:25" ht="15.75" x14ac:dyDescent="0.2">
      <c r="A62" s="35">
        <f t="shared" si="1"/>
        <v>45366</v>
      </c>
      <c r="B62" s="36">
        <f>SUMIFS(СВЦЭМ!$C$39:$C$782,СВЦЭМ!$A$39:$A$782,$A62,СВЦЭМ!$B$39:$B$782,B$47)+'СЕТ СН'!$G$12+СВЦЭМ!$D$10+'СЕТ СН'!$G$5-'СЕТ СН'!$G$20</f>
        <v>3788.9756078099999</v>
      </c>
      <c r="C62" s="36">
        <f>SUMIFS(СВЦЭМ!$C$39:$C$782,СВЦЭМ!$A$39:$A$782,$A62,СВЦЭМ!$B$39:$B$782,C$47)+'СЕТ СН'!$G$12+СВЦЭМ!$D$10+'СЕТ СН'!$G$5-'СЕТ СН'!$G$20</f>
        <v>3865.39919422</v>
      </c>
      <c r="D62" s="36">
        <f>SUMIFS(СВЦЭМ!$C$39:$C$782,СВЦЭМ!$A$39:$A$782,$A62,СВЦЭМ!$B$39:$B$782,D$47)+'СЕТ СН'!$G$12+СВЦЭМ!$D$10+'СЕТ СН'!$G$5-'СЕТ СН'!$G$20</f>
        <v>3901.2521183899999</v>
      </c>
      <c r="E62" s="36">
        <f>SUMIFS(СВЦЭМ!$C$39:$C$782,СВЦЭМ!$A$39:$A$782,$A62,СВЦЭМ!$B$39:$B$782,E$47)+'СЕТ СН'!$G$12+СВЦЭМ!$D$10+'СЕТ СН'!$G$5-'СЕТ СН'!$G$20</f>
        <v>3903.9018775</v>
      </c>
      <c r="F62" s="36">
        <f>SUMIFS(СВЦЭМ!$C$39:$C$782,СВЦЭМ!$A$39:$A$782,$A62,СВЦЭМ!$B$39:$B$782,F$47)+'СЕТ СН'!$G$12+СВЦЭМ!$D$10+'СЕТ СН'!$G$5-'СЕТ СН'!$G$20</f>
        <v>3901.2129391200001</v>
      </c>
      <c r="G62" s="36">
        <f>SUMIFS(СВЦЭМ!$C$39:$C$782,СВЦЭМ!$A$39:$A$782,$A62,СВЦЭМ!$B$39:$B$782,G$47)+'СЕТ СН'!$G$12+СВЦЭМ!$D$10+'СЕТ СН'!$G$5-'СЕТ СН'!$G$20</f>
        <v>3871.2928789400003</v>
      </c>
      <c r="H62" s="36">
        <f>SUMIFS(СВЦЭМ!$C$39:$C$782,СВЦЭМ!$A$39:$A$782,$A62,СВЦЭМ!$B$39:$B$782,H$47)+'СЕТ СН'!$G$12+СВЦЭМ!$D$10+'СЕТ СН'!$G$5-'СЕТ СН'!$G$20</f>
        <v>3828.0994688199999</v>
      </c>
      <c r="I62" s="36">
        <f>SUMIFS(СВЦЭМ!$C$39:$C$782,СВЦЭМ!$A$39:$A$782,$A62,СВЦЭМ!$B$39:$B$782,I$47)+'СЕТ СН'!$G$12+СВЦЭМ!$D$10+'СЕТ СН'!$G$5-'СЕТ СН'!$G$20</f>
        <v>3799.2553843800001</v>
      </c>
      <c r="J62" s="36">
        <f>SUMIFS(СВЦЭМ!$C$39:$C$782,СВЦЭМ!$A$39:$A$782,$A62,СВЦЭМ!$B$39:$B$782,J$47)+'СЕТ СН'!$G$12+СВЦЭМ!$D$10+'СЕТ СН'!$G$5-'СЕТ СН'!$G$20</f>
        <v>3758.9413174700003</v>
      </c>
      <c r="K62" s="36">
        <f>SUMIFS(СВЦЭМ!$C$39:$C$782,СВЦЭМ!$A$39:$A$782,$A62,СВЦЭМ!$B$39:$B$782,K$47)+'СЕТ СН'!$G$12+СВЦЭМ!$D$10+'СЕТ СН'!$G$5-'СЕТ СН'!$G$20</f>
        <v>3741.3482794500001</v>
      </c>
      <c r="L62" s="36">
        <f>SUMIFS(СВЦЭМ!$C$39:$C$782,СВЦЭМ!$A$39:$A$782,$A62,СВЦЭМ!$B$39:$B$782,L$47)+'СЕТ СН'!$G$12+СВЦЭМ!$D$10+'СЕТ СН'!$G$5-'СЕТ СН'!$G$20</f>
        <v>3723.6677028900003</v>
      </c>
      <c r="M62" s="36">
        <f>SUMIFS(СВЦЭМ!$C$39:$C$782,СВЦЭМ!$A$39:$A$782,$A62,СВЦЭМ!$B$39:$B$782,M$47)+'СЕТ СН'!$G$12+СВЦЭМ!$D$10+'СЕТ СН'!$G$5-'СЕТ СН'!$G$20</f>
        <v>3749.7609902599997</v>
      </c>
      <c r="N62" s="36">
        <f>SUMIFS(СВЦЭМ!$C$39:$C$782,СВЦЭМ!$A$39:$A$782,$A62,СВЦЭМ!$B$39:$B$782,N$47)+'СЕТ СН'!$G$12+СВЦЭМ!$D$10+'СЕТ СН'!$G$5-'СЕТ СН'!$G$20</f>
        <v>3750.0812363599998</v>
      </c>
      <c r="O62" s="36">
        <f>SUMIFS(СВЦЭМ!$C$39:$C$782,СВЦЭМ!$A$39:$A$782,$A62,СВЦЭМ!$B$39:$B$782,O$47)+'СЕТ СН'!$G$12+СВЦЭМ!$D$10+'СЕТ СН'!$G$5-'СЕТ СН'!$G$20</f>
        <v>3803.0719545399998</v>
      </c>
      <c r="P62" s="36">
        <f>SUMIFS(СВЦЭМ!$C$39:$C$782,СВЦЭМ!$A$39:$A$782,$A62,СВЦЭМ!$B$39:$B$782,P$47)+'СЕТ СН'!$G$12+СВЦЭМ!$D$10+'СЕТ СН'!$G$5-'СЕТ СН'!$G$20</f>
        <v>3822.7523061000002</v>
      </c>
      <c r="Q62" s="36">
        <f>SUMIFS(СВЦЭМ!$C$39:$C$782,СВЦЭМ!$A$39:$A$782,$A62,СВЦЭМ!$B$39:$B$782,Q$47)+'СЕТ СН'!$G$12+СВЦЭМ!$D$10+'СЕТ СН'!$G$5-'СЕТ СН'!$G$20</f>
        <v>3835.1210057899998</v>
      </c>
      <c r="R62" s="36">
        <f>SUMIFS(СВЦЭМ!$C$39:$C$782,СВЦЭМ!$A$39:$A$782,$A62,СВЦЭМ!$B$39:$B$782,R$47)+'СЕТ СН'!$G$12+СВЦЭМ!$D$10+'СЕТ СН'!$G$5-'СЕТ СН'!$G$20</f>
        <v>3843.1320367899998</v>
      </c>
      <c r="S62" s="36">
        <f>SUMIFS(СВЦЭМ!$C$39:$C$782,СВЦЭМ!$A$39:$A$782,$A62,СВЦЭМ!$B$39:$B$782,S$47)+'СЕТ СН'!$G$12+СВЦЭМ!$D$10+'СЕТ СН'!$G$5-'СЕТ СН'!$G$20</f>
        <v>3830.99333845</v>
      </c>
      <c r="T62" s="36">
        <f>SUMIFS(СВЦЭМ!$C$39:$C$782,СВЦЭМ!$A$39:$A$782,$A62,СВЦЭМ!$B$39:$B$782,T$47)+'СЕТ СН'!$G$12+СВЦЭМ!$D$10+'СЕТ СН'!$G$5-'СЕТ СН'!$G$20</f>
        <v>3795.6727153900001</v>
      </c>
      <c r="U62" s="36">
        <f>SUMIFS(СВЦЭМ!$C$39:$C$782,СВЦЭМ!$A$39:$A$782,$A62,СВЦЭМ!$B$39:$B$782,U$47)+'СЕТ СН'!$G$12+СВЦЭМ!$D$10+'СЕТ СН'!$G$5-'СЕТ СН'!$G$20</f>
        <v>3769.7844973299998</v>
      </c>
      <c r="V62" s="36">
        <f>SUMIFS(СВЦЭМ!$C$39:$C$782,СВЦЭМ!$A$39:$A$782,$A62,СВЦЭМ!$B$39:$B$782,V$47)+'СЕТ СН'!$G$12+СВЦЭМ!$D$10+'СЕТ СН'!$G$5-'СЕТ СН'!$G$20</f>
        <v>3763.62791126</v>
      </c>
      <c r="W62" s="36">
        <f>SUMIFS(СВЦЭМ!$C$39:$C$782,СВЦЭМ!$A$39:$A$782,$A62,СВЦЭМ!$B$39:$B$782,W$47)+'СЕТ СН'!$G$12+СВЦЭМ!$D$10+'СЕТ СН'!$G$5-'СЕТ СН'!$G$20</f>
        <v>3764.7399315499997</v>
      </c>
      <c r="X62" s="36">
        <f>SUMIFS(СВЦЭМ!$C$39:$C$782,СВЦЭМ!$A$39:$A$782,$A62,СВЦЭМ!$B$39:$B$782,X$47)+'СЕТ СН'!$G$12+СВЦЭМ!$D$10+'СЕТ СН'!$G$5-'СЕТ СН'!$G$20</f>
        <v>3792.9208104199997</v>
      </c>
      <c r="Y62" s="36">
        <f>SUMIFS(СВЦЭМ!$C$39:$C$782,СВЦЭМ!$A$39:$A$782,$A62,СВЦЭМ!$B$39:$B$782,Y$47)+'СЕТ СН'!$G$12+СВЦЭМ!$D$10+'СЕТ СН'!$G$5-'СЕТ СН'!$G$20</f>
        <v>3804.6731887999999</v>
      </c>
    </row>
    <row r="63" spans="1:25" ht="15.75" x14ac:dyDescent="0.2">
      <c r="A63" s="35">
        <f t="shared" si="1"/>
        <v>45367</v>
      </c>
      <c r="B63" s="36">
        <f>SUMIFS(СВЦЭМ!$C$39:$C$782,СВЦЭМ!$A$39:$A$782,$A63,СВЦЭМ!$B$39:$B$782,B$47)+'СЕТ СН'!$G$12+СВЦЭМ!$D$10+'СЕТ СН'!$G$5-'СЕТ СН'!$G$20</f>
        <v>3779.12921912</v>
      </c>
      <c r="C63" s="36">
        <f>SUMIFS(СВЦЭМ!$C$39:$C$782,СВЦЭМ!$A$39:$A$782,$A63,СВЦЭМ!$B$39:$B$782,C$47)+'СЕТ СН'!$G$12+СВЦЭМ!$D$10+'СЕТ СН'!$G$5-'СЕТ СН'!$G$20</f>
        <v>3764.5422027300001</v>
      </c>
      <c r="D63" s="36">
        <f>SUMIFS(СВЦЭМ!$C$39:$C$782,СВЦЭМ!$A$39:$A$782,$A63,СВЦЭМ!$B$39:$B$782,D$47)+'СЕТ СН'!$G$12+СВЦЭМ!$D$10+'СЕТ СН'!$G$5-'СЕТ СН'!$G$20</f>
        <v>3787.49977687</v>
      </c>
      <c r="E63" s="36">
        <f>SUMIFS(СВЦЭМ!$C$39:$C$782,СВЦЭМ!$A$39:$A$782,$A63,СВЦЭМ!$B$39:$B$782,E$47)+'СЕТ СН'!$G$12+СВЦЭМ!$D$10+'СЕТ СН'!$G$5-'СЕТ СН'!$G$20</f>
        <v>3805.3792473599997</v>
      </c>
      <c r="F63" s="36">
        <f>SUMIFS(СВЦЭМ!$C$39:$C$782,СВЦЭМ!$A$39:$A$782,$A63,СВЦЭМ!$B$39:$B$782,F$47)+'СЕТ СН'!$G$12+СВЦЭМ!$D$10+'СЕТ СН'!$G$5-'СЕТ СН'!$G$20</f>
        <v>3794.2622543799998</v>
      </c>
      <c r="G63" s="36">
        <f>SUMIFS(СВЦЭМ!$C$39:$C$782,СВЦЭМ!$A$39:$A$782,$A63,СВЦЭМ!$B$39:$B$782,G$47)+'СЕТ СН'!$G$12+СВЦЭМ!$D$10+'СЕТ СН'!$G$5-'СЕТ СН'!$G$20</f>
        <v>3776.3614247599999</v>
      </c>
      <c r="H63" s="36">
        <f>SUMIFS(СВЦЭМ!$C$39:$C$782,СВЦЭМ!$A$39:$A$782,$A63,СВЦЭМ!$B$39:$B$782,H$47)+'СЕТ СН'!$G$12+СВЦЭМ!$D$10+'СЕТ СН'!$G$5-'СЕТ СН'!$G$20</f>
        <v>3756.3797912499999</v>
      </c>
      <c r="I63" s="36">
        <f>SUMIFS(СВЦЭМ!$C$39:$C$782,СВЦЭМ!$A$39:$A$782,$A63,СВЦЭМ!$B$39:$B$782,I$47)+'СЕТ СН'!$G$12+СВЦЭМ!$D$10+'СЕТ СН'!$G$5-'СЕТ СН'!$G$20</f>
        <v>3739.5571288000001</v>
      </c>
      <c r="J63" s="36">
        <f>SUMIFS(СВЦЭМ!$C$39:$C$782,СВЦЭМ!$A$39:$A$782,$A63,СВЦЭМ!$B$39:$B$782,J$47)+'СЕТ СН'!$G$12+СВЦЭМ!$D$10+'СЕТ СН'!$G$5-'СЕТ СН'!$G$20</f>
        <v>3690.45674663</v>
      </c>
      <c r="K63" s="36">
        <f>SUMIFS(СВЦЭМ!$C$39:$C$782,СВЦЭМ!$A$39:$A$782,$A63,СВЦЭМ!$B$39:$B$782,K$47)+'СЕТ СН'!$G$12+СВЦЭМ!$D$10+'СЕТ СН'!$G$5-'СЕТ СН'!$G$20</f>
        <v>3670.6528520000002</v>
      </c>
      <c r="L63" s="36">
        <f>SUMIFS(СВЦЭМ!$C$39:$C$782,СВЦЭМ!$A$39:$A$782,$A63,СВЦЭМ!$B$39:$B$782,L$47)+'СЕТ СН'!$G$12+СВЦЭМ!$D$10+'СЕТ СН'!$G$5-'СЕТ СН'!$G$20</f>
        <v>3665.5238149799998</v>
      </c>
      <c r="M63" s="36">
        <f>SUMIFS(СВЦЭМ!$C$39:$C$782,СВЦЭМ!$A$39:$A$782,$A63,СВЦЭМ!$B$39:$B$782,M$47)+'СЕТ СН'!$G$12+СВЦЭМ!$D$10+'СЕТ СН'!$G$5-'СЕТ СН'!$G$20</f>
        <v>3670.8606499799998</v>
      </c>
      <c r="N63" s="36">
        <f>SUMIFS(СВЦЭМ!$C$39:$C$782,СВЦЭМ!$A$39:$A$782,$A63,СВЦЭМ!$B$39:$B$782,N$47)+'СЕТ СН'!$G$12+СВЦЭМ!$D$10+'СЕТ СН'!$G$5-'СЕТ СН'!$G$20</f>
        <v>3680.6353724199998</v>
      </c>
      <c r="O63" s="36">
        <f>SUMIFS(СВЦЭМ!$C$39:$C$782,СВЦЭМ!$A$39:$A$782,$A63,СВЦЭМ!$B$39:$B$782,O$47)+'СЕТ СН'!$G$12+СВЦЭМ!$D$10+'СЕТ СН'!$G$5-'СЕТ СН'!$G$20</f>
        <v>3679.3506149699997</v>
      </c>
      <c r="P63" s="36">
        <f>SUMIFS(СВЦЭМ!$C$39:$C$782,СВЦЭМ!$A$39:$A$782,$A63,СВЦЭМ!$B$39:$B$782,P$47)+'СЕТ СН'!$G$12+СВЦЭМ!$D$10+'СЕТ СН'!$G$5-'СЕТ СН'!$G$20</f>
        <v>3688.6778445600003</v>
      </c>
      <c r="Q63" s="36">
        <f>SUMIFS(СВЦЭМ!$C$39:$C$782,СВЦЭМ!$A$39:$A$782,$A63,СВЦЭМ!$B$39:$B$782,Q$47)+'СЕТ СН'!$G$12+СВЦЭМ!$D$10+'СЕТ СН'!$G$5-'СЕТ СН'!$G$20</f>
        <v>3710.3607371500002</v>
      </c>
      <c r="R63" s="36">
        <f>SUMIFS(СВЦЭМ!$C$39:$C$782,СВЦЭМ!$A$39:$A$782,$A63,СВЦЭМ!$B$39:$B$782,R$47)+'СЕТ СН'!$G$12+СВЦЭМ!$D$10+'СЕТ СН'!$G$5-'СЕТ СН'!$G$20</f>
        <v>3720.4071111200001</v>
      </c>
      <c r="S63" s="36">
        <f>SUMIFS(СВЦЭМ!$C$39:$C$782,СВЦЭМ!$A$39:$A$782,$A63,СВЦЭМ!$B$39:$B$782,S$47)+'СЕТ СН'!$G$12+СВЦЭМ!$D$10+'СЕТ СН'!$G$5-'СЕТ СН'!$G$20</f>
        <v>3712.2523221299998</v>
      </c>
      <c r="T63" s="36">
        <f>SUMIFS(СВЦЭМ!$C$39:$C$782,СВЦЭМ!$A$39:$A$782,$A63,СВЦЭМ!$B$39:$B$782,T$47)+'СЕТ СН'!$G$12+СВЦЭМ!$D$10+'СЕТ СН'!$G$5-'СЕТ СН'!$G$20</f>
        <v>3693.0023917500002</v>
      </c>
      <c r="U63" s="36">
        <f>SUMIFS(СВЦЭМ!$C$39:$C$782,СВЦЭМ!$A$39:$A$782,$A63,СВЦЭМ!$B$39:$B$782,U$47)+'СЕТ СН'!$G$12+СВЦЭМ!$D$10+'СЕТ СН'!$G$5-'СЕТ СН'!$G$20</f>
        <v>3657.2078637200002</v>
      </c>
      <c r="V63" s="36">
        <f>SUMIFS(СВЦЭМ!$C$39:$C$782,СВЦЭМ!$A$39:$A$782,$A63,СВЦЭМ!$B$39:$B$782,V$47)+'СЕТ СН'!$G$12+СВЦЭМ!$D$10+'СЕТ СН'!$G$5-'СЕТ СН'!$G$20</f>
        <v>3653.1119293399997</v>
      </c>
      <c r="W63" s="36">
        <f>SUMIFS(СВЦЭМ!$C$39:$C$782,СВЦЭМ!$A$39:$A$782,$A63,СВЦЭМ!$B$39:$B$782,W$47)+'СЕТ СН'!$G$12+СВЦЭМ!$D$10+'СЕТ СН'!$G$5-'СЕТ СН'!$G$20</f>
        <v>3656.9126418000001</v>
      </c>
      <c r="X63" s="36">
        <f>SUMIFS(СВЦЭМ!$C$39:$C$782,СВЦЭМ!$A$39:$A$782,$A63,СВЦЭМ!$B$39:$B$782,X$47)+'СЕТ СН'!$G$12+СВЦЭМ!$D$10+'СЕТ СН'!$G$5-'СЕТ СН'!$G$20</f>
        <v>3681.9011328300003</v>
      </c>
      <c r="Y63" s="36">
        <f>SUMIFS(СВЦЭМ!$C$39:$C$782,СВЦЭМ!$A$39:$A$782,$A63,СВЦЭМ!$B$39:$B$782,Y$47)+'СЕТ СН'!$G$12+СВЦЭМ!$D$10+'СЕТ СН'!$G$5-'СЕТ СН'!$G$20</f>
        <v>3691.3774235999999</v>
      </c>
    </row>
    <row r="64" spans="1:25" ht="15.75" x14ac:dyDescent="0.2">
      <c r="A64" s="35">
        <f t="shared" si="1"/>
        <v>45368</v>
      </c>
      <c r="B64" s="36">
        <f>SUMIFS(СВЦЭМ!$C$39:$C$782,СВЦЭМ!$A$39:$A$782,$A64,СВЦЭМ!$B$39:$B$782,B$47)+'СЕТ СН'!$G$12+СВЦЭМ!$D$10+'СЕТ СН'!$G$5-'СЕТ СН'!$G$20</f>
        <v>3651.1888201199999</v>
      </c>
      <c r="C64" s="36">
        <f>SUMIFS(СВЦЭМ!$C$39:$C$782,СВЦЭМ!$A$39:$A$782,$A64,СВЦЭМ!$B$39:$B$782,C$47)+'СЕТ СН'!$G$12+СВЦЭМ!$D$10+'СЕТ СН'!$G$5-'СЕТ СН'!$G$20</f>
        <v>3673.27354831</v>
      </c>
      <c r="D64" s="36">
        <f>SUMIFS(СВЦЭМ!$C$39:$C$782,СВЦЭМ!$A$39:$A$782,$A64,СВЦЭМ!$B$39:$B$782,D$47)+'СЕТ СН'!$G$12+СВЦЭМ!$D$10+'СЕТ СН'!$G$5-'СЕТ СН'!$G$20</f>
        <v>3708.8890306799999</v>
      </c>
      <c r="E64" s="36">
        <f>SUMIFS(СВЦЭМ!$C$39:$C$782,СВЦЭМ!$A$39:$A$782,$A64,СВЦЭМ!$B$39:$B$782,E$47)+'СЕТ СН'!$G$12+СВЦЭМ!$D$10+'СЕТ СН'!$G$5-'СЕТ СН'!$G$20</f>
        <v>3706.6670947100001</v>
      </c>
      <c r="F64" s="36">
        <f>SUMIFS(СВЦЭМ!$C$39:$C$782,СВЦЭМ!$A$39:$A$782,$A64,СВЦЭМ!$B$39:$B$782,F$47)+'СЕТ СН'!$G$12+СВЦЭМ!$D$10+'СЕТ СН'!$G$5-'СЕТ СН'!$G$20</f>
        <v>3699.7148634099999</v>
      </c>
      <c r="G64" s="36">
        <f>SUMIFS(СВЦЭМ!$C$39:$C$782,СВЦЭМ!$A$39:$A$782,$A64,СВЦЭМ!$B$39:$B$782,G$47)+'СЕТ СН'!$G$12+СВЦЭМ!$D$10+'СЕТ СН'!$G$5-'СЕТ СН'!$G$20</f>
        <v>3724.7725115900002</v>
      </c>
      <c r="H64" s="36">
        <f>SUMIFS(СВЦЭМ!$C$39:$C$782,СВЦЭМ!$A$39:$A$782,$A64,СВЦЭМ!$B$39:$B$782,H$47)+'СЕТ СН'!$G$12+СВЦЭМ!$D$10+'СЕТ СН'!$G$5-'СЕТ СН'!$G$20</f>
        <v>3734.6706432199999</v>
      </c>
      <c r="I64" s="36">
        <f>SUMIFS(СВЦЭМ!$C$39:$C$782,СВЦЭМ!$A$39:$A$782,$A64,СВЦЭМ!$B$39:$B$782,I$47)+'СЕТ СН'!$G$12+СВЦЭМ!$D$10+'СЕТ СН'!$G$5-'СЕТ СН'!$G$20</f>
        <v>3739.82360629</v>
      </c>
      <c r="J64" s="36">
        <f>SUMIFS(СВЦЭМ!$C$39:$C$782,СВЦЭМ!$A$39:$A$782,$A64,СВЦЭМ!$B$39:$B$782,J$47)+'СЕТ СН'!$G$12+СВЦЭМ!$D$10+'СЕТ СН'!$G$5-'СЕТ СН'!$G$20</f>
        <v>3684.4066174199997</v>
      </c>
      <c r="K64" s="36">
        <f>SUMIFS(СВЦЭМ!$C$39:$C$782,СВЦЭМ!$A$39:$A$782,$A64,СВЦЭМ!$B$39:$B$782,K$47)+'СЕТ СН'!$G$12+СВЦЭМ!$D$10+'СЕТ СН'!$G$5-'СЕТ СН'!$G$20</f>
        <v>3643.9358574799999</v>
      </c>
      <c r="L64" s="36">
        <f>SUMIFS(СВЦЭМ!$C$39:$C$782,СВЦЭМ!$A$39:$A$782,$A64,СВЦЭМ!$B$39:$B$782,L$47)+'СЕТ СН'!$G$12+СВЦЭМ!$D$10+'СЕТ СН'!$G$5-'СЕТ СН'!$G$20</f>
        <v>3630.16046426</v>
      </c>
      <c r="M64" s="36">
        <f>SUMIFS(СВЦЭМ!$C$39:$C$782,СВЦЭМ!$A$39:$A$782,$A64,СВЦЭМ!$B$39:$B$782,M$47)+'СЕТ СН'!$G$12+СВЦЭМ!$D$10+'СЕТ СН'!$G$5-'СЕТ СН'!$G$20</f>
        <v>3630.1981718400002</v>
      </c>
      <c r="N64" s="36">
        <f>SUMIFS(СВЦЭМ!$C$39:$C$782,СВЦЭМ!$A$39:$A$782,$A64,СВЦЭМ!$B$39:$B$782,N$47)+'СЕТ СН'!$G$12+СВЦЭМ!$D$10+'СЕТ СН'!$G$5-'СЕТ СН'!$G$20</f>
        <v>3648.5243994699999</v>
      </c>
      <c r="O64" s="36">
        <f>SUMIFS(СВЦЭМ!$C$39:$C$782,СВЦЭМ!$A$39:$A$782,$A64,СВЦЭМ!$B$39:$B$782,O$47)+'СЕТ СН'!$G$12+СВЦЭМ!$D$10+'СЕТ СН'!$G$5-'СЕТ СН'!$G$20</f>
        <v>3678.1566168099998</v>
      </c>
      <c r="P64" s="36">
        <f>SUMIFS(СВЦЭМ!$C$39:$C$782,СВЦЭМ!$A$39:$A$782,$A64,СВЦЭМ!$B$39:$B$782,P$47)+'СЕТ СН'!$G$12+СВЦЭМ!$D$10+'СЕТ СН'!$G$5-'СЕТ СН'!$G$20</f>
        <v>3690.5804281800001</v>
      </c>
      <c r="Q64" s="36">
        <f>SUMIFS(СВЦЭМ!$C$39:$C$782,СВЦЭМ!$A$39:$A$782,$A64,СВЦЭМ!$B$39:$B$782,Q$47)+'СЕТ СН'!$G$12+СВЦЭМ!$D$10+'СЕТ СН'!$G$5-'СЕТ СН'!$G$20</f>
        <v>3712.9159756899999</v>
      </c>
      <c r="R64" s="36">
        <f>SUMIFS(СВЦЭМ!$C$39:$C$782,СВЦЭМ!$A$39:$A$782,$A64,СВЦЭМ!$B$39:$B$782,R$47)+'СЕТ СН'!$G$12+СВЦЭМ!$D$10+'СЕТ СН'!$G$5-'СЕТ СН'!$G$20</f>
        <v>3715.5362857299997</v>
      </c>
      <c r="S64" s="36">
        <f>SUMIFS(СВЦЭМ!$C$39:$C$782,СВЦЭМ!$A$39:$A$782,$A64,СВЦЭМ!$B$39:$B$782,S$47)+'СЕТ СН'!$G$12+СВЦЭМ!$D$10+'СЕТ СН'!$G$5-'СЕТ СН'!$G$20</f>
        <v>3694.9421521300001</v>
      </c>
      <c r="T64" s="36">
        <f>SUMIFS(СВЦЭМ!$C$39:$C$782,СВЦЭМ!$A$39:$A$782,$A64,СВЦЭМ!$B$39:$B$782,T$47)+'СЕТ СН'!$G$12+СВЦЭМ!$D$10+'СЕТ СН'!$G$5-'СЕТ СН'!$G$20</f>
        <v>3679.5030705600002</v>
      </c>
      <c r="U64" s="36">
        <f>SUMIFS(СВЦЭМ!$C$39:$C$782,СВЦЭМ!$A$39:$A$782,$A64,СВЦЭМ!$B$39:$B$782,U$47)+'СЕТ СН'!$G$12+СВЦЭМ!$D$10+'СЕТ СН'!$G$5-'СЕТ СН'!$G$20</f>
        <v>3651.5551647900002</v>
      </c>
      <c r="V64" s="36">
        <f>SUMIFS(СВЦЭМ!$C$39:$C$782,СВЦЭМ!$A$39:$A$782,$A64,СВЦЭМ!$B$39:$B$782,V$47)+'СЕТ СН'!$G$12+СВЦЭМ!$D$10+'СЕТ СН'!$G$5-'СЕТ СН'!$G$20</f>
        <v>3635.1741070799999</v>
      </c>
      <c r="W64" s="36">
        <f>SUMIFS(СВЦЭМ!$C$39:$C$782,СВЦЭМ!$A$39:$A$782,$A64,СВЦЭМ!$B$39:$B$782,W$47)+'СЕТ СН'!$G$12+СВЦЭМ!$D$10+'СЕТ СН'!$G$5-'СЕТ СН'!$G$20</f>
        <v>3636.2865631699997</v>
      </c>
      <c r="X64" s="36">
        <f>SUMIFS(СВЦЭМ!$C$39:$C$782,СВЦЭМ!$A$39:$A$782,$A64,СВЦЭМ!$B$39:$B$782,X$47)+'СЕТ СН'!$G$12+СВЦЭМ!$D$10+'СЕТ СН'!$G$5-'СЕТ СН'!$G$20</f>
        <v>3668.9827685800001</v>
      </c>
      <c r="Y64" s="36">
        <f>SUMIFS(СВЦЭМ!$C$39:$C$782,СВЦЭМ!$A$39:$A$782,$A64,СВЦЭМ!$B$39:$B$782,Y$47)+'СЕТ СН'!$G$12+СВЦЭМ!$D$10+'СЕТ СН'!$G$5-'СЕТ СН'!$G$20</f>
        <v>3668.3570389300003</v>
      </c>
    </row>
    <row r="65" spans="1:27" ht="15.75" x14ac:dyDescent="0.2">
      <c r="A65" s="35">
        <f t="shared" si="1"/>
        <v>45369</v>
      </c>
      <c r="B65" s="36">
        <f>SUMIFS(СВЦЭМ!$C$39:$C$782,СВЦЭМ!$A$39:$A$782,$A65,СВЦЭМ!$B$39:$B$782,B$47)+'СЕТ СН'!$G$12+СВЦЭМ!$D$10+'СЕТ СН'!$G$5-'СЕТ СН'!$G$20</f>
        <v>3764.7855369199997</v>
      </c>
      <c r="C65" s="36">
        <f>SUMIFS(СВЦЭМ!$C$39:$C$782,СВЦЭМ!$A$39:$A$782,$A65,СВЦЭМ!$B$39:$B$782,C$47)+'СЕТ СН'!$G$12+СВЦЭМ!$D$10+'СЕТ СН'!$G$5-'СЕТ СН'!$G$20</f>
        <v>3796.8310759699998</v>
      </c>
      <c r="D65" s="36">
        <f>SUMIFS(СВЦЭМ!$C$39:$C$782,СВЦЭМ!$A$39:$A$782,$A65,СВЦЭМ!$B$39:$B$782,D$47)+'СЕТ СН'!$G$12+СВЦЭМ!$D$10+'СЕТ СН'!$G$5-'СЕТ СН'!$G$20</f>
        <v>3843.1049690199998</v>
      </c>
      <c r="E65" s="36">
        <f>SUMIFS(СВЦЭМ!$C$39:$C$782,СВЦЭМ!$A$39:$A$782,$A65,СВЦЭМ!$B$39:$B$782,E$47)+'СЕТ СН'!$G$12+СВЦЭМ!$D$10+'СЕТ СН'!$G$5-'СЕТ СН'!$G$20</f>
        <v>3822.6292543600002</v>
      </c>
      <c r="F65" s="36">
        <f>SUMIFS(СВЦЭМ!$C$39:$C$782,СВЦЭМ!$A$39:$A$782,$A65,СВЦЭМ!$B$39:$B$782,F$47)+'СЕТ СН'!$G$12+СВЦЭМ!$D$10+'СЕТ СН'!$G$5-'СЕТ СН'!$G$20</f>
        <v>3803.4733526999999</v>
      </c>
      <c r="G65" s="36">
        <f>SUMIFS(СВЦЭМ!$C$39:$C$782,СВЦЭМ!$A$39:$A$782,$A65,СВЦЭМ!$B$39:$B$782,G$47)+'СЕТ СН'!$G$12+СВЦЭМ!$D$10+'СЕТ СН'!$G$5-'СЕТ СН'!$G$20</f>
        <v>3772.33927116</v>
      </c>
      <c r="H65" s="36">
        <f>SUMIFS(СВЦЭМ!$C$39:$C$782,СВЦЭМ!$A$39:$A$782,$A65,СВЦЭМ!$B$39:$B$782,H$47)+'СЕТ СН'!$G$12+СВЦЭМ!$D$10+'СЕТ СН'!$G$5-'СЕТ СН'!$G$20</f>
        <v>3742.3104484599999</v>
      </c>
      <c r="I65" s="36">
        <f>SUMIFS(СВЦЭМ!$C$39:$C$782,СВЦЭМ!$A$39:$A$782,$A65,СВЦЭМ!$B$39:$B$782,I$47)+'СЕТ СН'!$G$12+СВЦЭМ!$D$10+'СЕТ СН'!$G$5-'СЕТ СН'!$G$20</f>
        <v>3751.85721896</v>
      </c>
      <c r="J65" s="36">
        <f>SUMIFS(СВЦЭМ!$C$39:$C$782,СВЦЭМ!$A$39:$A$782,$A65,СВЦЭМ!$B$39:$B$782,J$47)+'СЕТ СН'!$G$12+СВЦЭМ!$D$10+'СЕТ СН'!$G$5-'СЕТ СН'!$G$20</f>
        <v>3769.65109261</v>
      </c>
      <c r="K65" s="36">
        <f>SUMIFS(СВЦЭМ!$C$39:$C$782,СВЦЭМ!$A$39:$A$782,$A65,СВЦЭМ!$B$39:$B$782,K$47)+'СЕТ СН'!$G$12+СВЦЭМ!$D$10+'СЕТ СН'!$G$5-'СЕТ СН'!$G$20</f>
        <v>3743.2509574599999</v>
      </c>
      <c r="L65" s="36">
        <f>SUMIFS(СВЦЭМ!$C$39:$C$782,СВЦЭМ!$A$39:$A$782,$A65,СВЦЭМ!$B$39:$B$782,L$47)+'СЕТ СН'!$G$12+СВЦЭМ!$D$10+'СЕТ СН'!$G$5-'СЕТ СН'!$G$20</f>
        <v>3749.8664990400002</v>
      </c>
      <c r="M65" s="36">
        <f>SUMIFS(СВЦЭМ!$C$39:$C$782,СВЦЭМ!$A$39:$A$782,$A65,СВЦЭМ!$B$39:$B$782,M$47)+'СЕТ СН'!$G$12+СВЦЭМ!$D$10+'СЕТ СН'!$G$5-'СЕТ СН'!$G$20</f>
        <v>3757.4593050000003</v>
      </c>
      <c r="N65" s="36">
        <f>SUMIFS(СВЦЭМ!$C$39:$C$782,СВЦЭМ!$A$39:$A$782,$A65,СВЦЭМ!$B$39:$B$782,N$47)+'СЕТ СН'!$G$12+СВЦЭМ!$D$10+'СЕТ СН'!$G$5-'СЕТ СН'!$G$20</f>
        <v>3781.99558527</v>
      </c>
      <c r="O65" s="36">
        <f>SUMIFS(СВЦЭМ!$C$39:$C$782,СВЦЭМ!$A$39:$A$782,$A65,СВЦЭМ!$B$39:$B$782,O$47)+'СЕТ СН'!$G$12+СВЦЭМ!$D$10+'СЕТ СН'!$G$5-'СЕТ СН'!$G$20</f>
        <v>3824.0344446999998</v>
      </c>
      <c r="P65" s="36">
        <f>SUMIFS(СВЦЭМ!$C$39:$C$782,СВЦЭМ!$A$39:$A$782,$A65,СВЦЭМ!$B$39:$B$782,P$47)+'СЕТ СН'!$G$12+СВЦЭМ!$D$10+'СЕТ СН'!$G$5-'СЕТ СН'!$G$20</f>
        <v>3850.52115448</v>
      </c>
      <c r="Q65" s="36">
        <f>SUMIFS(СВЦЭМ!$C$39:$C$782,СВЦЭМ!$A$39:$A$782,$A65,СВЦЭМ!$B$39:$B$782,Q$47)+'СЕТ СН'!$G$12+СВЦЭМ!$D$10+'СЕТ СН'!$G$5-'СЕТ СН'!$G$20</f>
        <v>3873.3403939700002</v>
      </c>
      <c r="R65" s="36">
        <f>SUMIFS(СВЦЭМ!$C$39:$C$782,СВЦЭМ!$A$39:$A$782,$A65,СВЦЭМ!$B$39:$B$782,R$47)+'СЕТ СН'!$G$12+СВЦЭМ!$D$10+'СЕТ СН'!$G$5-'СЕТ СН'!$G$20</f>
        <v>3878.7709430100003</v>
      </c>
      <c r="S65" s="36">
        <f>SUMIFS(СВЦЭМ!$C$39:$C$782,СВЦЭМ!$A$39:$A$782,$A65,СВЦЭМ!$B$39:$B$782,S$47)+'СЕТ СН'!$G$12+СВЦЭМ!$D$10+'СЕТ СН'!$G$5-'СЕТ СН'!$G$20</f>
        <v>3886.3827206599999</v>
      </c>
      <c r="T65" s="36">
        <f>SUMIFS(СВЦЭМ!$C$39:$C$782,СВЦЭМ!$A$39:$A$782,$A65,СВЦЭМ!$B$39:$B$782,T$47)+'СЕТ СН'!$G$12+СВЦЭМ!$D$10+'СЕТ СН'!$G$5-'СЕТ СН'!$G$20</f>
        <v>3857.7041990600001</v>
      </c>
      <c r="U65" s="36">
        <f>SUMIFS(СВЦЭМ!$C$39:$C$782,СВЦЭМ!$A$39:$A$782,$A65,СВЦЭМ!$B$39:$B$782,U$47)+'СЕТ СН'!$G$12+СВЦЭМ!$D$10+'СЕТ СН'!$G$5-'СЕТ СН'!$G$20</f>
        <v>3828.9438798900001</v>
      </c>
      <c r="V65" s="36">
        <f>SUMIFS(СВЦЭМ!$C$39:$C$782,СВЦЭМ!$A$39:$A$782,$A65,СВЦЭМ!$B$39:$B$782,V$47)+'СЕТ СН'!$G$12+СВЦЭМ!$D$10+'СЕТ СН'!$G$5-'СЕТ СН'!$G$20</f>
        <v>3815.1821085399997</v>
      </c>
      <c r="W65" s="36">
        <f>SUMIFS(СВЦЭМ!$C$39:$C$782,СВЦЭМ!$A$39:$A$782,$A65,СВЦЭМ!$B$39:$B$782,W$47)+'СЕТ СН'!$G$12+СВЦЭМ!$D$10+'СЕТ СН'!$G$5-'СЕТ СН'!$G$20</f>
        <v>3809.04681794</v>
      </c>
      <c r="X65" s="36">
        <f>SUMIFS(СВЦЭМ!$C$39:$C$782,СВЦЭМ!$A$39:$A$782,$A65,СВЦЭМ!$B$39:$B$782,X$47)+'СЕТ СН'!$G$12+СВЦЭМ!$D$10+'СЕТ СН'!$G$5-'СЕТ СН'!$G$20</f>
        <v>3830.9221889299997</v>
      </c>
      <c r="Y65" s="36">
        <f>SUMIFS(СВЦЭМ!$C$39:$C$782,СВЦЭМ!$A$39:$A$782,$A65,СВЦЭМ!$B$39:$B$782,Y$47)+'СЕТ СН'!$G$12+СВЦЭМ!$D$10+'СЕТ СН'!$G$5-'СЕТ СН'!$G$20</f>
        <v>3862.5797296999999</v>
      </c>
    </row>
    <row r="66" spans="1:27" ht="15.75" x14ac:dyDescent="0.2">
      <c r="A66" s="35">
        <f t="shared" si="1"/>
        <v>45370</v>
      </c>
      <c r="B66" s="36">
        <f>SUMIFS(СВЦЭМ!$C$39:$C$782,СВЦЭМ!$A$39:$A$782,$A66,СВЦЭМ!$B$39:$B$782,B$47)+'СЕТ СН'!$G$12+СВЦЭМ!$D$10+'СЕТ СН'!$G$5-'СЕТ СН'!$G$20</f>
        <v>3961.73261529</v>
      </c>
      <c r="C66" s="36">
        <f>SUMIFS(СВЦЭМ!$C$39:$C$782,СВЦЭМ!$A$39:$A$782,$A66,СВЦЭМ!$B$39:$B$782,C$47)+'СЕТ СН'!$G$12+СВЦЭМ!$D$10+'СЕТ СН'!$G$5-'СЕТ СН'!$G$20</f>
        <v>3923.0310780700001</v>
      </c>
      <c r="D66" s="36">
        <f>SUMIFS(СВЦЭМ!$C$39:$C$782,СВЦЭМ!$A$39:$A$782,$A66,СВЦЭМ!$B$39:$B$782,D$47)+'СЕТ СН'!$G$12+СВЦЭМ!$D$10+'СЕТ СН'!$G$5-'СЕТ СН'!$G$20</f>
        <v>3966.9101594900003</v>
      </c>
      <c r="E66" s="36">
        <f>SUMIFS(СВЦЭМ!$C$39:$C$782,СВЦЭМ!$A$39:$A$782,$A66,СВЦЭМ!$B$39:$B$782,E$47)+'СЕТ СН'!$G$12+СВЦЭМ!$D$10+'СЕТ СН'!$G$5-'СЕТ СН'!$G$20</f>
        <v>3957.47427599</v>
      </c>
      <c r="F66" s="36">
        <f>SUMIFS(СВЦЭМ!$C$39:$C$782,СВЦЭМ!$A$39:$A$782,$A66,СВЦЭМ!$B$39:$B$782,F$47)+'СЕТ СН'!$G$12+СВЦЭМ!$D$10+'СЕТ СН'!$G$5-'СЕТ СН'!$G$20</f>
        <v>3952.5745379800001</v>
      </c>
      <c r="G66" s="36">
        <f>SUMIFS(СВЦЭМ!$C$39:$C$782,СВЦЭМ!$A$39:$A$782,$A66,СВЦЭМ!$B$39:$B$782,G$47)+'СЕТ СН'!$G$12+СВЦЭМ!$D$10+'СЕТ СН'!$G$5-'СЕТ СН'!$G$20</f>
        <v>3954.4087309300003</v>
      </c>
      <c r="H66" s="36">
        <f>SUMIFS(СВЦЭМ!$C$39:$C$782,СВЦЭМ!$A$39:$A$782,$A66,СВЦЭМ!$B$39:$B$782,H$47)+'СЕТ СН'!$G$12+СВЦЭМ!$D$10+'СЕТ СН'!$G$5-'СЕТ СН'!$G$20</f>
        <v>3946.6336038300001</v>
      </c>
      <c r="I66" s="36">
        <f>SUMIFS(СВЦЭМ!$C$39:$C$782,СВЦЭМ!$A$39:$A$782,$A66,СВЦЭМ!$B$39:$B$782,I$47)+'СЕТ СН'!$G$12+СВЦЭМ!$D$10+'СЕТ СН'!$G$5-'СЕТ СН'!$G$20</f>
        <v>3916.3654389399999</v>
      </c>
      <c r="J66" s="36">
        <f>SUMIFS(СВЦЭМ!$C$39:$C$782,СВЦЭМ!$A$39:$A$782,$A66,СВЦЭМ!$B$39:$B$782,J$47)+'СЕТ СН'!$G$12+СВЦЭМ!$D$10+'СЕТ СН'!$G$5-'СЕТ СН'!$G$20</f>
        <v>3898.9542830199998</v>
      </c>
      <c r="K66" s="36">
        <f>SUMIFS(СВЦЭМ!$C$39:$C$782,СВЦЭМ!$A$39:$A$782,$A66,СВЦЭМ!$B$39:$B$782,K$47)+'СЕТ СН'!$G$12+СВЦЭМ!$D$10+'СЕТ СН'!$G$5-'СЕТ СН'!$G$20</f>
        <v>3901.6969910600001</v>
      </c>
      <c r="L66" s="36">
        <f>SUMIFS(СВЦЭМ!$C$39:$C$782,СВЦЭМ!$A$39:$A$782,$A66,СВЦЭМ!$B$39:$B$782,L$47)+'СЕТ СН'!$G$12+СВЦЭМ!$D$10+'СЕТ СН'!$G$5-'СЕТ СН'!$G$20</f>
        <v>3921.1242788600002</v>
      </c>
      <c r="M66" s="36">
        <f>SUMIFS(СВЦЭМ!$C$39:$C$782,СВЦЭМ!$A$39:$A$782,$A66,СВЦЭМ!$B$39:$B$782,M$47)+'СЕТ СН'!$G$12+СВЦЭМ!$D$10+'СЕТ СН'!$G$5-'СЕТ СН'!$G$20</f>
        <v>3986.91164282</v>
      </c>
      <c r="N66" s="36">
        <f>SUMIFS(СВЦЭМ!$C$39:$C$782,СВЦЭМ!$A$39:$A$782,$A66,СВЦЭМ!$B$39:$B$782,N$47)+'СЕТ СН'!$G$12+СВЦЭМ!$D$10+'СЕТ СН'!$G$5-'СЕТ СН'!$G$20</f>
        <v>4012.2050263900001</v>
      </c>
      <c r="O66" s="36">
        <f>SUMIFS(СВЦЭМ!$C$39:$C$782,СВЦЭМ!$A$39:$A$782,$A66,СВЦЭМ!$B$39:$B$782,O$47)+'СЕТ СН'!$G$12+СВЦЭМ!$D$10+'СЕТ СН'!$G$5-'СЕТ СН'!$G$20</f>
        <v>4052.2882057000002</v>
      </c>
      <c r="P66" s="36">
        <f>SUMIFS(СВЦЭМ!$C$39:$C$782,СВЦЭМ!$A$39:$A$782,$A66,СВЦЭМ!$B$39:$B$782,P$47)+'СЕТ СН'!$G$12+СВЦЭМ!$D$10+'СЕТ СН'!$G$5-'СЕТ СН'!$G$20</f>
        <v>4125.5132664100001</v>
      </c>
      <c r="Q66" s="36">
        <f>SUMIFS(СВЦЭМ!$C$39:$C$782,СВЦЭМ!$A$39:$A$782,$A66,СВЦЭМ!$B$39:$B$782,Q$47)+'СЕТ СН'!$G$12+СВЦЭМ!$D$10+'СЕТ СН'!$G$5-'СЕТ СН'!$G$20</f>
        <v>4148.3812491899998</v>
      </c>
      <c r="R66" s="36">
        <f>SUMIFS(СВЦЭМ!$C$39:$C$782,СВЦЭМ!$A$39:$A$782,$A66,СВЦЭМ!$B$39:$B$782,R$47)+'СЕТ СН'!$G$12+СВЦЭМ!$D$10+'СЕТ СН'!$G$5-'СЕТ СН'!$G$20</f>
        <v>4153.5280069199998</v>
      </c>
      <c r="S66" s="36">
        <f>SUMIFS(СВЦЭМ!$C$39:$C$782,СВЦЭМ!$A$39:$A$782,$A66,СВЦЭМ!$B$39:$B$782,S$47)+'СЕТ СН'!$G$12+СВЦЭМ!$D$10+'СЕТ СН'!$G$5-'СЕТ СН'!$G$20</f>
        <v>4125.3819138700001</v>
      </c>
      <c r="T66" s="36">
        <f>SUMIFS(СВЦЭМ!$C$39:$C$782,СВЦЭМ!$A$39:$A$782,$A66,СВЦЭМ!$B$39:$B$782,T$47)+'СЕТ СН'!$G$12+СВЦЭМ!$D$10+'СЕТ СН'!$G$5-'СЕТ СН'!$G$20</f>
        <v>4010.6314101899998</v>
      </c>
      <c r="U66" s="36">
        <f>SUMIFS(СВЦЭМ!$C$39:$C$782,СВЦЭМ!$A$39:$A$782,$A66,СВЦЭМ!$B$39:$B$782,U$47)+'СЕТ СН'!$G$12+СВЦЭМ!$D$10+'СЕТ СН'!$G$5-'СЕТ СН'!$G$20</f>
        <v>3965.5836050400003</v>
      </c>
      <c r="V66" s="36">
        <f>SUMIFS(СВЦЭМ!$C$39:$C$782,СВЦЭМ!$A$39:$A$782,$A66,СВЦЭМ!$B$39:$B$782,V$47)+'СЕТ СН'!$G$12+СВЦЭМ!$D$10+'СЕТ СН'!$G$5-'СЕТ СН'!$G$20</f>
        <v>3962.4719389700003</v>
      </c>
      <c r="W66" s="36">
        <f>SUMIFS(СВЦЭМ!$C$39:$C$782,СВЦЭМ!$A$39:$A$782,$A66,СВЦЭМ!$B$39:$B$782,W$47)+'СЕТ СН'!$G$12+СВЦЭМ!$D$10+'СЕТ СН'!$G$5-'СЕТ СН'!$G$20</f>
        <v>3988.7075430800001</v>
      </c>
      <c r="X66" s="36">
        <f>SUMIFS(СВЦЭМ!$C$39:$C$782,СВЦЭМ!$A$39:$A$782,$A66,СВЦЭМ!$B$39:$B$782,X$47)+'СЕТ СН'!$G$12+СВЦЭМ!$D$10+'СЕТ СН'!$G$5-'СЕТ СН'!$G$20</f>
        <v>4009.2796776800001</v>
      </c>
      <c r="Y66" s="36">
        <f>SUMIFS(СВЦЭМ!$C$39:$C$782,СВЦЭМ!$A$39:$A$782,$A66,СВЦЭМ!$B$39:$B$782,Y$47)+'СЕТ СН'!$G$12+СВЦЭМ!$D$10+'СЕТ СН'!$G$5-'СЕТ СН'!$G$20</f>
        <v>4057.4736136000001</v>
      </c>
    </row>
    <row r="67" spans="1:27" ht="15.75" x14ac:dyDescent="0.2">
      <c r="A67" s="35">
        <f t="shared" si="1"/>
        <v>45371</v>
      </c>
      <c r="B67" s="36">
        <f>SUMIFS(СВЦЭМ!$C$39:$C$782,СВЦЭМ!$A$39:$A$782,$A67,СВЦЭМ!$B$39:$B$782,B$47)+'СЕТ СН'!$G$12+СВЦЭМ!$D$10+'СЕТ СН'!$G$5-'СЕТ СН'!$G$20</f>
        <v>4082.6163772899999</v>
      </c>
      <c r="C67" s="36">
        <f>SUMIFS(СВЦЭМ!$C$39:$C$782,СВЦЭМ!$A$39:$A$782,$A67,СВЦЭМ!$B$39:$B$782,C$47)+'СЕТ СН'!$G$12+СВЦЭМ!$D$10+'СЕТ СН'!$G$5-'СЕТ СН'!$G$20</f>
        <v>4132.9090777399997</v>
      </c>
      <c r="D67" s="36">
        <f>SUMIFS(СВЦЭМ!$C$39:$C$782,СВЦЭМ!$A$39:$A$782,$A67,СВЦЭМ!$B$39:$B$782,D$47)+'СЕТ СН'!$G$12+СВЦЭМ!$D$10+'СЕТ СН'!$G$5-'СЕТ СН'!$G$20</f>
        <v>4166.39314792</v>
      </c>
      <c r="E67" s="36">
        <f>SUMIFS(СВЦЭМ!$C$39:$C$782,СВЦЭМ!$A$39:$A$782,$A67,СВЦЭМ!$B$39:$B$782,E$47)+'СЕТ СН'!$G$12+СВЦЭМ!$D$10+'СЕТ СН'!$G$5-'СЕТ СН'!$G$20</f>
        <v>4151.2897387600005</v>
      </c>
      <c r="F67" s="36">
        <f>SUMIFS(СВЦЭМ!$C$39:$C$782,СВЦЭМ!$A$39:$A$782,$A67,СВЦЭМ!$B$39:$B$782,F$47)+'СЕТ СН'!$G$12+СВЦЭМ!$D$10+'СЕТ СН'!$G$5-'СЕТ СН'!$G$20</f>
        <v>4150.6149072400003</v>
      </c>
      <c r="G67" s="36">
        <f>SUMIFS(СВЦЭМ!$C$39:$C$782,СВЦЭМ!$A$39:$A$782,$A67,СВЦЭМ!$B$39:$B$782,G$47)+'СЕТ СН'!$G$12+СВЦЭМ!$D$10+'СЕТ СН'!$G$5-'СЕТ СН'!$G$20</f>
        <v>4116.1534299300001</v>
      </c>
      <c r="H67" s="36">
        <f>SUMIFS(СВЦЭМ!$C$39:$C$782,СВЦЭМ!$A$39:$A$782,$A67,СВЦЭМ!$B$39:$B$782,H$47)+'СЕТ СН'!$G$12+СВЦЭМ!$D$10+'СЕТ СН'!$G$5-'СЕТ СН'!$G$20</f>
        <v>4120.9076285499996</v>
      </c>
      <c r="I67" s="36">
        <f>SUMIFS(СВЦЭМ!$C$39:$C$782,СВЦЭМ!$A$39:$A$782,$A67,СВЦЭМ!$B$39:$B$782,I$47)+'СЕТ СН'!$G$12+СВЦЭМ!$D$10+'СЕТ СН'!$G$5-'СЕТ СН'!$G$20</f>
        <v>4083.0590084</v>
      </c>
      <c r="J67" s="36">
        <f>SUMIFS(СВЦЭМ!$C$39:$C$782,СВЦЭМ!$A$39:$A$782,$A67,СВЦЭМ!$B$39:$B$782,J$47)+'СЕТ СН'!$G$12+СВЦЭМ!$D$10+'СЕТ СН'!$G$5-'СЕТ СН'!$G$20</f>
        <v>4027.0193177199999</v>
      </c>
      <c r="K67" s="36">
        <f>SUMIFS(СВЦЭМ!$C$39:$C$782,СВЦЭМ!$A$39:$A$782,$A67,СВЦЭМ!$B$39:$B$782,K$47)+'СЕТ СН'!$G$12+СВЦЭМ!$D$10+'СЕТ СН'!$G$5-'СЕТ СН'!$G$20</f>
        <v>4011.8507347300001</v>
      </c>
      <c r="L67" s="36">
        <f>SUMIFS(СВЦЭМ!$C$39:$C$782,СВЦЭМ!$A$39:$A$782,$A67,СВЦЭМ!$B$39:$B$782,L$47)+'СЕТ СН'!$G$12+СВЦЭМ!$D$10+'СЕТ СН'!$G$5-'СЕТ СН'!$G$20</f>
        <v>4009.4414237800002</v>
      </c>
      <c r="M67" s="36">
        <f>SUMIFS(СВЦЭМ!$C$39:$C$782,СВЦЭМ!$A$39:$A$782,$A67,СВЦЭМ!$B$39:$B$782,M$47)+'СЕТ СН'!$G$12+СВЦЭМ!$D$10+'СЕТ СН'!$G$5-'СЕТ СН'!$G$20</f>
        <v>4021.1091458199999</v>
      </c>
      <c r="N67" s="36">
        <f>SUMIFS(СВЦЭМ!$C$39:$C$782,СВЦЭМ!$A$39:$A$782,$A67,СВЦЭМ!$B$39:$B$782,N$47)+'СЕТ СН'!$G$12+СВЦЭМ!$D$10+'СЕТ СН'!$G$5-'СЕТ СН'!$G$20</f>
        <v>4020.7567383800001</v>
      </c>
      <c r="O67" s="36">
        <f>SUMIFS(СВЦЭМ!$C$39:$C$782,СВЦЭМ!$A$39:$A$782,$A67,СВЦЭМ!$B$39:$B$782,O$47)+'СЕТ СН'!$G$12+СВЦЭМ!$D$10+'СЕТ СН'!$G$5-'СЕТ СН'!$G$20</f>
        <v>4053.9655857799999</v>
      </c>
      <c r="P67" s="36">
        <f>SUMIFS(СВЦЭМ!$C$39:$C$782,СВЦЭМ!$A$39:$A$782,$A67,СВЦЭМ!$B$39:$B$782,P$47)+'СЕТ СН'!$G$12+СВЦЭМ!$D$10+'СЕТ СН'!$G$5-'СЕТ СН'!$G$20</f>
        <v>4076.7852045</v>
      </c>
      <c r="Q67" s="36">
        <f>SUMIFS(СВЦЭМ!$C$39:$C$782,СВЦЭМ!$A$39:$A$782,$A67,СВЦЭМ!$B$39:$B$782,Q$47)+'СЕТ СН'!$G$12+СВЦЭМ!$D$10+'СЕТ СН'!$G$5-'СЕТ СН'!$G$20</f>
        <v>4080.0572288600001</v>
      </c>
      <c r="R67" s="36">
        <f>SUMIFS(СВЦЭМ!$C$39:$C$782,СВЦЭМ!$A$39:$A$782,$A67,СВЦЭМ!$B$39:$B$782,R$47)+'СЕТ СН'!$G$12+СВЦЭМ!$D$10+'СЕТ СН'!$G$5-'СЕТ СН'!$G$20</f>
        <v>4084.8641721099998</v>
      </c>
      <c r="S67" s="36">
        <f>SUMIFS(СВЦЭМ!$C$39:$C$782,СВЦЭМ!$A$39:$A$782,$A67,СВЦЭМ!$B$39:$B$782,S$47)+'СЕТ СН'!$G$12+СВЦЭМ!$D$10+'СЕТ СН'!$G$5-'СЕТ СН'!$G$20</f>
        <v>4071.2737622200002</v>
      </c>
      <c r="T67" s="36">
        <f>SUMIFS(СВЦЭМ!$C$39:$C$782,СВЦЭМ!$A$39:$A$782,$A67,СВЦЭМ!$B$39:$B$782,T$47)+'СЕТ СН'!$G$12+СВЦЭМ!$D$10+'СЕТ СН'!$G$5-'СЕТ СН'!$G$20</f>
        <v>4017.6713731899999</v>
      </c>
      <c r="U67" s="36">
        <f>SUMIFS(СВЦЭМ!$C$39:$C$782,СВЦЭМ!$A$39:$A$782,$A67,СВЦЭМ!$B$39:$B$782,U$47)+'СЕТ СН'!$G$12+СВЦЭМ!$D$10+'СЕТ СН'!$G$5-'СЕТ СН'!$G$20</f>
        <v>3984.9136383699997</v>
      </c>
      <c r="V67" s="36">
        <f>SUMIFS(СВЦЭМ!$C$39:$C$782,СВЦЭМ!$A$39:$A$782,$A67,СВЦЭМ!$B$39:$B$782,V$47)+'СЕТ СН'!$G$12+СВЦЭМ!$D$10+'СЕТ СН'!$G$5-'СЕТ СН'!$G$20</f>
        <v>4003.7378372100002</v>
      </c>
      <c r="W67" s="36">
        <f>SUMIFS(СВЦЭМ!$C$39:$C$782,СВЦЭМ!$A$39:$A$782,$A67,СВЦЭМ!$B$39:$B$782,W$47)+'СЕТ СН'!$G$12+СВЦЭМ!$D$10+'СЕТ СН'!$G$5-'СЕТ СН'!$G$20</f>
        <v>4016.2196726800003</v>
      </c>
      <c r="X67" s="36">
        <f>SUMIFS(СВЦЭМ!$C$39:$C$782,СВЦЭМ!$A$39:$A$782,$A67,СВЦЭМ!$B$39:$B$782,X$47)+'СЕТ СН'!$G$12+СВЦЭМ!$D$10+'СЕТ СН'!$G$5-'СЕТ СН'!$G$20</f>
        <v>4057.27081361</v>
      </c>
      <c r="Y67" s="36">
        <f>SUMIFS(СВЦЭМ!$C$39:$C$782,СВЦЭМ!$A$39:$A$782,$A67,СВЦЭМ!$B$39:$B$782,Y$47)+'СЕТ СН'!$G$12+СВЦЭМ!$D$10+'СЕТ СН'!$G$5-'СЕТ СН'!$G$20</f>
        <v>4052.4685551600001</v>
      </c>
    </row>
    <row r="68" spans="1:27" ht="15.75" x14ac:dyDescent="0.2">
      <c r="A68" s="35">
        <f t="shared" si="1"/>
        <v>45372</v>
      </c>
      <c r="B68" s="36">
        <f>SUMIFS(СВЦЭМ!$C$39:$C$782,СВЦЭМ!$A$39:$A$782,$A68,СВЦЭМ!$B$39:$B$782,B$47)+'СЕТ СН'!$G$12+СВЦЭМ!$D$10+'СЕТ СН'!$G$5-'СЕТ СН'!$G$20</f>
        <v>4122.2573120400002</v>
      </c>
      <c r="C68" s="36">
        <f>SUMIFS(СВЦЭМ!$C$39:$C$782,СВЦЭМ!$A$39:$A$782,$A68,СВЦЭМ!$B$39:$B$782,C$47)+'СЕТ СН'!$G$12+СВЦЭМ!$D$10+'СЕТ СН'!$G$5-'СЕТ СН'!$G$20</f>
        <v>4160.3798693099998</v>
      </c>
      <c r="D68" s="36">
        <f>SUMIFS(СВЦЭМ!$C$39:$C$782,СВЦЭМ!$A$39:$A$782,$A68,СВЦЭМ!$B$39:$B$782,D$47)+'СЕТ СН'!$G$12+СВЦЭМ!$D$10+'СЕТ СН'!$G$5-'СЕТ СН'!$G$20</f>
        <v>4214.5234577600004</v>
      </c>
      <c r="E68" s="36">
        <f>SUMIFS(СВЦЭМ!$C$39:$C$782,СВЦЭМ!$A$39:$A$782,$A68,СВЦЭМ!$B$39:$B$782,E$47)+'СЕТ СН'!$G$12+СВЦЭМ!$D$10+'СЕТ СН'!$G$5-'СЕТ СН'!$G$20</f>
        <v>4224.9225981600002</v>
      </c>
      <c r="F68" s="36">
        <f>SUMIFS(СВЦЭМ!$C$39:$C$782,СВЦЭМ!$A$39:$A$782,$A68,СВЦЭМ!$B$39:$B$782,F$47)+'СЕТ СН'!$G$12+СВЦЭМ!$D$10+'СЕТ СН'!$G$5-'СЕТ СН'!$G$20</f>
        <v>4217.0425738800004</v>
      </c>
      <c r="G68" s="36">
        <f>SUMIFS(СВЦЭМ!$C$39:$C$782,СВЦЭМ!$A$39:$A$782,$A68,СВЦЭМ!$B$39:$B$782,G$47)+'СЕТ СН'!$G$12+СВЦЭМ!$D$10+'СЕТ СН'!$G$5-'СЕТ СН'!$G$20</f>
        <v>4180.96572741</v>
      </c>
      <c r="H68" s="36">
        <f>SUMIFS(СВЦЭМ!$C$39:$C$782,СВЦЭМ!$A$39:$A$782,$A68,СВЦЭМ!$B$39:$B$782,H$47)+'СЕТ СН'!$G$12+СВЦЭМ!$D$10+'СЕТ СН'!$G$5-'СЕТ СН'!$G$20</f>
        <v>4083.0216195900002</v>
      </c>
      <c r="I68" s="36">
        <f>SUMIFS(СВЦЭМ!$C$39:$C$782,СВЦЭМ!$A$39:$A$782,$A68,СВЦЭМ!$B$39:$B$782,I$47)+'СЕТ СН'!$G$12+СВЦЭМ!$D$10+'СЕТ СН'!$G$5-'СЕТ СН'!$G$20</f>
        <v>4038.1355583699997</v>
      </c>
      <c r="J68" s="36">
        <f>SUMIFS(СВЦЭМ!$C$39:$C$782,СВЦЭМ!$A$39:$A$782,$A68,СВЦЭМ!$B$39:$B$782,J$47)+'СЕТ СН'!$G$12+СВЦЭМ!$D$10+'СЕТ СН'!$G$5-'СЕТ СН'!$G$20</f>
        <v>4050.0931904700001</v>
      </c>
      <c r="K68" s="36">
        <f>SUMIFS(СВЦЭМ!$C$39:$C$782,СВЦЭМ!$A$39:$A$782,$A68,СВЦЭМ!$B$39:$B$782,K$47)+'СЕТ СН'!$G$12+СВЦЭМ!$D$10+'СЕТ СН'!$G$5-'СЕТ СН'!$G$20</f>
        <v>4018.8435878199998</v>
      </c>
      <c r="L68" s="36">
        <f>SUMIFS(СВЦЭМ!$C$39:$C$782,СВЦЭМ!$A$39:$A$782,$A68,СВЦЭМ!$B$39:$B$782,L$47)+'СЕТ СН'!$G$12+СВЦЭМ!$D$10+'СЕТ СН'!$G$5-'СЕТ СН'!$G$20</f>
        <v>4018.7278260100002</v>
      </c>
      <c r="M68" s="36">
        <f>SUMIFS(СВЦЭМ!$C$39:$C$782,СВЦЭМ!$A$39:$A$782,$A68,СВЦЭМ!$B$39:$B$782,M$47)+'СЕТ СН'!$G$12+СВЦЭМ!$D$10+'СЕТ СН'!$G$5-'СЕТ СН'!$G$20</f>
        <v>4031.7626596199998</v>
      </c>
      <c r="N68" s="36">
        <f>SUMIFS(СВЦЭМ!$C$39:$C$782,СВЦЭМ!$A$39:$A$782,$A68,СВЦЭМ!$B$39:$B$782,N$47)+'СЕТ СН'!$G$12+СВЦЭМ!$D$10+'СЕТ СН'!$G$5-'СЕТ СН'!$G$20</f>
        <v>4065.4779271699999</v>
      </c>
      <c r="O68" s="36">
        <f>SUMIFS(СВЦЭМ!$C$39:$C$782,СВЦЭМ!$A$39:$A$782,$A68,СВЦЭМ!$B$39:$B$782,O$47)+'СЕТ СН'!$G$12+СВЦЭМ!$D$10+'СЕТ СН'!$G$5-'СЕТ СН'!$G$20</f>
        <v>4080.2006840600002</v>
      </c>
      <c r="P68" s="36">
        <f>SUMIFS(СВЦЭМ!$C$39:$C$782,СВЦЭМ!$A$39:$A$782,$A68,СВЦЭМ!$B$39:$B$782,P$47)+'СЕТ СН'!$G$12+СВЦЭМ!$D$10+'СЕТ СН'!$G$5-'СЕТ СН'!$G$20</f>
        <v>4092.9506782399999</v>
      </c>
      <c r="Q68" s="36">
        <f>SUMIFS(СВЦЭМ!$C$39:$C$782,СВЦЭМ!$A$39:$A$782,$A68,СВЦЭМ!$B$39:$B$782,Q$47)+'СЕТ СН'!$G$12+СВЦЭМ!$D$10+'СЕТ СН'!$G$5-'СЕТ СН'!$G$20</f>
        <v>4115.3825278000004</v>
      </c>
      <c r="R68" s="36">
        <f>SUMIFS(СВЦЭМ!$C$39:$C$782,СВЦЭМ!$A$39:$A$782,$A68,СВЦЭМ!$B$39:$B$782,R$47)+'СЕТ СН'!$G$12+СВЦЭМ!$D$10+'СЕТ СН'!$G$5-'СЕТ СН'!$G$20</f>
        <v>4125.8975464100004</v>
      </c>
      <c r="S68" s="36">
        <f>SUMIFS(СВЦЭМ!$C$39:$C$782,СВЦЭМ!$A$39:$A$782,$A68,СВЦЭМ!$B$39:$B$782,S$47)+'СЕТ СН'!$G$12+СВЦЭМ!$D$10+'СЕТ СН'!$G$5-'СЕТ СН'!$G$20</f>
        <v>4105.6166475999999</v>
      </c>
      <c r="T68" s="36">
        <f>SUMIFS(СВЦЭМ!$C$39:$C$782,СВЦЭМ!$A$39:$A$782,$A68,СВЦЭМ!$B$39:$B$782,T$47)+'СЕТ СН'!$G$12+СВЦЭМ!$D$10+'СЕТ СН'!$G$5-'СЕТ СН'!$G$20</f>
        <v>4097.92235377</v>
      </c>
      <c r="U68" s="36">
        <f>SUMIFS(СВЦЭМ!$C$39:$C$782,СВЦЭМ!$A$39:$A$782,$A68,СВЦЭМ!$B$39:$B$782,U$47)+'СЕТ СН'!$G$12+СВЦЭМ!$D$10+'СЕТ СН'!$G$5-'СЕТ СН'!$G$20</f>
        <v>4046.79550926</v>
      </c>
      <c r="V68" s="36">
        <f>SUMIFS(СВЦЭМ!$C$39:$C$782,СВЦЭМ!$A$39:$A$782,$A68,СВЦЭМ!$B$39:$B$782,V$47)+'СЕТ СН'!$G$12+СВЦЭМ!$D$10+'СЕТ СН'!$G$5-'СЕТ СН'!$G$20</f>
        <v>4018.4754498100001</v>
      </c>
      <c r="W68" s="36">
        <f>SUMIFS(СВЦЭМ!$C$39:$C$782,СВЦЭМ!$A$39:$A$782,$A68,СВЦЭМ!$B$39:$B$782,W$47)+'СЕТ СН'!$G$12+СВЦЭМ!$D$10+'СЕТ СН'!$G$5-'СЕТ СН'!$G$20</f>
        <v>4048.5643046699997</v>
      </c>
      <c r="X68" s="36">
        <f>SUMIFS(СВЦЭМ!$C$39:$C$782,СВЦЭМ!$A$39:$A$782,$A68,СВЦЭМ!$B$39:$B$782,X$47)+'СЕТ СН'!$G$12+СВЦЭМ!$D$10+'СЕТ СН'!$G$5-'СЕТ СН'!$G$20</f>
        <v>4077.3356093100001</v>
      </c>
      <c r="Y68" s="36">
        <f>SUMIFS(СВЦЭМ!$C$39:$C$782,СВЦЭМ!$A$39:$A$782,$A68,СВЦЭМ!$B$39:$B$782,Y$47)+'СЕТ СН'!$G$12+СВЦЭМ!$D$10+'СЕТ СН'!$G$5-'СЕТ СН'!$G$20</f>
        <v>4099.7030829400001</v>
      </c>
    </row>
    <row r="69" spans="1:27" ht="15.75" x14ac:dyDescent="0.2">
      <c r="A69" s="35">
        <f t="shared" si="1"/>
        <v>45373</v>
      </c>
      <c r="B69" s="36">
        <f>SUMIFS(СВЦЭМ!$C$39:$C$782,СВЦЭМ!$A$39:$A$782,$A69,СВЦЭМ!$B$39:$B$782,B$47)+'СЕТ СН'!$G$12+СВЦЭМ!$D$10+'СЕТ СН'!$G$5-'СЕТ СН'!$G$20</f>
        <v>4130.8074038699997</v>
      </c>
      <c r="C69" s="36">
        <f>SUMIFS(СВЦЭМ!$C$39:$C$782,СВЦЭМ!$A$39:$A$782,$A69,СВЦЭМ!$B$39:$B$782,C$47)+'СЕТ СН'!$G$12+СВЦЭМ!$D$10+'СЕТ СН'!$G$5-'СЕТ СН'!$G$20</f>
        <v>4174.0377272900005</v>
      </c>
      <c r="D69" s="36">
        <f>SUMIFS(СВЦЭМ!$C$39:$C$782,СВЦЭМ!$A$39:$A$782,$A69,СВЦЭМ!$B$39:$B$782,D$47)+'СЕТ СН'!$G$12+СВЦЭМ!$D$10+'СЕТ СН'!$G$5-'СЕТ СН'!$G$20</f>
        <v>4209.9239894700004</v>
      </c>
      <c r="E69" s="36">
        <f>SUMIFS(СВЦЭМ!$C$39:$C$782,СВЦЭМ!$A$39:$A$782,$A69,СВЦЭМ!$B$39:$B$782,E$47)+'СЕТ СН'!$G$12+СВЦЭМ!$D$10+'СЕТ СН'!$G$5-'СЕТ СН'!$G$20</f>
        <v>4193.3166436400006</v>
      </c>
      <c r="F69" s="36">
        <f>SUMIFS(СВЦЭМ!$C$39:$C$782,СВЦЭМ!$A$39:$A$782,$A69,СВЦЭМ!$B$39:$B$782,F$47)+'СЕТ СН'!$G$12+СВЦЭМ!$D$10+'СЕТ СН'!$G$5-'СЕТ СН'!$G$20</f>
        <v>4194.5061394999993</v>
      </c>
      <c r="G69" s="36">
        <f>SUMIFS(СВЦЭМ!$C$39:$C$782,СВЦЭМ!$A$39:$A$782,$A69,СВЦЭМ!$B$39:$B$782,G$47)+'СЕТ СН'!$G$12+СВЦЭМ!$D$10+'СЕТ СН'!$G$5-'СЕТ СН'!$G$20</f>
        <v>4196.36095011</v>
      </c>
      <c r="H69" s="36">
        <f>SUMIFS(СВЦЭМ!$C$39:$C$782,СВЦЭМ!$A$39:$A$782,$A69,СВЦЭМ!$B$39:$B$782,H$47)+'СЕТ СН'!$G$12+СВЦЭМ!$D$10+'СЕТ СН'!$G$5-'СЕТ СН'!$G$20</f>
        <v>4126.4177734200002</v>
      </c>
      <c r="I69" s="36">
        <f>SUMIFS(СВЦЭМ!$C$39:$C$782,СВЦЭМ!$A$39:$A$782,$A69,СВЦЭМ!$B$39:$B$782,I$47)+'СЕТ СН'!$G$12+СВЦЭМ!$D$10+'СЕТ СН'!$G$5-'СЕТ СН'!$G$20</f>
        <v>4079.2445428199999</v>
      </c>
      <c r="J69" s="36">
        <f>SUMIFS(СВЦЭМ!$C$39:$C$782,СВЦЭМ!$A$39:$A$782,$A69,СВЦЭМ!$B$39:$B$782,J$47)+'СЕТ СН'!$G$12+СВЦЭМ!$D$10+'СЕТ СН'!$G$5-'СЕТ СН'!$G$20</f>
        <v>4066.3163304200002</v>
      </c>
      <c r="K69" s="36">
        <f>SUMIFS(СВЦЭМ!$C$39:$C$782,СВЦЭМ!$A$39:$A$782,$A69,СВЦЭМ!$B$39:$B$782,K$47)+'СЕТ СН'!$G$12+СВЦЭМ!$D$10+'СЕТ СН'!$G$5-'СЕТ СН'!$G$20</f>
        <v>4050.0656383099999</v>
      </c>
      <c r="L69" s="36">
        <f>SUMIFS(СВЦЭМ!$C$39:$C$782,СВЦЭМ!$A$39:$A$782,$A69,СВЦЭМ!$B$39:$B$782,L$47)+'СЕТ СН'!$G$12+СВЦЭМ!$D$10+'СЕТ СН'!$G$5-'СЕТ СН'!$G$20</f>
        <v>4024.5380962300001</v>
      </c>
      <c r="M69" s="36">
        <f>SUMIFS(СВЦЭМ!$C$39:$C$782,СВЦЭМ!$A$39:$A$782,$A69,СВЦЭМ!$B$39:$B$782,M$47)+'СЕТ СН'!$G$12+СВЦЭМ!$D$10+'СЕТ СН'!$G$5-'СЕТ СН'!$G$20</f>
        <v>3982.3929467899998</v>
      </c>
      <c r="N69" s="36">
        <f>SUMIFS(СВЦЭМ!$C$39:$C$782,СВЦЭМ!$A$39:$A$782,$A69,СВЦЭМ!$B$39:$B$782,N$47)+'СЕТ СН'!$G$12+СВЦЭМ!$D$10+'СЕТ СН'!$G$5-'СЕТ СН'!$G$20</f>
        <v>4011.3236629800003</v>
      </c>
      <c r="O69" s="36">
        <f>SUMIFS(СВЦЭМ!$C$39:$C$782,СВЦЭМ!$A$39:$A$782,$A69,СВЦЭМ!$B$39:$B$782,O$47)+'СЕТ СН'!$G$12+СВЦЭМ!$D$10+'СЕТ СН'!$G$5-'СЕТ СН'!$G$20</f>
        <v>3980.6507482699999</v>
      </c>
      <c r="P69" s="36">
        <f>SUMIFS(СВЦЭМ!$C$39:$C$782,СВЦЭМ!$A$39:$A$782,$A69,СВЦЭМ!$B$39:$B$782,P$47)+'СЕТ СН'!$G$12+СВЦЭМ!$D$10+'СЕТ СН'!$G$5-'СЕТ СН'!$G$20</f>
        <v>3984.2858011500002</v>
      </c>
      <c r="Q69" s="36">
        <f>SUMIFS(СВЦЭМ!$C$39:$C$782,СВЦЭМ!$A$39:$A$782,$A69,СВЦЭМ!$B$39:$B$782,Q$47)+'СЕТ СН'!$G$12+СВЦЭМ!$D$10+'СЕТ СН'!$G$5-'СЕТ СН'!$G$20</f>
        <v>4006.7889173200001</v>
      </c>
      <c r="R69" s="36">
        <f>SUMIFS(СВЦЭМ!$C$39:$C$782,СВЦЭМ!$A$39:$A$782,$A69,СВЦЭМ!$B$39:$B$782,R$47)+'СЕТ СН'!$G$12+СВЦЭМ!$D$10+'СЕТ СН'!$G$5-'СЕТ СН'!$G$20</f>
        <v>4024.8793325199999</v>
      </c>
      <c r="S69" s="36">
        <f>SUMIFS(СВЦЭМ!$C$39:$C$782,СВЦЭМ!$A$39:$A$782,$A69,СВЦЭМ!$B$39:$B$782,S$47)+'СЕТ СН'!$G$12+СВЦЭМ!$D$10+'СЕТ СН'!$G$5-'СЕТ СН'!$G$20</f>
        <v>4016.68138129</v>
      </c>
      <c r="T69" s="36">
        <f>SUMIFS(СВЦЭМ!$C$39:$C$782,СВЦЭМ!$A$39:$A$782,$A69,СВЦЭМ!$B$39:$B$782,T$47)+'СЕТ СН'!$G$12+СВЦЭМ!$D$10+'СЕТ СН'!$G$5-'СЕТ СН'!$G$20</f>
        <v>3983.6750200799997</v>
      </c>
      <c r="U69" s="36">
        <f>SUMIFS(СВЦЭМ!$C$39:$C$782,СВЦЭМ!$A$39:$A$782,$A69,СВЦЭМ!$B$39:$B$782,U$47)+'СЕТ СН'!$G$12+СВЦЭМ!$D$10+'СЕТ СН'!$G$5-'СЕТ СН'!$G$20</f>
        <v>3950.5574745900003</v>
      </c>
      <c r="V69" s="36">
        <f>SUMIFS(СВЦЭМ!$C$39:$C$782,СВЦЭМ!$A$39:$A$782,$A69,СВЦЭМ!$B$39:$B$782,V$47)+'СЕТ СН'!$G$12+СВЦЭМ!$D$10+'СЕТ СН'!$G$5-'СЕТ СН'!$G$20</f>
        <v>3913.4524376500003</v>
      </c>
      <c r="W69" s="36">
        <f>SUMIFS(СВЦЭМ!$C$39:$C$782,СВЦЭМ!$A$39:$A$782,$A69,СВЦЭМ!$B$39:$B$782,W$47)+'СЕТ СН'!$G$12+СВЦЭМ!$D$10+'СЕТ СН'!$G$5-'СЕТ СН'!$G$20</f>
        <v>3911.2634325899999</v>
      </c>
      <c r="X69" s="36">
        <f>SUMIFS(СВЦЭМ!$C$39:$C$782,СВЦЭМ!$A$39:$A$782,$A69,СВЦЭМ!$B$39:$B$782,X$47)+'СЕТ СН'!$G$12+СВЦЭМ!$D$10+'СЕТ СН'!$G$5-'СЕТ СН'!$G$20</f>
        <v>3928.1054593500003</v>
      </c>
      <c r="Y69" s="36">
        <f>SUMIFS(СВЦЭМ!$C$39:$C$782,СВЦЭМ!$A$39:$A$782,$A69,СВЦЭМ!$B$39:$B$782,Y$47)+'СЕТ СН'!$G$12+СВЦЭМ!$D$10+'СЕТ СН'!$G$5-'СЕТ СН'!$G$20</f>
        <v>3935.8482308800003</v>
      </c>
    </row>
    <row r="70" spans="1:27" ht="15.75" x14ac:dyDescent="0.2">
      <c r="A70" s="35">
        <f t="shared" si="1"/>
        <v>45374</v>
      </c>
      <c r="B70" s="36">
        <f>SUMIFS(СВЦЭМ!$C$39:$C$782,СВЦЭМ!$A$39:$A$782,$A70,СВЦЭМ!$B$39:$B$782,B$47)+'СЕТ СН'!$G$12+СВЦЭМ!$D$10+'СЕТ СН'!$G$5-'СЕТ СН'!$G$20</f>
        <v>4007.1138059300001</v>
      </c>
      <c r="C70" s="36">
        <f>SUMIFS(СВЦЭМ!$C$39:$C$782,СВЦЭМ!$A$39:$A$782,$A70,СВЦЭМ!$B$39:$B$782,C$47)+'СЕТ СН'!$G$12+СВЦЭМ!$D$10+'СЕТ СН'!$G$5-'СЕТ СН'!$G$20</f>
        <v>3981.1255457400002</v>
      </c>
      <c r="D70" s="36">
        <f>SUMIFS(СВЦЭМ!$C$39:$C$782,СВЦЭМ!$A$39:$A$782,$A70,СВЦЭМ!$B$39:$B$782,D$47)+'СЕТ СН'!$G$12+СВЦЭМ!$D$10+'СЕТ СН'!$G$5-'СЕТ СН'!$G$20</f>
        <v>4028.16955839</v>
      </c>
      <c r="E70" s="36">
        <f>SUMIFS(СВЦЭМ!$C$39:$C$782,СВЦЭМ!$A$39:$A$782,$A70,СВЦЭМ!$B$39:$B$782,E$47)+'СЕТ СН'!$G$12+СВЦЭМ!$D$10+'СЕТ СН'!$G$5-'СЕТ СН'!$G$20</f>
        <v>4047.8156181300001</v>
      </c>
      <c r="F70" s="36">
        <f>SUMIFS(СВЦЭМ!$C$39:$C$782,СВЦЭМ!$A$39:$A$782,$A70,СВЦЭМ!$B$39:$B$782,F$47)+'СЕТ СН'!$G$12+СВЦЭМ!$D$10+'СЕТ СН'!$G$5-'СЕТ СН'!$G$20</f>
        <v>4045.1773627900002</v>
      </c>
      <c r="G70" s="36">
        <f>SUMIFS(СВЦЭМ!$C$39:$C$782,СВЦЭМ!$A$39:$A$782,$A70,СВЦЭМ!$B$39:$B$782,G$47)+'СЕТ СН'!$G$12+СВЦЭМ!$D$10+'СЕТ СН'!$G$5-'СЕТ СН'!$G$20</f>
        <v>4024.5181288900003</v>
      </c>
      <c r="H70" s="36">
        <f>SUMIFS(СВЦЭМ!$C$39:$C$782,СВЦЭМ!$A$39:$A$782,$A70,СВЦЭМ!$B$39:$B$782,H$47)+'СЕТ СН'!$G$12+СВЦЭМ!$D$10+'СЕТ СН'!$G$5-'СЕТ СН'!$G$20</f>
        <v>4003.7730045899998</v>
      </c>
      <c r="I70" s="36">
        <f>SUMIFS(СВЦЭМ!$C$39:$C$782,СВЦЭМ!$A$39:$A$782,$A70,СВЦЭМ!$B$39:$B$782,I$47)+'СЕТ СН'!$G$12+СВЦЭМ!$D$10+'СЕТ СН'!$G$5-'СЕТ СН'!$G$20</f>
        <v>3985.66969883</v>
      </c>
      <c r="J70" s="36">
        <f>SUMIFS(СВЦЭМ!$C$39:$C$782,СВЦЭМ!$A$39:$A$782,$A70,СВЦЭМ!$B$39:$B$782,J$47)+'СЕТ СН'!$G$12+СВЦЭМ!$D$10+'СЕТ СН'!$G$5-'СЕТ СН'!$G$20</f>
        <v>3937.2449332200003</v>
      </c>
      <c r="K70" s="36">
        <f>SUMIFS(СВЦЭМ!$C$39:$C$782,СВЦЭМ!$A$39:$A$782,$A70,СВЦЭМ!$B$39:$B$782,K$47)+'СЕТ СН'!$G$12+СВЦЭМ!$D$10+'СЕТ СН'!$G$5-'СЕТ СН'!$G$20</f>
        <v>3897.1899424499998</v>
      </c>
      <c r="L70" s="36">
        <f>SUMIFS(СВЦЭМ!$C$39:$C$782,СВЦЭМ!$A$39:$A$782,$A70,СВЦЭМ!$B$39:$B$782,L$47)+'СЕТ СН'!$G$12+СВЦЭМ!$D$10+'СЕТ СН'!$G$5-'СЕТ СН'!$G$20</f>
        <v>3880.3901976500001</v>
      </c>
      <c r="M70" s="36">
        <f>SUMIFS(СВЦЭМ!$C$39:$C$782,СВЦЭМ!$A$39:$A$782,$A70,СВЦЭМ!$B$39:$B$782,M$47)+'СЕТ СН'!$G$12+СВЦЭМ!$D$10+'СЕТ СН'!$G$5-'СЕТ СН'!$G$20</f>
        <v>3891.65527694</v>
      </c>
      <c r="N70" s="36">
        <f>SUMIFS(СВЦЭМ!$C$39:$C$782,СВЦЭМ!$A$39:$A$782,$A70,СВЦЭМ!$B$39:$B$782,N$47)+'СЕТ СН'!$G$12+СВЦЭМ!$D$10+'СЕТ СН'!$G$5-'СЕТ СН'!$G$20</f>
        <v>3896.9997997400001</v>
      </c>
      <c r="O70" s="36">
        <f>SUMIFS(СВЦЭМ!$C$39:$C$782,СВЦЭМ!$A$39:$A$782,$A70,СВЦЭМ!$B$39:$B$782,O$47)+'СЕТ СН'!$G$12+СВЦЭМ!$D$10+'СЕТ СН'!$G$5-'СЕТ СН'!$G$20</f>
        <v>3934.8075180200003</v>
      </c>
      <c r="P70" s="36">
        <f>SUMIFS(СВЦЭМ!$C$39:$C$782,СВЦЭМ!$A$39:$A$782,$A70,СВЦЭМ!$B$39:$B$782,P$47)+'СЕТ СН'!$G$12+СВЦЭМ!$D$10+'СЕТ СН'!$G$5-'СЕТ СН'!$G$20</f>
        <v>3959.1847191100001</v>
      </c>
      <c r="Q70" s="36">
        <f>SUMIFS(СВЦЭМ!$C$39:$C$782,СВЦЭМ!$A$39:$A$782,$A70,СВЦЭМ!$B$39:$B$782,Q$47)+'СЕТ СН'!$G$12+СВЦЭМ!$D$10+'СЕТ СН'!$G$5-'СЕТ СН'!$G$20</f>
        <v>3965.2527163200002</v>
      </c>
      <c r="R70" s="36">
        <f>SUMIFS(СВЦЭМ!$C$39:$C$782,СВЦЭМ!$A$39:$A$782,$A70,СВЦЭМ!$B$39:$B$782,R$47)+'СЕТ СН'!$G$12+СВЦЭМ!$D$10+'СЕТ СН'!$G$5-'СЕТ СН'!$G$20</f>
        <v>3978.6189583800001</v>
      </c>
      <c r="S70" s="36">
        <f>SUMIFS(СВЦЭМ!$C$39:$C$782,СВЦЭМ!$A$39:$A$782,$A70,СВЦЭМ!$B$39:$B$782,S$47)+'СЕТ СН'!$G$12+СВЦЭМ!$D$10+'СЕТ СН'!$G$5-'СЕТ СН'!$G$20</f>
        <v>3943.9679861</v>
      </c>
      <c r="T70" s="36">
        <f>SUMIFS(СВЦЭМ!$C$39:$C$782,СВЦЭМ!$A$39:$A$782,$A70,СВЦЭМ!$B$39:$B$782,T$47)+'СЕТ СН'!$G$12+СВЦЭМ!$D$10+'СЕТ СН'!$G$5-'СЕТ СН'!$G$20</f>
        <v>3927.6196784900003</v>
      </c>
      <c r="U70" s="36">
        <f>SUMIFS(СВЦЭМ!$C$39:$C$782,СВЦЭМ!$A$39:$A$782,$A70,СВЦЭМ!$B$39:$B$782,U$47)+'СЕТ СН'!$G$12+СВЦЭМ!$D$10+'СЕТ СН'!$G$5-'СЕТ СН'!$G$20</f>
        <v>3890.9160751500003</v>
      </c>
      <c r="V70" s="36">
        <f>SUMIFS(СВЦЭМ!$C$39:$C$782,СВЦЭМ!$A$39:$A$782,$A70,СВЦЭМ!$B$39:$B$782,V$47)+'СЕТ СН'!$G$12+СВЦЭМ!$D$10+'СЕТ СН'!$G$5-'СЕТ СН'!$G$20</f>
        <v>3880.2818926600003</v>
      </c>
      <c r="W70" s="36">
        <f>SUMIFS(СВЦЭМ!$C$39:$C$782,СВЦЭМ!$A$39:$A$782,$A70,СВЦЭМ!$B$39:$B$782,W$47)+'СЕТ СН'!$G$12+СВЦЭМ!$D$10+'СЕТ СН'!$G$5-'СЕТ СН'!$G$20</f>
        <v>3879.5118896499998</v>
      </c>
      <c r="X70" s="36">
        <f>SUMIFS(СВЦЭМ!$C$39:$C$782,СВЦЭМ!$A$39:$A$782,$A70,СВЦЭМ!$B$39:$B$782,X$47)+'СЕТ СН'!$G$12+СВЦЭМ!$D$10+'СЕТ СН'!$G$5-'СЕТ СН'!$G$20</f>
        <v>3928.3178756300003</v>
      </c>
      <c r="Y70" s="36">
        <f>SUMIFS(СВЦЭМ!$C$39:$C$782,СВЦЭМ!$A$39:$A$782,$A70,СВЦЭМ!$B$39:$B$782,Y$47)+'СЕТ СН'!$G$12+СВЦЭМ!$D$10+'СЕТ СН'!$G$5-'СЕТ СН'!$G$20</f>
        <v>3948.7855792600003</v>
      </c>
    </row>
    <row r="71" spans="1:27" ht="15.75" x14ac:dyDescent="0.2">
      <c r="A71" s="35">
        <f t="shared" si="1"/>
        <v>45375</v>
      </c>
      <c r="B71" s="36">
        <f>SUMIFS(СВЦЭМ!$C$39:$C$782,СВЦЭМ!$A$39:$A$782,$A71,СВЦЭМ!$B$39:$B$782,B$47)+'СЕТ СН'!$G$12+СВЦЭМ!$D$10+'СЕТ СН'!$G$5-'СЕТ СН'!$G$20</f>
        <v>3993.6118231</v>
      </c>
      <c r="C71" s="36">
        <f>SUMIFS(СВЦЭМ!$C$39:$C$782,СВЦЭМ!$A$39:$A$782,$A71,СВЦЭМ!$B$39:$B$782,C$47)+'СЕТ СН'!$G$12+СВЦЭМ!$D$10+'СЕТ СН'!$G$5-'СЕТ СН'!$G$20</f>
        <v>3934.8550138199998</v>
      </c>
      <c r="D71" s="36">
        <f>SUMIFS(СВЦЭМ!$C$39:$C$782,СВЦЭМ!$A$39:$A$782,$A71,СВЦЭМ!$B$39:$B$782,D$47)+'СЕТ СН'!$G$12+СВЦЭМ!$D$10+'СЕТ СН'!$G$5-'СЕТ СН'!$G$20</f>
        <v>3970.8809928999999</v>
      </c>
      <c r="E71" s="36">
        <f>SUMIFS(СВЦЭМ!$C$39:$C$782,СВЦЭМ!$A$39:$A$782,$A71,СВЦЭМ!$B$39:$B$782,E$47)+'СЕТ СН'!$G$12+СВЦЭМ!$D$10+'СЕТ СН'!$G$5-'СЕТ СН'!$G$20</f>
        <v>3985.2937554</v>
      </c>
      <c r="F71" s="36">
        <f>SUMIFS(СВЦЭМ!$C$39:$C$782,СВЦЭМ!$A$39:$A$782,$A71,СВЦЭМ!$B$39:$B$782,F$47)+'СЕТ СН'!$G$12+СВЦЭМ!$D$10+'СЕТ СН'!$G$5-'СЕТ СН'!$G$20</f>
        <v>3965.6701609900001</v>
      </c>
      <c r="G71" s="36">
        <f>SUMIFS(СВЦЭМ!$C$39:$C$782,СВЦЭМ!$A$39:$A$782,$A71,СВЦЭМ!$B$39:$B$782,G$47)+'СЕТ СН'!$G$12+СВЦЭМ!$D$10+'СЕТ СН'!$G$5-'СЕТ СН'!$G$20</f>
        <v>3957.5960905299999</v>
      </c>
      <c r="H71" s="36">
        <f>SUMIFS(СВЦЭМ!$C$39:$C$782,СВЦЭМ!$A$39:$A$782,$A71,СВЦЭМ!$B$39:$B$782,H$47)+'СЕТ СН'!$G$12+СВЦЭМ!$D$10+'СЕТ СН'!$G$5-'СЕТ СН'!$G$20</f>
        <v>3933.8846810699997</v>
      </c>
      <c r="I71" s="36">
        <f>SUMIFS(СВЦЭМ!$C$39:$C$782,СВЦЭМ!$A$39:$A$782,$A71,СВЦЭМ!$B$39:$B$782,I$47)+'СЕТ СН'!$G$12+СВЦЭМ!$D$10+'СЕТ СН'!$G$5-'СЕТ СН'!$G$20</f>
        <v>3932.36347957</v>
      </c>
      <c r="J71" s="36">
        <f>SUMIFS(СВЦЭМ!$C$39:$C$782,СВЦЭМ!$A$39:$A$782,$A71,СВЦЭМ!$B$39:$B$782,J$47)+'СЕТ СН'!$G$12+СВЦЭМ!$D$10+'СЕТ СН'!$G$5-'СЕТ СН'!$G$20</f>
        <v>3870.1191434299999</v>
      </c>
      <c r="K71" s="36">
        <f>SUMIFS(СВЦЭМ!$C$39:$C$782,СВЦЭМ!$A$39:$A$782,$A71,СВЦЭМ!$B$39:$B$782,K$47)+'СЕТ СН'!$G$12+СВЦЭМ!$D$10+'СЕТ СН'!$G$5-'СЕТ СН'!$G$20</f>
        <v>3836.82052191</v>
      </c>
      <c r="L71" s="36">
        <f>SUMIFS(СВЦЭМ!$C$39:$C$782,СВЦЭМ!$A$39:$A$782,$A71,СВЦЭМ!$B$39:$B$782,L$47)+'СЕТ СН'!$G$12+СВЦЭМ!$D$10+'СЕТ СН'!$G$5-'СЕТ СН'!$G$20</f>
        <v>3841.7756693000001</v>
      </c>
      <c r="M71" s="36">
        <f>SUMIFS(СВЦЭМ!$C$39:$C$782,СВЦЭМ!$A$39:$A$782,$A71,СВЦЭМ!$B$39:$B$782,M$47)+'СЕТ СН'!$G$12+СВЦЭМ!$D$10+'СЕТ СН'!$G$5-'СЕТ СН'!$G$20</f>
        <v>3850.2090089399999</v>
      </c>
      <c r="N71" s="36">
        <f>SUMIFS(СВЦЭМ!$C$39:$C$782,СВЦЭМ!$A$39:$A$782,$A71,СВЦЭМ!$B$39:$B$782,N$47)+'СЕТ СН'!$G$12+СВЦЭМ!$D$10+'СЕТ СН'!$G$5-'СЕТ СН'!$G$20</f>
        <v>3846.1033510400002</v>
      </c>
      <c r="O71" s="36">
        <f>SUMIFS(СВЦЭМ!$C$39:$C$782,СВЦЭМ!$A$39:$A$782,$A71,СВЦЭМ!$B$39:$B$782,O$47)+'СЕТ СН'!$G$12+СВЦЭМ!$D$10+'СЕТ СН'!$G$5-'СЕТ СН'!$G$20</f>
        <v>3853.8421683400002</v>
      </c>
      <c r="P71" s="36">
        <f>SUMIFS(СВЦЭМ!$C$39:$C$782,СВЦЭМ!$A$39:$A$782,$A71,СВЦЭМ!$B$39:$B$782,P$47)+'СЕТ СН'!$G$12+СВЦЭМ!$D$10+'СЕТ СН'!$G$5-'СЕТ СН'!$G$20</f>
        <v>3908.2463564099999</v>
      </c>
      <c r="Q71" s="36">
        <f>SUMIFS(СВЦЭМ!$C$39:$C$782,СВЦЭМ!$A$39:$A$782,$A71,СВЦЭМ!$B$39:$B$782,Q$47)+'СЕТ СН'!$G$12+СВЦЭМ!$D$10+'СЕТ СН'!$G$5-'СЕТ СН'!$G$20</f>
        <v>3926.2017091099997</v>
      </c>
      <c r="R71" s="36">
        <f>SUMIFS(СВЦЭМ!$C$39:$C$782,СВЦЭМ!$A$39:$A$782,$A71,СВЦЭМ!$B$39:$B$782,R$47)+'СЕТ СН'!$G$12+СВЦЭМ!$D$10+'СЕТ СН'!$G$5-'СЕТ СН'!$G$20</f>
        <v>3924.2416801999998</v>
      </c>
      <c r="S71" s="36">
        <f>SUMIFS(СВЦЭМ!$C$39:$C$782,СВЦЭМ!$A$39:$A$782,$A71,СВЦЭМ!$B$39:$B$782,S$47)+'СЕТ СН'!$G$12+СВЦЭМ!$D$10+'СЕТ СН'!$G$5-'СЕТ СН'!$G$20</f>
        <v>3896.7962786099997</v>
      </c>
      <c r="T71" s="36">
        <f>SUMIFS(СВЦЭМ!$C$39:$C$782,СВЦЭМ!$A$39:$A$782,$A71,СВЦЭМ!$B$39:$B$782,T$47)+'СЕТ СН'!$G$12+СВЦЭМ!$D$10+'СЕТ СН'!$G$5-'СЕТ СН'!$G$20</f>
        <v>3857.2809813499998</v>
      </c>
      <c r="U71" s="36">
        <f>SUMIFS(СВЦЭМ!$C$39:$C$782,СВЦЭМ!$A$39:$A$782,$A71,СВЦЭМ!$B$39:$B$782,U$47)+'СЕТ СН'!$G$12+СВЦЭМ!$D$10+'СЕТ СН'!$G$5-'СЕТ СН'!$G$20</f>
        <v>3840.9727384299999</v>
      </c>
      <c r="V71" s="36">
        <f>SUMIFS(СВЦЭМ!$C$39:$C$782,СВЦЭМ!$A$39:$A$782,$A71,СВЦЭМ!$B$39:$B$782,V$47)+'СЕТ СН'!$G$12+СВЦЭМ!$D$10+'СЕТ СН'!$G$5-'СЕТ СН'!$G$20</f>
        <v>3831.6146809900001</v>
      </c>
      <c r="W71" s="36">
        <f>SUMIFS(СВЦЭМ!$C$39:$C$782,СВЦЭМ!$A$39:$A$782,$A71,СВЦЭМ!$B$39:$B$782,W$47)+'СЕТ СН'!$G$12+СВЦЭМ!$D$10+'СЕТ СН'!$G$5-'СЕТ СН'!$G$20</f>
        <v>3801.9172560500001</v>
      </c>
      <c r="X71" s="36">
        <f>SUMIFS(СВЦЭМ!$C$39:$C$782,СВЦЭМ!$A$39:$A$782,$A71,СВЦЭМ!$B$39:$B$782,X$47)+'СЕТ СН'!$G$12+СВЦЭМ!$D$10+'СЕТ СН'!$G$5-'СЕТ СН'!$G$20</f>
        <v>3815.33391519</v>
      </c>
      <c r="Y71" s="36">
        <f>SUMIFS(СВЦЭМ!$C$39:$C$782,СВЦЭМ!$A$39:$A$782,$A71,СВЦЭМ!$B$39:$B$782,Y$47)+'СЕТ СН'!$G$12+СВЦЭМ!$D$10+'СЕТ СН'!$G$5-'СЕТ СН'!$G$20</f>
        <v>3873.74956587</v>
      </c>
    </row>
    <row r="72" spans="1:27" ht="15.75" x14ac:dyDescent="0.2">
      <c r="A72" s="35">
        <f t="shared" si="1"/>
        <v>45376</v>
      </c>
      <c r="B72" s="36">
        <f>SUMIFS(СВЦЭМ!$C$39:$C$782,СВЦЭМ!$A$39:$A$782,$A72,СВЦЭМ!$B$39:$B$782,B$47)+'СЕТ СН'!$G$12+СВЦЭМ!$D$10+'СЕТ СН'!$G$5-'СЕТ СН'!$G$20</f>
        <v>3870.4372775900001</v>
      </c>
      <c r="C72" s="36">
        <f>SUMIFS(СВЦЭМ!$C$39:$C$782,СВЦЭМ!$A$39:$A$782,$A72,СВЦЭМ!$B$39:$B$782,C$47)+'СЕТ СН'!$G$12+СВЦЭМ!$D$10+'СЕТ СН'!$G$5-'СЕТ СН'!$G$20</f>
        <v>3913.2133082999999</v>
      </c>
      <c r="D72" s="36">
        <f>SUMIFS(СВЦЭМ!$C$39:$C$782,СВЦЭМ!$A$39:$A$782,$A72,СВЦЭМ!$B$39:$B$782,D$47)+'СЕТ СН'!$G$12+СВЦЭМ!$D$10+'СЕТ СН'!$G$5-'СЕТ СН'!$G$20</f>
        <v>3925.96038357</v>
      </c>
      <c r="E72" s="36">
        <f>SUMIFS(СВЦЭМ!$C$39:$C$782,СВЦЭМ!$A$39:$A$782,$A72,СВЦЭМ!$B$39:$B$782,E$47)+'СЕТ СН'!$G$12+СВЦЭМ!$D$10+'СЕТ СН'!$G$5-'СЕТ СН'!$G$20</f>
        <v>3936.7937745700001</v>
      </c>
      <c r="F72" s="36">
        <f>SUMIFS(СВЦЭМ!$C$39:$C$782,СВЦЭМ!$A$39:$A$782,$A72,СВЦЭМ!$B$39:$B$782,F$47)+'СЕТ СН'!$G$12+СВЦЭМ!$D$10+'СЕТ СН'!$G$5-'СЕТ СН'!$G$20</f>
        <v>3930.4841044599998</v>
      </c>
      <c r="G72" s="36">
        <f>SUMIFS(СВЦЭМ!$C$39:$C$782,СВЦЭМ!$A$39:$A$782,$A72,СВЦЭМ!$B$39:$B$782,G$47)+'СЕТ СН'!$G$12+СВЦЭМ!$D$10+'СЕТ СН'!$G$5-'СЕТ СН'!$G$20</f>
        <v>3915.4226919299999</v>
      </c>
      <c r="H72" s="36">
        <f>SUMIFS(СВЦЭМ!$C$39:$C$782,СВЦЭМ!$A$39:$A$782,$A72,СВЦЭМ!$B$39:$B$782,H$47)+'СЕТ СН'!$G$12+СВЦЭМ!$D$10+'СЕТ СН'!$G$5-'СЕТ СН'!$G$20</f>
        <v>3869.1061502499997</v>
      </c>
      <c r="I72" s="36">
        <f>SUMIFS(СВЦЭМ!$C$39:$C$782,СВЦЭМ!$A$39:$A$782,$A72,СВЦЭМ!$B$39:$B$782,I$47)+'СЕТ СН'!$G$12+СВЦЭМ!$D$10+'СЕТ СН'!$G$5-'СЕТ СН'!$G$20</f>
        <v>3848.2819331199998</v>
      </c>
      <c r="J72" s="36">
        <f>SUMIFS(СВЦЭМ!$C$39:$C$782,СВЦЭМ!$A$39:$A$782,$A72,СВЦЭМ!$B$39:$B$782,J$47)+'СЕТ СН'!$G$12+СВЦЭМ!$D$10+'СЕТ СН'!$G$5-'СЕТ СН'!$G$20</f>
        <v>3824.3105715500001</v>
      </c>
      <c r="K72" s="36">
        <f>SUMIFS(СВЦЭМ!$C$39:$C$782,СВЦЭМ!$A$39:$A$782,$A72,СВЦЭМ!$B$39:$B$782,K$47)+'СЕТ СН'!$G$12+СВЦЭМ!$D$10+'СЕТ СН'!$G$5-'СЕТ СН'!$G$20</f>
        <v>3800.8425471700002</v>
      </c>
      <c r="L72" s="36">
        <f>SUMIFS(СВЦЭМ!$C$39:$C$782,СВЦЭМ!$A$39:$A$782,$A72,СВЦЭМ!$B$39:$B$782,L$47)+'СЕТ СН'!$G$12+СВЦЭМ!$D$10+'СЕТ СН'!$G$5-'СЕТ СН'!$G$20</f>
        <v>3805.81810636</v>
      </c>
      <c r="M72" s="36">
        <f>SUMIFS(СВЦЭМ!$C$39:$C$782,СВЦЭМ!$A$39:$A$782,$A72,СВЦЭМ!$B$39:$B$782,M$47)+'СЕТ СН'!$G$12+СВЦЭМ!$D$10+'СЕТ СН'!$G$5-'СЕТ СН'!$G$20</f>
        <v>3802.22384698</v>
      </c>
      <c r="N72" s="36">
        <f>SUMIFS(СВЦЭМ!$C$39:$C$782,СВЦЭМ!$A$39:$A$782,$A72,СВЦЭМ!$B$39:$B$782,N$47)+'СЕТ СН'!$G$12+СВЦЭМ!$D$10+'СЕТ СН'!$G$5-'СЕТ СН'!$G$20</f>
        <v>3824.9032649800001</v>
      </c>
      <c r="O72" s="36">
        <f>SUMIFS(СВЦЭМ!$C$39:$C$782,СВЦЭМ!$A$39:$A$782,$A72,СВЦЭМ!$B$39:$B$782,O$47)+'СЕТ СН'!$G$12+СВЦЭМ!$D$10+'СЕТ СН'!$G$5-'СЕТ СН'!$G$20</f>
        <v>3835.7623473499998</v>
      </c>
      <c r="P72" s="36">
        <f>SUMIFS(СВЦЭМ!$C$39:$C$782,СВЦЭМ!$A$39:$A$782,$A72,СВЦЭМ!$B$39:$B$782,P$47)+'СЕТ СН'!$G$12+СВЦЭМ!$D$10+'СЕТ СН'!$G$5-'СЕТ СН'!$G$20</f>
        <v>3849.7951233200001</v>
      </c>
      <c r="Q72" s="36">
        <f>SUMIFS(СВЦЭМ!$C$39:$C$782,СВЦЭМ!$A$39:$A$782,$A72,СВЦЭМ!$B$39:$B$782,Q$47)+'СЕТ СН'!$G$12+СВЦЭМ!$D$10+'СЕТ СН'!$G$5-'СЕТ СН'!$G$20</f>
        <v>3870.3800797900003</v>
      </c>
      <c r="R72" s="36">
        <f>SUMIFS(СВЦЭМ!$C$39:$C$782,СВЦЭМ!$A$39:$A$782,$A72,СВЦЭМ!$B$39:$B$782,R$47)+'СЕТ СН'!$G$12+СВЦЭМ!$D$10+'СЕТ СН'!$G$5-'СЕТ СН'!$G$20</f>
        <v>3867.8067358200001</v>
      </c>
      <c r="S72" s="36">
        <f>SUMIFS(СВЦЭМ!$C$39:$C$782,СВЦЭМ!$A$39:$A$782,$A72,СВЦЭМ!$B$39:$B$782,S$47)+'СЕТ СН'!$G$12+СВЦЭМ!$D$10+'СЕТ СН'!$G$5-'СЕТ СН'!$G$20</f>
        <v>3855.1659897899999</v>
      </c>
      <c r="T72" s="36">
        <f>SUMIFS(СВЦЭМ!$C$39:$C$782,СВЦЭМ!$A$39:$A$782,$A72,СВЦЭМ!$B$39:$B$782,T$47)+'СЕТ СН'!$G$12+СВЦЭМ!$D$10+'СЕТ СН'!$G$5-'СЕТ СН'!$G$20</f>
        <v>3835.4297847099997</v>
      </c>
      <c r="U72" s="36">
        <f>SUMIFS(СВЦЭМ!$C$39:$C$782,СВЦЭМ!$A$39:$A$782,$A72,СВЦЭМ!$B$39:$B$782,U$47)+'СЕТ СН'!$G$12+СВЦЭМ!$D$10+'СЕТ СН'!$G$5-'СЕТ СН'!$G$20</f>
        <v>3797.9048307600001</v>
      </c>
      <c r="V72" s="36">
        <f>SUMIFS(СВЦЭМ!$C$39:$C$782,СВЦЭМ!$A$39:$A$782,$A72,СВЦЭМ!$B$39:$B$782,V$47)+'СЕТ СН'!$G$12+СВЦЭМ!$D$10+'СЕТ СН'!$G$5-'СЕТ СН'!$G$20</f>
        <v>3811.7870460100003</v>
      </c>
      <c r="W72" s="36">
        <f>SUMIFS(СВЦЭМ!$C$39:$C$782,СВЦЭМ!$A$39:$A$782,$A72,СВЦЭМ!$B$39:$B$782,W$47)+'СЕТ СН'!$G$12+СВЦЭМ!$D$10+'СЕТ СН'!$G$5-'СЕТ СН'!$G$20</f>
        <v>3807.2930483700002</v>
      </c>
      <c r="X72" s="36">
        <f>SUMIFS(СВЦЭМ!$C$39:$C$782,СВЦЭМ!$A$39:$A$782,$A72,СВЦЭМ!$B$39:$B$782,X$47)+'СЕТ СН'!$G$12+СВЦЭМ!$D$10+'СЕТ СН'!$G$5-'СЕТ СН'!$G$20</f>
        <v>3842.2655161000002</v>
      </c>
      <c r="Y72" s="36">
        <f>SUMIFS(СВЦЭМ!$C$39:$C$782,СВЦЭМ!$A$39:$A$782,$A72,СВЦЭМ!$B$39:$B$782,Y$47)+'СЕТ СН'!$G$12+СВЦЭМ!$D$10+'СЕТ СН'!$G$5-'СЕТ СН'!$G$20</f>
        <v>3855.4307042800001</v>
      </c>
    </row>
    <row r="73" spans="1:27" ht="15.75" x14ac:dyDescent="0.2">
      <c r="A73" s="35">
        <f t="shared" si="1"/>
        <v>45377</v>
      </c>
      <c r="B73" s="36">
        <f>SUMIFS(СВЦЭМ!$C$39:$C$782,СВЦЭМ!$A$39:$A$782,$A73,СВЦЭМ!$B$39:$B$782,B$47)+'СЕТ СН'!$G$12+СВЦЭМ!$D$10+'СЕТ СН'!$G$5-'СЕТ СН'!$G$20</f>
        <v>3935.0401316500001</v>
      </c>
      <c r="C73" s="36">
        <f>SUMIFS(СВЦЭМ!$C$39:$C$782,СВЦЭМ!$A$39:$A$782,$A73,СВЦЭМ!$B$39:$B$782,C$47)+'СЕТ СН'!$G$12+СВЦЭМ!$D$10+'СЕТ СН'!$G$5-'СЕТ СН'!$G$20</f>
        <v>3973.1689179699997</v>
      </c>
      <c r="D73" s="36">
        <f>SUMIFS(СВЦЭМ!$C$39:$C$782,СВЦЭМ!$A$39:$A$782,$A73,СВЦЭМ!$B$39:$B$782,D$47)+'СЕТ СН'!$G$12+СВЦЭМ!$D$10+'СЕТ СН'!$G$5-'СЕТ СН'!$G$20</f>
        <v>4001.6861064899999</v>
      </c>
      <c r="E73" s="36">
        <f>SUMIFS(СВЦЭМ!$C$39:$C$782,СВЦЭМ!$A$39:$A$782,$A73,СВЦЭМ!$B$39:$B$782,E$47)+'СЕТ СН'!$G$12+СВЦЭМ!$D$10+'СЕТ СН'!$G$5-'СЕТ СН'!$G$20</f>
        <v>4018.0860782899999</v>
      </c>
      <c r="F73" s="36">
        <f>SUMIFS(СВЦЭМ!$C$39:$C$782,СВЦЭМ!$A$39:$A$782,$A73,СВЦЭМ!$B$39:$B$782,F$47)+'СЕТ СН'!$G$12+СВЦЭМ!$D$10+'СЕТ СН'!$G$5-'СЕТ СН'!$G$20</f>
        <v>4005.91084267</v>
      </c>
      <c r="G73" s="36">
        <f>SUMIFS(СВЦЭМ!$C$39:$C$782,СВЦЭМ!$A$39:$A$782,$A73,СВЦЭМ!$B$39:$B$782,G$47)+'СЕТ СН'!$G$12+СВЦЭМ!$D$10+'СЕТ СН'!$G$5-'СЕТ СН'!$G$20</f>
        <v>3975.9577060299998</v>
      </c>
      <c r="H73" s="36">
        <f>SUMIFS(СВЦЭМ!$C$39:$C$782,СВЦЭМ!$A$39:$A$782,$A73,СВЦЭМ!$B$39:$B$782,H$47)+'СЕТ СН'!$G$12+СВЦЭМ!$D$10+'СЕТ СН'!$G$5-'СЕТ СН'!$G$20</f>
        <v>3904.8881999099999</v>
      </c>
      <c r="I73" s="36">
        <f>SUMIFS(СВЦЭМ!$C$39:$C$782,СВЦЭМ!$A$39:$A$782,$A73,СВЦЭМ!$B$39:$B$782,I$47)+'СЕТ СН'!$G$12+СВЦЭМ!$D$10+'СЕТ СН'!$G$5-'СЕТ СН'!$G$20</f>
        <v>3884.9796184300003</v>
      </c>
      <c r="J73" s="36">
        <f>SUMIFS(СВЦЭМ!$C$39:$C$782,СВЦЭМ!$A$39:$A$782,$A73,СВЦЭМ!$B$39:$B$782,J$47)+'СЕТ СН'!$G$12+СВЦЭМ!$D$10+'СЕТ СН'!$G$5-'СЕТ СН'!$G$20</f>
        <v>3854.0313698099999</v>
      </c>
      <c r="K73" s="36">
        <f>SUMIFS(СВЦЭМ!$C$39:$C$782,СВЦЭМ!$A$39:$A$782,$A73,СВЦЭМ!$B$39:$B$782,K$47)+'СЕТ СН'!$G$12+СВЦЭМ!$D$10+'СЕТ СН'!$G$5-'СЕТ СН'!$G$20</f>
        <v>3873.4096650700003</v>
      </c>
      <c r="L73" s="36">
        <f>SUMIFS(СВЦЭМ!$C$39:$C$782,СВЦЭМ!$A$39:$A$782,$A73,СВЦЭМ!$B$39:$B$782,L$47)+'СЕТ СН'!$G$12+СВЦЭМ!$D$10+'СЕТ СН'!$G$5-'СЕТ СН'!$G$20</f>
        <v>3878.39870668</v>
      </c>
      <c r="M73" s="36">
        <f>SUMIFS(СВЦЭМ!$C$39:$C$782,СВЦЭМ!$A$39:$A$782,$A73,СВЦЭМ!$B$39:$B$782,M$47)+'СЕТ СН'!$G$12+СВЦЭМ!$D$10+'СЕТ СН'!$G$5-'СЕТ СН'!$G$20</f>
        <v>3912.3790285699997</v>
      </c>
      <c r="N73" s="36">
        <f>SUMIFS(СВЦЭМ!$C$39:$C$782,СВЦЭМ!$A$39:$A$782,$A73,СВЦЭМ!$B$39:$B$782,N$47)+'СЕТ СН'!$G$12+СВЦЭМ!$D$10+'СЕТ СН'!$G$5-'СЕТ СН'!$G$20</f>
        <v>3938.3340362500003</v>
      </c>
      <c r="O73" s="36">
        <f>SUMIFS(СВЦЭМ!$C$39:$C$782,СВЦЭМ!$A$39:$A$782,$A73,СВЦЭМ!$B$39:$B$782,O$47)+'СЕТ СН'!$G$12+СВЦЭМ!$D$10+'СЕТ СН'!$G$5-'СЕТ СН'!$G$20</f>
        <v>3935.5405187300003</v>
      </c>
      <c r="P73" s="36">
        <f>SUMIFS(СВЦЭМ!$C$39:$C$782,СВЦЭМ!$A$39:$A$782,$A73,СВЦЭМ!$B$39:$B$782,P$47)+'СЕТ СН'!$G$12+СВЦЭМ!$D$10+'СЕТ СН'!$G$5-'СЕТ СН'!$G$20</f>
        <v>3961.3194648099998</v>
      </c>
      <c r="Q73" s="36">
        <f>SUMIFS(СВЦЭМ!$C$39:$C$782,СВЦЭМ!$A$39:$A$782,$A73,СВЦЭМ!$B$39:$B$782,Q$47)+'СЕТ СН'!$G$12+СВЦЭМ!$D$10+'СЕТ СН'!$G$5-'СЕТ СН'!$G$20</f>
        <v>3957.0460851099997</v>
      </c>
      <c r="R73" s="36">
        <f>SUMIFS(СВЦЭМ!$C$39:$C$782,СВЦЭМ!$A$39:$A$782,$A73,СВЦЭМ!$B$39:$B$782,R$47)+'СЕТ СН'!$G$12+СВЦЭМ!$D$10+'СЕТ СН'!$G$5-'СЕТ СН'!$G$20</f>
        <v>3920.2348544199999</v>
      </c>
      <c r="S73" s="36">
        <f>SUMIFS(СВЦЭМ!$C$39:$C$782,СВЦЭМ!$A$39:$A$782,$A73,СВЦЭМ!$B$39:$B$782,S$47)+'СЕТ СН'!$G$12+СВЦЭМ!$D$10+'СЕТ СН'!$G$5-'СЕТ СН'!$G$20</f>
        <v>3887.05762134</v>
      </c>
      <c r="T73" s="36">
        <f>SUMIFS(СВЦЭМ!$C$39:$C$782,СВЦЭМ!$A$39:$A$782,$A73,СВЦЭМ!$B$39:$B$782,T$47)+'СЕТ СН'!$G$12+СВЦЭМ!$D$10+'СЕТ СН'!$G$5-'СЕТ СН'!$G$20</f>
        <v>3854.52106435</v>
      </c>
      <c r="U73" s="36">
        <f>SUMIFS(СВЦЭМ!$C$39:$C$782,СВЦЭМ!$A$39:$A$782,$A73,СВЦЭМ!$B$39:$B$782,U$47)+'СЕТ СН'!$G$12+СВЦЭМ!$D$10+'СЕТ СН'!$G$5-'СЕТ СН'!$G$20</f>
        <v>3841.809319</v>
      </c>
      <c r="V73" s="36">
        <f>SUMIFS(СВЦЭМ!$C$39:$C$782,СВЦЭМ!$A$39:$A$782,$A73,СВЦЭМ!$B$39:$B$782,V$47)+'СЕТ СН'!$G$12+СВЦЭМ!$D$10+'СЕТ СН'!$G$5-'СЕТ СН'!$G$20</f>
        <v>3832.8365845500002</v>
      </c>
      <c r="W73" s="36">
        <f>SUMIFS(СВЦЭМ!$C$39:$C$782,СВЦЭМ!$A$39:$A$782,$A73,СВЦЭМ!$B$39:$B$782,W$47)+'СЕТ СН'!$G$12+СВЦЭМ!$D$10+'СЕТ СН'!$G$5-'СЕТ СН'!$G$20</f>
        <v>3846.2797696400003</v>
      </c>
      <c r="X73" s="36">
        <f>SUMIFS(СВЦЭМ!$C$39:$C$782,СВЦЭМ!$A$39:$A$782,$A73,СВЦЭМ!$B$39:$B$782,X$47)+'СЕТ СН'!$G$12+СВЦЭМ!$D$10+'СЕТ СН'!$G$5-'СЕТ СН'!$G$20</f>
        <v>3887.7298190000001</v>
      </c>
      <c r="Y73" s="36">
        <f>SUMIFS(СВЦЭМ!$C$39:$C$782,СВЦЭМ!$A$39:$A$782,$A73,СВЦЭМ!$B$39:$B$782,Y$47)+'СЕТ СН'!$G$12+СВЦЭМ!$D$10+'СЕТ СН'!$G$5-'СЕТ СН'!$G$20</f>
        <v>3897.2379692</v>
      </c>
    </row>
    <row r="74" spans="1:27" ht="15.75" x14ac:dyDescent="0.2">
      <c r="A74" s="35">
        <f t="shared" si="1"/>
        <v>45378</v>
      </c>
      <c r="B74" s="36">
        <f>SUMIFS(СВЦЭМ!$C$39:$C$782,СВЦЭМ!$A$39:$A$782,$A74,СВЦЭМ!$B$39:$B$782,B$47)+'СЕТ СН'!$G$12+СВЦЭМ!$D$10+'СЕТ СН'!$G$5-'СЕТ СН'!$G$20</f>
        <v>3949.84141688</v>
      </c>
      <c r="C74" s="36">
        <f>SUMIFS(СВЦЭМ!$C$39:$C$782,СВЦЭМ!$A$39:$A$782,$A74,СВЦЭМ!$B$39:$B$782,C$47)+'СЕТ СН'!$G$12+СВЦЭМ!$D$10+'СЕТ СН'!$G$5-'СЕТ СН'!$G$20</f>
        <v>3968.3328425</v>
      </c>
      <c r="D74" s="36">
        <f>SUMIFS(СВЦЭМ!$C$39:$C$782,СВЦЭМ!$A$39:$A$782,$A74,СВЦЭМ!$B$39:$B$782,D$47)+'СЕТ СН'!$G$12+СВЦЭМ!$D$10+'СЕТ СН'!$G$5-'СЕТ СН'!$G$20</f>
        <v>4004.9378012799998</v>
      </c>
      <c r="E74" s="36">
        <f>SUMIFS(СВЦЭМ!$C$39:$C$782,СВЦЭМ!$A$39:$A$782,$A74,СВЦЭМ!$B$39:$B$782,E$47)+'СЕТ СН'!$G$12+СВЦЭМ!$D$10+'СЕТ СН'!$G$5-'СЕТ СН'!$G$20</f>
        <v>4012.29119171</v>
      </c>
      <c r="F74" s="36">
        <f>SUMIFS(СВЦЭМ!$C$39:$C$782,СВЦЭМ!$A$39:$A$782,$A74,СВЦЭМ!$B$39:$B$782,F$47)+'СЕТ СН'!$G$12+СВЦЭМ!$D$10+'СЕТ СН'!$G$5-'СЕТ СН'!$G$20</f>
        <v>3996.2504401200003</v>
      </c>
      <c r="G74" s="36">
        <f>SUMIFS(СВЦЭМ!$C$39:$C$782,СВЦЭМ!$A$39:$A$782,$A74,СВЦЭМ!$B$39:$B$782,G$47)+'СЕТ СН'!$G$12+СВЦЭМ!$D$10+'СЕТ СН'!$G$5-'СЕТ СН'!$G$20</f>
        <v>3970.52341411</v>
      </c>
      <c r="H74" s="36">
        <f>SUMIFS(СВЦЭМ!$C$39:$C$782,СВЦЭМ!$A$39:$A$782,$A74,СВЦЭМ!$B$39:$B$782,H$47)+'СЕТ СН'!$G$12+СВЦЭМ!$D$10+'СЕТ СН'!$G$5-'СЕТ СН'!$G$20</f>
        <v>3907.5498838100002</v>
      </c>
      <c r="I74" s="36">
        <f>SUMIFS(СВЦЭМ!$C$39:$C$782,СВЦЭМ!$A$39:$A$782,$A74,СВЦЭМ!$B$39:$B$782,I$47)+'СЕТ СН'!$G$12+СВЦЭМ!$D$10+'СЕТ СН'!$G$5-'СЕТ СН'!$G$20</f>
        <v>3867.1377486399997</v>
      </c>
      <c r="J74" s="36">
        <f>SUMIFS(СВЦЭМ!$C$39:$C$782,СВЦЭМ!$A$39:$A$782,$A74,СВЦЭМ!$B$39:$B$782,J$47)+'СЕТ СН'!$G$12+СВЦЭМ!$D$10+'СЕТ СН'!$G$5-'СЕТ СН'!$G$20</f>
        <v>3864.5867201199999</v>
      </c>
      <c r="K74" s="36">
        <f>SUMIFS(СВЦЭМ!$C$39:$C$782,СВЦЭМ!$A$39:$A$782,$A74,СВЦЭМ!$B$39:$B$782,K$47)+'СЕТ СН'!$G$12+СВЦЭМ!$D$10+'СЕТ СН'!$G$5-'СЕТ СН'!$G$20</f>
        <v>3866.9383727599998</v>
      </c>
      <c r="L74" s="36">
        <f>SUMIFS(СВЦЭМ!$C$39:$C$782,СВЦЭМ!$A$39:$A$782,$A74,СВЦЭМ!$B$39:$B$782,L$47)+'СЕТ СН'!$G$12+СВЦЭМ!$D$10+'СЕТ СН'!$G$5-'СЕТ СН'!$G$20</f>
        <v>3861.0123339900001</v>
      </c>
      <c r="M74" s="36">
        <f>SUMIFS(СВЦЭМ!$C$39:$C$782,СВЦЭМ!$A$39:$A$782,$A74,СВЦЭМ!$B$39:$B$782,M$47)+'СЕТ СН'!$G$12+СВЦЭМ!$D$10+'СЕТ СН'!$G$5-'СЕТ СН'!$G$20</f>
        <v>3870.3050749200002</v>
      </c>
      <c r="N74" s="36">
        <f>SUMIFS(СВЦЭМ!$C$39:$C$782,СВЦЭМ!$A$39:$A$782,$A74,СВЦЭМ!$B$39:$B$782,N$47)+'СЕТ СН'!$G$12+СВЦЭМ!$D$10+'СЕТ СН'!$G$5-'СЕТ СН'!$G$20</f>
        <v>3900.6166189599999</v>
      </c>
      <c r="O74" s="36">
        <f>SUMIFS(СВЦЭМ!$C$39:$C$782,СВЦЭМ!$A$39:$A$782,$A74,СВЦЭМ!$B$39:$B$782,O$47)+'СЕТ СН'!$G$12+СВЦЭМ!$D$10+'СЕТ СН'!$G$5-'СЕТ СН'!$G$20</f>
        <v>3910.0694767800001</v>
      </c>
      <c r="P74" s="36">
        <f>SUMIFS(СВЦЭМ!$C$39:$C$782,СВЦЭМ!$A$39:$A$782,$A74,СВЦЭМ!$B$39:$B$782,P$47)+'СЕТ СН'!$G$12+СВЦЭМ!$D$10+'СЕТ СН'!$G$5-'СЕТ СН'!$G$20</f>
        <v>3930.0343683599999</v>
      </c>
      <c r="Q74" s="36">
        <f>SUMIFS(СВЦЭМ!$C$39:$C$782,СВЦЭМ!$A$39:$A$782,$A74,СВЦЭМ!$B$39:$B$782,Q$47)+'СЕТ СН'!$G$12+СВЦЭМ!$D$10+'СЕТ СН'!$G$5-'СЕТ СН'!$G$20</f>
        <v>3946.4339044500002</v>
      </c>
      <c r="R74" s="36">
        <f>SUMIFS(СВЦЭМ!$C$39:$C$782,СВЦЭМ!$A$39:$A$782,$A74,СВЦЭМ!$B$39:$B$782,R$47)+'СЕТ СН'!$G$12+СВЦЭМ!$D$10+'СЕТ СН'!$G$5-'СЕТ СН'!$G$20</f>
        <v>3947.97799123</v>
      </c>
      <c r="S74" s="36">
        <f>SUMIFS(СВЦЭМ!$C$39:$C$782,СВЦЭМ!$A$39:$A$782,$A74,СВЦЭМ!$B$39:$B$782,S$47)+'СЕТ СН'!$G$12+СВЦЭМ!$D$10+'СЕТ СН'!$G$5-'СЕТ СН'!$G$20</f>
        <v>3928.9086355300001</v>
      </c>
      <c r="T74" s="36">
        <f>SUMIFS(СВЦЭМ!$C$39:$C$782,СВЦЭМ!$A$39:$A$782,$A74,СВЦЭМ!$B$39:$B$782,T$47)+'СЕТ СН'!$G$12+СВЦЭМ!$D$10+'СЕТ СН'!$G$5-'СЕТ СН'!$G$20</f>
        <v>3887.03914915</v>
      </c>
      <c r="U74" s="36">
        <f>SUMIFS(СВЦЭМ!$C$39:$C$782,СВЦЭМ!$A$39:$A$782,$A74,СВЦЭМ!$B$39:$B$782,U$47)+'СЕТ СН'!$G$12+СВЦЭМ!$D$10+'СЕТ СН'!$G$5-'СЕТ СН'!$G$20</f>
        <v>3863.6505137100003</v>
      </c>
      <c r="V74" s="36">
        <f>SUMIFS(СВЦЭМ!$C$39:$C$782,СВЦЭМ!$A$39:$A$782,$A74,СВЦЭМ!$B$39:$B$782,V$47)+'СЕТ СН'!$G$12+СВЦЭМ!$D$10+'СЕТ СН'!$G$5-'СЕТ СН'!$G$20</f>
        <v>3842.79167646</v>
      </c>
      <c r="W74" s="36">
        <f>SUMIFS(СВЦЭМ!$C$39:$C$782,СВЦЭМ!$A$39:$A$782,$A74,СВЦЭМ!$B$39:$B$782,W$47)+'СЕТ СН'!$G$12+СВЦЭМ!$D$10+'СЕТ СН'!$G$5-'СЕТ СН'!$G$20</f>
        <v>3841.0513183499997</v>
      </c>
      <c r="X74" s="36">
        <f>SUMIFS(СВЦЭМ!$C$39:$C$782,СВЦЭМ!$A$39:$A$782,$A74,СВЦЭМ!$B$39:$B$782,X$47)+'СЕТ СН'!$G$12+СВЦЭМ!$D$10+'СЕТ СН'!$G$5-'СЕТ СН'!$G$20</f>
        <v>3878.6441830000003</v>
      </c>
      <c r="Y74" s="36">
        <f>SUMIFS(СВЦЭМ!$C$39:$C$782,СВЦЭМ!$A$39:$A$782,$A74,СВЦЭМ!$B$39:$B$782,Y$47)+'СЕТ СН'!$G$12+СВЦЭМ!$D$10+'СЕТ СН'!$G$5-'СЕТ СН'!$G$20</f>
        <v>3909.2948377800003</v>
      </c>
    </row>
    <row r="75" spans="1:27" ht="15.75" x14ac:dyDescent="0.2">
      <c r="A75" s="35">
        <f t="shared" si="1"/>
        <v>45379</v>
      </c>
      <c r="B75" s="36">
        <f>SUMIFS(СВЦЭМ!$C$39:$C$782,СВЦЭМ!$A$39:$A$782,$A75,СВЦЭМ!$B$39:$B$782,B$47)+'СЕТ СН'!$G$12+СВЦЭМ!$D$10+'СЕТ СН'!$G$5-'СЕТ СН'!$G$20</f>
        <v>3920.6656588999999</v>
      </c>
      <c r="C75" s="36">
        <f>SUMIFS(СВЦЭМ!$C$39:$C$782,СВЦЭМ!$A$39:$A$782,$A75,СВЦЭМ!$B$39:$B$782,C$47)+'СЕТ СН'!$G$12+СВЦЭМ!$D$10+'СЕТ СН'!$G$5-'СЕТ СН'!$G$20</f>
        <v>3937.87498409</v>
      </c>
      <c r="D75" s="36">
        <f>SUMIFS(СВЦЭМ!$C$39:$C$782,СВЦЭМ!$A$39:$A$782,$A75,СВЦЭМ!$B$39:$B$782,D$47)+'СЕТ СН'!$G$12+СВЦЭМ!$D$10+'СЕТ СН'!$G$5-'СЕТ СН'!$G$20</f>
        <v>3968.7511960399997</v>
      </c>
      <c r="E75" s="36">
        <f>SUMIFS(СВЦЭМ!$C$39:$C$782,СВЦЭМ!$A$39:$A$782,$A75,СВЦЭМ!$B$39:$B$782,E$47)+'СЕТ СН'!$G$12+СВЦЭМ!$D$10+'СЕТ СН'!$G$5-'СЕТ СН'!$G$20</f>
        <v>3971.0096591700003</v>
      </c>
      <c r="F75" s="36">
        <f>SUMIFS(СВЦЭМ!$C$39:$C$782,СВЦЭМ!$A$39:$A$782,$A75,СВЦЭМ!$B$39:$B$782,F$47)+'СЕТ СН'!$G$12+СВЦЭМ!$D$10+'СЕТ СН'!$G$5-'СЕТ СН'!$G$20</f>
        <v>3897.5394511200002</v>
      </c>
      <c r="G75" s="36">
        <f>SUMIFS(СВЦЭМ!$C$39:$C$782,СВЦЭМ!$A$39:$A$782,$A75,СВЦЭМ!$B$39:$B$782,G$47)+'СЕТ СН'!$G$12+СВЦЭМ!$D$10+'СЕТ СН'!$G$5-'СЕТ СН'!$G$20</f>
        <v>3869.9691674200003</v>
      </c>
      <c r="H75" s="36">
        <f>SUMIFS(СВЦЭМ!$C$39:$C$782,СВЦЭМ!$A$39:$A$782,$A75,СВЦЭМ!$B$39:$B$782,H$47)+'СЕТ СН'!$G$12+СВЦЭМ!$D$10+'СЕТ СН'!$G$5-'СЕТ СН'!$G$20</f>
        <v>3810.5346666800001</v>
      </c>
      <c r="I75" s="36">
        <f>SUMIFS(СВЦЭМ!$C$39:$C$782,СВЦЭМ!$A$39:$A$782,$A75,СВЦЭМ!$B$39:$B$782,I$47)+'СЕТ СН'!$G$12+СВЦЭМ!$D$10+'СЕТ СН'!$G$5-'СЕТ СН'!$G$20</f>
        <v>3798.9609144400001</v>
      </c>
      <c r="J75" s="36">
        <f>SUMIFS(СВЦЭМ!$C$39:$C$782,СВЦЭМ!$A$39:$A$782,$A75,СВЦЭМ!$B$39:$B$782,J$47)+'СЕТ СН'!$G$12+СВЦЭМ!$D$10+'СЕТ СН'!$G$5-'СЕТ СН'!$G$20</f>
        <v>3788.3311759500002</v>
      </c>
      <c r="K75" s="36">
        <f>SUMIFS(СВЦЭМ!$C$39:$C$782,СВЦЭМ!$A$39:$A$782,$A75,СВЦЭМ!$B$39:$B$782,K$47)+'СЕТ СН'!$G$12+СВЦЭМ!$D$10+'СЕТ СН'!$G$5-'СЕТ СН'!$G$20</f>
        <v>3794.7113016399999</v>
      </c>
      <c r="L75" s="36">
        <f>SUMIFS(СВЦЭМ!$C$39:$C$782,СВЦЭМ!$A$39:$A$782,$A75,СВЦЭМ!$B$39:$B$782,L$47)+'СЕТ СН'!$G$12+СВЦЭМ!$D$10+'СЕТ СН'!$G$5-'СЕТ СН'!$G$20</f>
        <v>3799.7078073000002</v>
      </c>
      <c r="M75" s="36">
        <f>SUMIFS(СВЦЭМ!$C$39:$C$782,СВЦЭМ!$A$39:$A$782,$A75,СВЦЭМ!$B$39:$B$782,M$47)+'СЕТ СН'!$G$12+СВЦЭМ!$D$10+'СЕТ СН'!$G$5-'СЕТ СН'!$G$20</f>
        <v>3807.4002355499997</v>
      </c>
      <c r="N75" s="36">
        <f>SUMIFS(СВЦЭМ!$C$39:$C$782,СВЦЭМ!$A$39:$A$782,$A75,СВЦЭМ!$B$39:$B$782,N$47)+'СЕТ СН'!$G$12+СВЦЭМ!$D$10+'СЕТ СН'!$G$5-'СЕТ СН'!$G$20</f>
        <v>3827.49773052</v>
      </c>
      <c r="O75" s="36">
        <f>SUMIFS(СВЦЭМ!$C$39:$C$782,СВЦЭМ!$A$39:$A$782,$A75,СВЦЭМ!$B$39:$B$782,O$47)+'СЕТ СН'!$G$12+СВЦЭМ!$D$10+'СЕТ СН'!$G$5-'СЕТ СН'!$G$20</f>
        <v>3816.2385392300002</v>
      </c>
      <c r="P75" s="36">
        <f>SUMIFS(СВЦЭМ!$C$39:$C$782,СВЦЭМ!$A$39:$A$782,$A75,СВЦЭМ!$B$39:$B$782,P$47)+'СЕТ СН'!$G$12+СВЦЭМ!$D$10+'СЕТ СН'!$G$5-'СЕТ СН'!$G$20</f>
        <v>3813.3448939299997</v>
      </c>
      <c r="Q75" s="36">
        <f>SUMIFS(СВЦЭМ!$C$39:$C$782,СВЦЭМ!$A$39:$A$782,$A75,СВЦЭМ!$B$39:$B$782,Q$47)+'СЕТ СН'!$G$12+СВЦЭМ!$D$10+'СЕТ СН'!$G$5-'СЕТ СН'!$G$20</f>
        <v>3822.1943802699998</v>
      </c>
      <c r="R75" s="36">
        <f>SUMIFS(СВЦЭМ!$C$39:$C$782,СВЦЭМ!$A$39:$A$782,$A75,СВЦЭМ!$B$39:$B$782,R$47)+'СЕТ СН'!$G$12+СВЦЭМ!$D$10+'СЕТ СН'!$G$5-'СЕТ СН'!$G$20</f>
        <v>3843.1149737599999</v>
      </c>
      <c r="S75" s="36">
        <f>SUMIFS(СВЦЭМ!$C$39:$C$782,СВЦЭМ!$A$39:$A$782,$A75,СВЦЭМ!$B$39:$B$782,S$47)+'СЕТ СН'!$G$12+СВЦЭМ!$D$10+'СЕТ СН'!$G$5-'СЕТ СН'!$G$20</f>
        <v>3855.6322103000002</v>
      </c>
      <c r="T75" s="36">
        <f>SUMIFS(СВЦЭМ!$C$39:$C$782,СВЦЭМ!$A$39:$A$782,$A75,СВЦЭМ!$B$39:$B$782,T$47)+'СЕТ СН'!$G$12+СВЦЭМ!$D$10+'СЕТ СН'!$G$5-'СЕТ СН'!$G$20</f>
        <v>3832.3547532100001</v>
      </c>
      <c r="U75" s="36">
        <f>SUMIFS(СВЦЭМ!$C$39:$C$782,СВЦЭМ!$A$39:$A$782,$A75,СВЦЭМ!$B$39:$B$782,U$47)+'СЕТ СН'!$G$12+СВЦЭМ!$D$10+'СЕТ СН'!$G$5-'СЕТ СН'!$G$20</f>
        <v>3798.3714141999999</v>
      </c>
      <c r="V75" s="36">
        <f>SUMIFS(СВЦЭМ!$C$39:$C$782,СВЦЭМ!$A$39:$A$782,$A75,СВЦЭМ!$B$39:$B$782,V$47)+'СЕТ СН'!$G$12+СВЦЭМ!$D$10+'СЕТ СН'!$G$5-'СЕТ СН'!$G$20</f>
        <v>3849.1004208200002</v>
      </c>
      <c r="W75" s="36">
        <f>SUMIFS(СВЦЭМ!$C$39:$C$782,СВЦЭМ!$A$39:$A$782,$A75,СВЦЭМ!$B$39:$B$782,W$47)+'СЕТ СН'!$G$12+СВЦЭМ!$D$10+'СЕТ СН'!$G$5-'СЕТ СН'!$G$20</f>
        <v>3850.90283052</v>
      </c>
      <c r="X75" s="36">
        <f>SUMIFS(СВЦЭМ!$C$39:$C$782,СВЦЭМ!$A$39:$A$782,$A75,СВЦЭМ!$B$39:$B$782,X$47)+'СЕТ СН'!$G$12+СВЦЭМ!$D$10+'СЕТ СН'!$G$5-'СЕТ СН'!$G$20</f>
        <v>3874.4751605900001</v>
      </c>
      <c r="Y75" s="36">
        <f>SUMIFS(СВЦЭМ!$C$39:$C$782,СВЦЭМ!$A$39:$A$782,$A75,СВЦЭМ!$B$39:$B$782,Y$47)+'СЕТ СН'!$G$12+СВЦЭМ!$D$10+'СЕТ СН'!$G$5-'СЕТ СН'!$G$20</f>
        <v>3869.3990396999998</v>
      </c>
    </row>
    <row r="76" spans="1:27" ht="15.75" x14ac:dyDescent="0.2">
      <c r="A76" s="35">
        <f t="shared" si="1"/>
        <v>45380</v>
      </c>
      <c r="B76" s="36">
        <f>SUMIFS(СВЦЭМ!$C$39:$C$782,СВЦЭМ!$A$39:$A$782,$A76,СВЦЭМ!$B$39:$B$782,B$47)+'СЕТ СН'!$G$12+СВЦЭМ!$D$10+'СЕТ СН'!$G$5-'СЕТ СН'!$G$20</f>
        <v>3943.4991253899998</v>
      </c>
      <c r="C76" s="36">
        <f>SUMIFS(СВЦЭМ!$C$39:$C$782,СВЦЭМ!$A$39:$A$782,$A76,СВЦЭМ!$B$39:$B$782,C$47)+'СЕТ СН'!$G$12+СВЦЭМ!$D$10+'СЕТ СН'!$G$5-'СЕТ СН'!$G$20</f>
        <v>3954.9043312100002</v>
      </c>
      <c r="D76" s="36">
        <f>SUMIFS(СВЦЭМ!$C$39:$C$782,СВЦЭМ!$A$39:$A$782,$A76,СВЦЭМ!$B$39:$B$782,D$47)+'СЕТ СН'!$G$12+СВЦЭМ!$D$10+'СЕТ СН'!$G$5-'СЕТ СН'!$G$20</f>
        <v>4026.6123924799999</v>
      </c>
      <c r="E76" s="36">
        <f>SUMIFS(СВЦЭМ!$C$39:$C$782,СВЦЭМ!$A$39:$A$782,$A76,СВЦЭМ!$B$39:$B$782,E$47)+'СЕТ СН'!$G$12+СВЦЭМ!$D$10+'СЕТ СН'!$G$5-'СЕТ СН'!$G$20</f>
        <v>4071.2106211199998</v>
      </c>
      <c r="F76" s="36">
        <f>SUMIFS(СВЦЭМ!$C$39:$C$782,СВЦЭМ!$A$39:$A$782,$A76,СВЦЭМ!$B$39:$B$782,F$47)+'СЕТ СН'!$G$12+СВЦЭМ!$D$10+'СЕТ СН'!$G$5-'СЕТ СН'!$G$20</f>
        <v>4088.5636409700001</v>
      </c>
      <c r="G76" s="36">
        <f>SUMIFS(СВЦЭМ!$C$39:$C$782,СВЦЭМ!$A$39:$A$782,$A76,СВЦЭМ!$B$39:$B$782,G$47)+'СЕТ СН'!$G$12+СВЦЭМ!$D$10+'СЕТ СН'!$G$5-'СЕТ СН'!$G$20</f>
        <v>4067.41500253</v>
      </c>
      <c r="H76" s="36">
        <f>SUMIFS(СВЦЭМ!$C$39:$C$782,СВЦЭМ!$A$39:$A$782,$A76,СВЦЭМ!$B$39:$B$782,H$47)+'СЕТ СН'!$G$12+СВЦЭМ!$D$10+'СЕТ СН'!$G$5-'СЕТ СН'!$G$20</f>
        <v>4010.5181004599999</v>
      </c>
      <c r="I76" s="36">
        <f>SUMIFS(СВЦЭМ!$C$39:$C$782,СВЦЭМ!$A$39:$A$782,$A76,СВЦЭМ!$B$39:$B$782,I$47)+'СЕТ СН'!$G$12+СВЦЭМ!$D$10+'СЕТ СН'!$G$5-'СЕТ СН'!$G$20</f>
        <v>3978.9340053599999</v>
      </c>
      <c r="J76" s="36">
        <f>SUMIFS(СВЦЭМ!$C$39:$C$782,СВЦЭМ!$A$39:$A$782,$A76,СВЦЭМ!$B$39:$B$782,J$47)+'СЕТ СН'!$G$12+СВЦЭМ!$D$10+'СЕТ СН'!$G$5-'СЕТ СН'!$G$20</f>
        <v>3933.5038264699997</v>
      </c>
      <c r="K76" s="36">
        <f>SUMIFS(СВЦЭМ!$C$39:$C$782,СВЦЭМ!$A$39:$A$782,$A76,СВЦЭМ!$B$39:$B$782,K$47)+'СЕТ СН'!$G$12+СВЦЭМ!$D$10+'СЕТ СН'!$G$5-'СЕТ СН'!$G$20</f>
        <v>3927.6927066500002</v>
      </c>
      <c r="L76" s="36">
        <f>SUMIFS(СВЦЭМ!$C$39:$C$782,СВЦЭМ!$A$39:$A$782,$A76,СВЦЭМ!$B$39:$B$782,L$47)+'СЕТ СН'!$G$12+СВЦЭМ!$D$10+'СЕТ СН'!$G$5-'СЕТ СН'!$G$20</f>
        <v>3948.4199504999997</v>
      </c>
      <c r="M76" s="36">
        <f>SUMIFS(СВЦЭМ!$C$39:$C$782,СВЦЭМ!$A$39:$A$782,$A76,СВЦЭМ!$B$39:$B$782,M$47)+'СЕТ СН'!$G$12+СВЦЭМ!$D$10+'СЕТ СН'!$G$5-'СЕТ СН'!$G$20</f>
        <v>3947.7965923500001</v>
      </c>
      <c r="N76" s="36">
        <f>SUMIFS(СВЦЭМ!$C$39:$C$782,СВЦЭМ!$A$39:$A$782,$A76,СВЦЭМ!$B$39:$B$782,N$47)+'СЕТ СН'!$G$12+СВЦЭМ!$D$10+'СЕТ СН'!$G$5-'СЕТ СН'!$G$20</f>
        <v>3962.1082326599999</v>
      </c>
      <c r="O76" s="36">
        <f>SUMIFS(СВЦЭМ!$C$39:$C$782,СВЦЭМ!$A$39:$A$782,$A76,СВЦЭМ!$B$39:$B$782,O$47)+'СЕТ СН'!$G$12+СВЦЭМ!$D$10+'СЕТ СН'!$G$5-'СЕТ СН'!$G$20</f>
        <v>3969.5641240200002</v>
      </c>
      <c r="P76" s="36">
        <f>SUMIFS(СВЦЭМ!$C$39:$C$782,СВЦЭМ!$A$39:$A$782,$A76,СВЦЭМ!$B$39:$B$782,P$47)+'СЕТ СН'!$G$12+СВЦЭМ!$D$10+'СЕТ СН'!$G$5-'СЕТ СН'!$G$20</f>
        <v>3984.9536788800001</v>
      </c>
      <c r="Q76" s="36">
        <f>SUMIFS(СВЦЭМ!$C$39:$C$782,СВЦЭМ!$A$39:$A$782,$A76,СВЦЭМ!$B$39:$B$782,Q$47)+'СЕТ СН'!$G$12+СВЦЭМ!$D$10+'СЕТ СН'!$G$5-'СЕТ СН'!$G$20</f>
        <v>4037.5683492099997</v>
      </c>
      <c r="R76" s="36">
        <f>SUMIFS(СВЦЭМ!$C$39:$C$782,СВЦЭМ!$A$39:$A$782,$A76,СВЦЭМ!$B$39:$B$782,R$47)+'СЕТ СН'!$G$12+СВЦЭМ!$D$10+'СЕТ СН'!$G$5-'СЕТ СН'!$G$20</f>
        <v>4036.33680757</v>
      </c>
      <c r="S76" s="36">
        <f>SUMIFS(СВЦЭМ!$C$39:$C$782,СВЦЭМ!$A$39:$A$782,$A76,СВЦЭМ!$B$39:$B$782,S$47)+'СЕТ СН'!$G$12+СВЦЭМ!$D$10+'СЕТ СН'!$G$5-'СЕТ СН'!$G$20</f>
        <v>3989.57489162</v>
      </c>
      <c r="T76" s="36">
        <f>SUMIFS(СВЦЭМ!$C$39:$C$782,СВЦЭМ!$A$39:$A$782,$A76,СВЦЭМ!$B$39:$B$782,T$47)+'СЕТ СН'!$G$12+СВЦЭМ!$D$10+'СЕТ СН'!$G$5-'СЕТ СН'!$G$20</f>
        <v>3957.2948991900003</v>
      </c>
      <c r="U76" s="36">
        <f>SUMIFS(СВЦЭМ!$C$39:$C$782,СВЦЭМ!$A$39:$A$782,$A76,СВЦЭМ!$B$39:$B$782,U$47)+'СЕТ СН'!$G$12+СВЦЭМ!$D$10+'СЕТ СН'!$G$5-'СЕТ СН'!$G$20</f>
        <v>3890.5772507900001</v>
      </c>
      <c r="V76" s="36">
        <f>SUMIFS(СВЦЭМ!$C$39:$C$782,СВЦЭМ!$A$39:$A$782,$A76,СВЦЭМ!$B$39:$B$782,V$47)+'СЕТ СН'!$G$12+СВЦЭМ!$D$10+'СЕТ СН'!$G$5-'СЕТ СН'!$G$20</f>
        <v>3864.7177326000001</v>
      </c>
      <c r="W76" s="36">
        <f>SUMIFS(СВЦЭМ!$C$39:$C$782,СВЦЭМ!$A$39:$A$782,$A76,СВЦЭМ!$B$39:$B$782,W$47)+'СЕТ СН'!$G$12+СВЦЭМ!$D$10+'СЕТ СН'!$G$5-'СЕТ СН'!$G$20</f>
        <v>3883.72315364</v>
      </c>
      <c r="X76" s="36">
        <f>SUMIFS(СВЦЭМ!$C$39:$C$782,СВЦЭМ!$A$39:$A$782,$A76,СВЦЭМ!$B$39:$B$782,X$47)+'СЕТ СН'!$G$12+СВЦЭМ!$D$10+'СЕТ СН'!$G$5-'СЕТ СН'!$G$20</f>
        <v>3919.75702331</v>
      </c>
      <c r="Y76" s="36">
        <f>SUMIFS(СВЦЭМ!$C$39:$C$782,СВЦЭМ!$A$39:$A$782,$A76,СВЦЭМ!$B$39:$B$782,Y$47)+'СЕТ СН'!$G$12+СВЦЭМ!$D$10+'СЕТ СН'!$G$5-'СЕТ СН'!$G$20</f>
        <v>4009.4687103000001</v>
      </c>
    </row>
    <row r="77" spans="1:27" ht="15.75" x14ac:dyDescent="0.2">
      <c r="A77" s="35">
        <f t="shared" si="1"/>
        <v>45381</v>
      </c>
      <c r="B77" s="36">
        <f>SUMIFS(СВЦЭМ!$C$39:$C$782,СВЦЭМ!$A$39:$A$782,$A77,СВЦЭМ!$B$39:$B$782,B$47)+'СЕТ СН'!$G$12+СВЦЭМ!$D$10+'СЕТ СН'!$G$5-'СЕТ СН'!$G$20</f>
        <v>4047.9582470599998</v>
      </c>
      <c r="C77" s="36">
        <f>SUMIFS(СВЦЭМ!$C$39:$C$782,СВЦЭМ!$A$39:$A$782,$A77,СВЦЭМ!$B$39:$B$782,C$47)+'СЕТ СН'!$G$12+СВЦЭМ!$D$10+'СЕТ СН'!$G$5-'СЕТ СН'!$G$20</f>
        <v>4077.5061805</v>
      </c>
      <c r="D77" s="36">
        <f>SUMIFS(СВЦЭМ!$C$39:$C$782,СВЦЭМ!$A$39:$A$782,$A77,СВЦЭМ!$B$39:$B$782,D$47)+'СЕТ СН'!$G$12+СВЦЭМ!$D$10+'СЕТ СН'!$G$5-'СЕТ СН'!$G$20</f>
        <v>4084.97801295</v>
      </c>
      <c r="E77" s="36">
        <f>SUMIFS(СВЦЭМ!$C$39:$C$782,СВЦЭМ!$A$39:$A$782,$A77,СВЦЭМ!$B$39:$B$782,E$47)+'СЕТ СН'!$G$12+СВЦЭМ!$D$10+'СЕТ СН'!$G$5-'СЕТ СН'!$G$20</f>
        <v>4103.8870229700005</v>
      </c>
      <c r="F77" s="36">
        <f>SUMIFS(СВЦЭМ!$C$39:$C$782,СВЦЭМ!$A$39:$A$782,$A77,СВЦЭМ!$B$39:$B$782,F$47)+'СЕТ СН'!$G$12+СВЦЭМ!$D$10+'СЕТ СН'!$G$5-'СЕТ СН'!$G$20</f>
        <v>4098.8325427399996</v>
      </c>
      <c r="G77" s="36">
        <f>SUMIFS(СВЦЭМ!$C$39:$C$782,СВЦЭМ!$A$39:$A$782,$A77,СВЦЭМ!$B$39:$B$782,G$47)+'СЕТ СН'!$G$12+СВЦЭМ!$D$10+'СЕТ СН'!$G$5-'СЕТ СН'!$G$20</f>
        <v>4077.0772723700002</v>
      </c>
      <c r="H77" s="36">
        <f>SUMIFS(СВЦЭМ!$C$39:$C$782,СВЦЭМ!$A$39:$A$782,$A77,СВЦЭМ!$B$39:$B$782,H$47)+'СЕТ СН'!$G$12+СВЦЭМ!$D$10+'СЕТ СН'!$G$5-'СЕТ СН'!$G$20</f>
        <v>4032.4102311799998</v>
      </c>
      <c r="I77" s="36">
        <f>SUMIFS(СВЦЭМ!$C$39:$C$782,СВЦЭМ!$A$39:$A$782,$A77,СВЦЭМ!$B$39:$B$782,I$47)+'СЕТ СН'!$G$12+СВЦЭМ!$D$10+'СЕТ СН'!$G$5-'СЕТ СН'!$G$20</f>
        <v>4013.8598154700003</v>
      </c>
      <c r="J77" s="36">
        <f>SUMIFS(СВЦЭМ!$C$39:$C$782,СВЦЭМ!$A$39:$A$782,$A77,СВЦЭМ!$B$39:$B$782,J$47)+'СЕТ СН'!$G$12+СВЦЭМ!$D$10+'СЕТ СН'!$G$5-'СЕТ СН'!$G$20</f>
        <v>3956.2128532300003</v>
      </c>
      <c r="K77" s="36">
        <f>SUMIFS(СВЦЭМ!$C$39:$C$782,СВЦЭМ!$A$39:$A$782,$A77,СВЦЭМ!$B$39:$B$782,K$47)+'СЕТ СН'!$G$12+СВЦЭМ!$D$10+'СЕТ СН'!$G$5-'СЕТ СН'!$G$20</f>
        <v>3944.1366877299997</v>
      </c>
      <c r="L77" s="36">
        <f>SUMIFS(СВЦЭМ!$C$39:$C$782,СВЦЭМ!$A$39:$A$782,$A77,СВЦЭМ!$B$39:$B$782,L$47)+'СЕТ СН'!$G$12+СВЦЭМ!$D$10+'СЕТ СН'!$G$5-'СЕТ СН'!$G$20</f>
        <v>3934.9231094300003</v>
      </c>
      <c r="M77" s="36">
        <f>SUMIFS(СВЦЭМ!$C$39:$C$782,СВЦЭМ!$A$39:$A$782,$A77,СВЦЭМ!$B$39:$B$782,M$47)+'СЕТ СН'!$G$12+СВЦЭМ!$D$10+'СЕТ СН'!$G$5-'СЕТ СН'!$G$20</f>
        <v>3944.0983216200002</v>
      </c>
      <c r="N77" s="36">
        <f>SUMIFS(СВЦЭМ!$C$39:$C$782,СВЦЭМ!$A$39:$A$782,$A77,СВЦЭМ!$B$39:$B$782,N$47)+'СЕТ СН'!$G$12+СВЦЭМ!$D$10+'СЕТ СН'!$G$5-'СЕТ СН'!$G$20</f>
        <v>3937.8826107499999</v>
      </c>
      <c r="O77" s="36">
        <f>SUMIFS(СВЦЭМ!$C$39:$C$782,СВЦЭМ!$A$39:$A$782,$A77,СВЦЭМ!$B$39:$B$782,O$47)+'СЕТ СН'!$G$12+СВЦЭМ!$D$10+'СЕТ СН'!$G$5-'СЕТ СН'!$G$20</f>
        <v>3970.1767159599999</v>
      </c>
      <c r="P77" s="36">
        <f>SUMIFS(СВЦЭМ!$C$39:$C$782,СВЦЭМ!$A$39:$A$782,$A77,СВЦЭМ!$B$39:$B$782,P$47)+'СЕТ СН'!$G$12+СВЦЭМ!$D$10+'СЕТ СН'!$G$5-'СЕТ СН'!$G$20</f>
        <v>3989.0689186600002</v>
      </c>
      <c r="Q77" s="36">
        <f>SUMIFS(СВЦЭМ!$C$39:$C$782,СВЦЭМ!$A$39:$A$782,$A77,СВЦЭМ!$B$39:$B$782,Q$47)+'СЕТ СН'!$G$12+СВЦЭМ!$D$10+'СЕТ СН'!$G$5-'СЕТ СН'!$G$20</f>
        <v>3997.6626131000003</v>
      </c>
      <c r="R77" s="36">
        <f>SUMIFS(СВЦЭМ!$C$39:$C$782,СВЦЭМ!$A$39:$A$782,$A77,СВЦЭМ!$B$39:$B$782,R$47)+'СЕТ СН'!$G$12+СВЦЭМ!$D$10+'СЕТ СН'!$G$5-'СЕТ СН'!$G$20</f>
        <v>3996.1423899800002</v>
      </c>
      <c r="S77" s="36">
        <f>SUMIFS(СВЦЭМ!$C$39:$C$782,СВЦЭМ!$A$39:$A$782,$A77,СВЦЭМ!$B$39:$B$782,S$47)+'СЕТ СН'!$G$12+СВЦЭМ!$D$10+'СЕТ СН'!$G$5-'СЕТ СН'!$G$20</f>
        <v>3978.8138636200001</v>
      </c>
      <c r="T77" s="36">
        <f>SUMIFS(СВЦЭМ!$C$39:$C$782,СВЦЭМ!$A$39:$A$782,$A77,СВЦЭМ!$B$39:$B$782,T$47)+'СЕТ СН'!$G$12+СВЦЭМ!$D$10+'СЕТ СН'!$G$5-'СЕТ СН'!$G$20</f>
        <v>3926.2349094599999</v>
      </c>
      <c r="U77" s="36">
        <f>SUMIFS(СВЦЭМ!$C$39:$C$782,СВЦЭМ!$A$39:$A$782,$A77,СВЦЭМ!$B$39:$B$782,U$47)+'СЕТ СН'!$G$12+СВЦЭМ!$D$10+'СЕТ СН'!$G$5-'СЕТ СН'!$G$20</f>
        <v>3907.4558143700001</v>
      </c>
      <c r="V77" s="36">
        <f>SUMIFS(СВЦЭМ!$C$39:$C$782,СВЦЭМ!$A$39:$A$782,$A77,СВЦЭМ!$B$39:$B$782,V$47)+'СЕТ СН'!$G$12+СВЦЭМ!$D$10+'СЕТ СН'!$G$5-'СЕТ СН'!$G$20</f>
        <v>3890.1510805500002</v>
      </c>
      <c r="W77" s="36">
        <f>SUMIFS(СВЦЭМ!$C$39:$C$782,СВЦЭМ!$A$39:$A$782,$A77,СВЦЭМ!$B$39:$B$782,W$47)+'СЕТ СН'!$G$12+СВЦЭМ!$D$10+'СЕТ СН'!$G$5-'СЕТ СН'!$G$20</f>
        <v>3891.9124423200001</v>
      </c>
      <c r="X77" s="36">
        <f>SUMIFS(СВЦЭМ!$C$39:$C$782,СВЦЭМ!$A$39:$A$782,$A77,СВЦЭМ!$B$39:$B$782,X$47)+'СЕТ СН'!$G$12+СВЦЭМ!$D$10+'СЕТ СН'!$G$5-'СЕТ СН'!$G$20</f>
        <v>3929.0000443500003</v>
      </c>
      <c r="Y77" s="36">
        <f>SUMIFS(СВЦЭМ!$C$39:$C$782,СВЦЭМ!$A$39:$A$782,$A77,СВЦЭМ!$B$39:$B$782,Y$47)+'СЕТ СН'!$G$12+СВЦЭМ!$D$10+'СЕТ СН'!$G$5-'СЕТ СН'!$G$20</f>
        <v>3973.8160078400001</v>
      </c>
      <c r="AA77" s="37"/>
    </row>
    <row r="78" spans="1:27" ht="15.75" x14ac:dyDescent="0.2">
      <c r="A78" s="35">
        <f t="shared" si="1"/>
        <v>45382</v>
      </c>
      <c r="B78" s="36">
        <f>SUMIFS(СВЦЭМ!$C$39:$C$782,СВЦЭМ!$A$39:$A$782,$A78,СВЦЭМ!$B$39:$B$782,B$47)+'СЕТ СН'!$G$12+СВЦЭМ!$D$10+'СЕТ СН'!$G$5-'СЕТ СН'!$G$20</f>
        <v>4092.1013669600002</v>
      </c>
      <c r="C78" s="36">
        <f>SUMIFS(СВЦЭМ!$C$39:$C$782,СВЦЭМ!$A$39:$A$782,$A78,СВЦЭМ!$B$39:$B$782,C$47)+'СЕТ СН'!$G$12+СВЦЭМ!$D$10+'СЕТ СН'!$G$5-'СЕТ СН'!$G$20</f>
        <v>4113.1304604800007</v>
      </c>
      <c r="D78" s="36">
        <f>SUMIFS(СВЦЭМ!$C$39:$C$782,СВЦЭМ!$A$39:$A$782,$A78,СВЦЭМ!$B$39:$B$782,D$47)+'СЕТ СН'!$G$12+СВЦЭМ!$D$10+'СЕТ СН'!$G$5-'СЕТ СН'!$G$20</f>
        <v>4138.7722718099994</v>
      </c>
      <c r="E78" s="36">
        <f>SUMIFS(СВЦЭМ!$C$39:$C$782,СВЦЭМ!$A$39:$A$782,$A78,СВЦЭМ!$B$39:$B$782,E$47)+'СЕТ СН'!$G$12+СВЦЭМ!$D$10+'СЕТ СН'!$G$5-'СЕТ СН'!$G$20</f>
        <v>4144.2425999999996</v>
      </c>
      <c r="F78" s="36">
        <f>SUMIFS(СВЦЭМ!$C$39:$C$782,СВЦЭМ!$A$39:$A$782,$A78,СВЦЭМ!$B$39:$B$782,F$47)+'СЕТ СН'!$G$12+СВЦЭМ!$D$10+'СЕТ СН'!$G$5-'СЕТ СН'!$G$20</f>
        <v>4140.7554590300006</v>
      </c>
      <c r="G78" s="36">
        <f>SUMIFS(СВЦЭМ!$C$39:$C$782,СВЦЭМ!$A$39:$A$782,$A78,СВЦЭМ!$B$39:$B$782,G$47)+'СЕТ СН'!$G$12+СВЦЭМ!$D$10+'СЕТ СН'!$G$5-'СЕТ СН'!$G$20</f>
        <v>4140.4248290300002</v>
      </c>
      <c r="H78" s="36">
        <f>SUMIFS(СВЦЭМ!$C$39:$C$782,СВЦЭМ!$A$39:$A$782,$A78,СВЦЭМ!$B$39:$B$782,H$47)+'СЕТ СН'!$G$12+СВЦЭМ!$D$10+'СЕТ СН'!$G$5-'СЕТ СН'!$G$20</f>
        <v>4139.5743019199999</v>
      </c>
      <c r="I78" s="36">
        <f>SUMIFS(СВЦЭМ!$C$39:$C$782,СВЦЭМ!$A$39:$A$782,$A78,СВЦЭМ!$B$39:$B$782,I$47)+'СЕТ СН'!$G$12+СВЦЭМ!$D$10+'СЕТ СН'!$G$5-'СЕТ СН'!$G$20</f>
        <v>4122.7206876700002</v>
      </c>
      <c r="J78" s="36">
        <f>SUMIFS(СВЦЭМ!$C$39:$C$782,СВЦЭМ!$A$39:$A$782,$A78,СВЦЭМ!$B$39:$B$782,J$47)+'СЕТ СН'!$G$12+СВЦЭМ!$D$10+'СЕТ СН'!$G$5-'СЕТ СН'!$G$20</f>
        <v>4083.9205614900002</v>
      </c>
      <c r="K78" s="36">
        <f>SUMIFS(СВЦЭМ!$C$39:$C$782,СВЦЭМ!$A$39:$A$782,$A78,СВЦЭМ!$B$39:$B$782,K$47)+'СЕТ СН'!$G$12+СВЦЭМ!$D$10+'СЕТ СН'!$G$5-'СЕТ СН'!$G$20</f>
        <v>4022.8160842300003</v>
      </c>
      <c r="L78" s="36">
        <f>SUMIFS(СВЦЭМ!$C$39:$C$782,СВЦЭМ!$A$39:$A$782,$A78,СВЦЭМ!$B$39:$B$782,L$47)+'СЕТ СН'!$G$12+СВЦЭМ!$D$10+'СЕТ СН'!$G$5-'СЕТ СН'!$G$20</f>
        <v>4011.0234026500002</v>
      </c>
      <c r="M78" s="36">
        <f>SUMIFS(СВЦЭМ!$C$39:$C$782,СВЦЭМ!$A$39:$A$782,$A78,СВЦЭМ!$B$39:$B$782,M$47)+'СЕТ СН'!$G$12+СВЦЭМ!$D$10+'СЕТ СН'!$G$5-'СЕТ СН'!$G$20</f>
        <v>4013.7314899800003</v>
      </c>
      <c r="N78" s="36">
        <f>SUMIFS(СВЦЭМ!$C$39:$C$782,СВЦЭМ!$A$39:$A$782,$A78,СВЦЭМ!$B$39:$B$782,N$47)+'СЕТ СН'!$G$12+СВЦЭМ!$D$10+'СЕТ СН'!$G$5-'СЕТ СН'!$G$20</f>
        <v>4018.9795460699997</v>
      </c>
      <c r="O78" s="36">
        <f>SUMIFS(СВЦЭМ!$C$39:$C$782,СВЦЭМ!$A$39:$A$782,$A78,СВЦЭМ!$B$39:$B$782,O$47)+'СЕТ СН'!$G$12+СВЦЭМ!$D$10+'СЕТ СН'!$G$5-'СЕТ СН'!$G$20</f>
        <v>4042.6035843700001</v>
      </c>
      <c r="P78" s="36">
        <f>SUMIFS(СВЦЭМ!$C$39:$C$782,СВЦЭМ!$A$39:$A$782,$A78,СВЦЭМ!$B$39:$B$782,P$47)+'СЕТ СН'!$G$12+СВЦЭМ!$D$10+'СЕТ СН'!$G$5-'СЕТ СН'!$G$20</f>
        <v>4066.6434484500001</v>
      </c>
      <c r="Q78" s="36">
        <f>SUMIFS(СВЦЭМ!$C$39:$C$782,СВЦЭМ!$A$39:$A$782,$A78,СВЦЭМ!$B$39:$B$782,Q$47)+'СЕТ СН'!$G$12+СВЦЭМ!$D$10+'СЕТ СН'!$G$5-'СЕТ СН'!$G$20</f>
        <v>4092.13332128</v>
      </c>
      <c r="R78" s="36">
        <f>SUMIFS(СВЦЭМ!$C$39:$C$782,СВЦЭМ!$A$39:$A$782,$A78,СВЦЭМ!$B$39:$B$782,R$47)+'СЕТ СН'!$G$12+СВЦЭМ!$D$10+'СЕТ СН'!$G$5-'СЕТ СН'!$G$20</f>
        <v>4086.9664226700002</v>
      </c>
      <c r="S78" s="36">
        <f>SUMIFS(СВЦЭМ!$C$39:$C$782,СВЦЭМ!$A$39:$A$782,$A78,СВЦЭМ!$B$39:$B$782,S$47)+'СЕТ СН'!$G$12+СВЦЭМ!$D$10+'СЕТ СН'!$G$5-'СЕТ СН'!$G$20</f>
        <v>4059.2400220600002</v>
      </c>
      <c r="T78" s="36">
        <f>SUMIFS(СВЦЭМ!$C$39:$C$782,СВЦЭМ!$A$39:$A$782,$A78,СВЦЭМ!$B$39:$B$782,T$47)+'СЕТ СН'!$G$12+СВЦЭМ!$D$10+'СЕТ СН'!$G$5-'СЕТ СН'!$G$20</f>
        <v>4036.0689610999998</v>
      </c>
      <c r="U78" s="36">
        <f>SUMIFS(СВЦЭМ!$C$39:$C$782,СВЦЭМ!$A$39:$A$782,$A78,СВЦЭМ!$B$39:$B$782,U$47)+'СЕТ СН'!$G$12+СВЦЭМ!$D$10+'СЕТ СН'!$G$5-'СЕТ СН'!$G$20</f>
        <v>4010.6049552599998</v>
      </c>
      <c r="V78" s="36">
        <f>SUMIFS(СВЦЭМ!$C$39:$C$782,СВЦЭМ!$A$39:$A$782,$A78,СВЦЭМ!$B$39:$B$782,V$47)+'СЕТ СН'!$G$12+СВЦЭМ!$D$10+'СЕТ СН'!$G$5-'СЕТ СН'!$G$20</f>
        <v>3996.8617741899998</v>
      </c>
      <c r="W78" s="36">
        <f>SUMIFS(СВЦЭМ!$C$39:$C$782,СВЦЭМ!$A$39:$A$782,$A78,СВЦЭМ!$B$39:$B$782,W$47)+'СЕТ СН'!$G$12+СВЦЭМ!$D$10+'СЕТ СН'!$G$5-'СЕТ СН'!$G$20</f>
        <v>3991.19875495</v>
      </c>
      <c r="X78" s="36">
        <f>SUMIFS(СВЦЭМ!$C$39:$C$782,СВЦЭМ!$A$39:$A$782,$A78,СВЦЭМ!$B$39:$B$782,X$47)+'СЕТ СН'!$G$12+СВЦЭМ!$D$10+'СЕТ СН'!$G$5-'СЕТ СН'!$G$20</f>
        <v>4029.6312557599999</v>
      </c>
      <c r="Y78" s="36">
        <f>SUMIFS(СВЦЭМ!$C$39:$C$782,СВЦЭМ!$A$39:$A$782,$A78,СВЦЭМ!$B$39:$B$782,Y$47)+'СЕТ СН'!$G$12+СВЦЭМ!$D$10+'СЕТ СН'!$G$5-'СЕТ СН'!$G$20</f>
        <v>4047.8074587000001</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01.03.2024</v>
      </c>
      <c r="B84" s="36">
        <f>SUMIFS(СВЦЭМ!$C$39:$C$782,СВЦЭМ!$A$39:$A$782,$A84,СВЦЭМ!$B$39:$B$782,B$83)+'СЕТ СН'!$H$12+СВЦЭМ!$D$10+'СЕТ СН'!$H$5-'СЕТ СН'!$H$20</f>
        <v>4040.8962044500004</v>
      </c>
      <c r="C84" s="36">
        <f>SUMIFS(СВЦЭМ!$C$39:$C$782,СВЦЭМ!$A$39:$A$782,$A84,СВЦЭМ!$B$39:$B$782,C$83)+'СЕТ СН'!$H$12+СВЦЭМ!$D$10+'СЕТ СН'!$H$5-'СЕТ СН'!$H$20</f>
        <v>4068.5926291400001</v>
      </c>
      <c r="D84" s="36">
        <f>SUMIFS(СВЦЭМ!$C$39:$C$782,СВЦЭМ!$A$39:$A$782,$A84,СВЦЭМ!$B$39:$B$782,D$83)+'СЕТ СН'!$H$12+СВЦЭМ!$D$10+'СЕТ СН'!$H$5-'СЕТ СН'!$H$20</f>
        <v>4089.7217463400002</v>
      </c>
      <c r="E84" s="36">
        <f>SUMIFS(СВЦЭМ!$C$39:$C$782,СВЦЭМ!$A$39:$A$782,$A84,СВЦЭМ!$B$39:$B$782,E$83)+'СЕТ СН'!$H$12+СВЦЭМ!$D$10+'СЕТ СН'!$H$5-'СЕТ СН'!$H$20</f>
        <v>4076.8384127600002</v>
      </c>
      <c r="F84" s="36">
        <f>SUMIFS(СВЦЭМ!$C$39:$C$782,СВЦЭМ!$A$39:$A$782,$A84,СВЦЭМ!$B$39:$B$782,F$83)+'СЕТ СН'!$H$12+СВЦЭМ!$D$10+'СЕТ СН'!$H$5-'СЕТ СН'!$H$20</f>
        <v>4065.29013437</v>
      </c>
      <c r="G84" s="36">
        <f>SUMIFS(СВЦЭМ!$C$39:$C$782,СВЦЭМ!$A$39:$A$782,$A84,СВЦЭМ!$B$39:$B$782,G$83)+'СЕТ СН'!$H$12+СВЦЭМ!$D$10+'СЕТ СН'!$H$5-'СЕТ СН'!$H$20</f>
        <v>4067.0072376200001</v>
      </c>
      <c r="H84" s="36">
        <f>SUMIFS(СВЦЭМ!$C$39:$C$782,СВЦЭМ!$A$39:$A$782,$A84,СВЦЭМ!$B$39:$B$782,H$83)+'СЕТ СН'!$H$12+СВЦЭМ!$D$10+'СЕТ СН'!$H$5-'СЕТ СН'!$H$20</f>
        <v>4028.61349505</v>
      </c>
      <c r="I84" s="36">
        <f>SUMIFS(СВЦЭМ!$C$39:$C$782,СВЦЭМ!$A$39:$A$782,$A84,СВЦЭМ!$B$39:$B$782,I$83)+'СЕТ СН'!$H$12+СВЦЭМ!$D$10+'СЕТ СН'!$H$5-'СЕТ СН'!$H$20</f>
        <v>4006.4405526500004</v>
      </c>
      <c r="J84" s="36">
        <f>SUMIFS(СВЦЭМ!$C$39:$C$782,СВЦЭМ!$A$39:$A$782,$A84,СВЦЭМ!$B$39:$B$782,J$83)+'СЕТ СН'!$H$12+СВЦЭМ!$D$10+'СЕТ СН'!$H$5-'СЕТ СН'!$H$20</f>
        <v>3999.5130507700001</v>
      </c>
      <c r="K84" s="36">
        <f>SUMIFS(СВЦЭМ!$C$39:$C$782,СВЦЭМ!$A$39:$A$782,$A84,СВЦЭМ!$B$39:$B$782,K$83)+'СЕТ СН'!$H$12+СВЦЭМ!$D$10+'СЕТ СН'!$H$5-'СЕТ СН'!$H$20</f>
        <v>3985.8659575500001</v>
      </c>
      <c r="L84" s="36">
        <f>SUMIFS(СВЦЭМ!$C$39:$C$782,СВЦЭМ!$A$39:$A$782,$A84,СВЦЭМ!$B$39:$B$782,L$83)+'СЕТ СН'!$H$12+СВЦЭМ!$D$10+'СЕТ СН'!$H$5-'СЕТ СН'!$H$20</f>
        <v>3988.1944142500001</v>
      </c>
      <c r="M84" s="36">
        <f>SUMIFS(СВЦЭМ!$C$39:$C$782,СВЦЭМ!$A$39:$A$782,$A84,СВЦЭМ!$B$39:$B$782,M$83)+'СЕТ СН'!$H$12+СВЦЭМ!$D$10+'СЕТ СН'!$H$5-'СЕТ СН'!$H$20</f>
        <v>3971.54880839</v>
      </c>
      <c r="N84" s="36">
        <f>SUMIFS(СВЦЭМ!$C$39:$C$782,СВЦЭМ!$A$39:$A$782,$A84,СВЦЭМ!$B$39:$B$782,N$83)+'СЕТ СН'!$H$12+СВЦЭМ!$D$10+'СЕТ СН'!$H$5-'СЕТ СН'!$H$20</f>
        <v>4016.4762365800002</v>
      </c>
      <c r="O84" s="36">
        <f>SUMIFS(СВЦЭМ!$C$39:$C$782,СВЦЭМ!$A$39:$A$782,$A84,СВЦЭМ!$B$39:$B$782,O$83)+'СЕТ СН'!$H$12+СВЦЭМ!$D$10+'СЕТ СН'!$H$5-'СЕТ СН'!$H$20</f>
        <v>4030.5555700599998</v>
      </c>
      <c r="P84" s="36">
        <f>SUMIFS(СВЦЭМ!$C$39:$C$782,СВЦЭМ!$A$39:$A$782,$A84,СВЦЭМ!$B$39:$B$782,P$83)+'СЕТ СН'!$H$12+СВЦЭМ!$D$10+'СЕТ СН'!$H$5-'СЕТ СН'!$H$20</f>
        <v>4048.63106616</v>
      </c>
      <c r="Q84" s="36">
        <f>SUMIFS(СВЦЭМ!$C$39:$C$782,СВЦЭМ!$A$39:$A$782,$A84,СВЦЭМ!$B$39:$B$782,Q$83)+'СЕТ СН'!$H$12+СВЦЭМ!$D$10+'СЕТ СН'!$H$5-'СЕТ СН'!$H$20</f>
        <v>4059.6223664899999</v>
      </c>
      <c r="R84" s="36">
        <f>SUMIFS(СВЦЭМ!$C$39:$C$782,СВЦЭМ!$A$39:$A$782,$A84,СВЦЭМ!$B$39:$B$782,R$83)+'СЕТ СН'!$H$12+СВЦЭМ!$D$10+'СЕТ СН'!$H$5-'СЕТ СН'!$H$20</f>
        <v>4070.0673885599999</v>
      </c>
      <c r="S84" s="36">
        <f>SUMIFS(СВЦЭМ!$C$39:$C$782,СВЦЭМ!$A$39:$A$782,$A84,СВЦЭМ!$B$39:$B$782,S$83)+'СЕТ СН'!$H$12+СВЦЭМ!$D$10+'СЕТ СН'!$H$5-'СЕТ СН'!$H$20</f>
        <v>4055.3181551500002</v>
      </c>
      <c r="T84" s="36">
        <f>SUMIFS(СВЦЭМ!$C$39:$C$782,СВЦЭМ!$A$39:$A$782,$A84,СВЦЭМ!$B$39:$B$782,T$83)+'СЕТ СН'!$H$12+СВЦЭМ!$D$10+'СЕТ СН'!$H$5-'СЕТ СН'!$H$20</f>
        <v>4015.3576449900002</v>
      </c>
      <c r="U84" s="36">
        <f>SUMIFS(СВЦЭМ!$C$39:$C$782,СВЦЭМ!$A$39:$A$782,$A84,СВЦЭМ!$B$39:$B$782,U$83)+'СЕТ СН'!$H$12+СВЦЭМ!$D$10+'СЕТ СН'!$H$5-'СЕТ СН'!$H$20</f>
        <v>3984.6869247300001</v>
      </c>
      <c r="V84" s="36">
        <f>SUMIFS(СВЦЭМ!$C$39:$C$782,СВЦЭМ!$A$39:$A$782,$A84,СВЦЭМ!$B$39:$B$782,V$83)+'СЕТ СН'!$H$12+СВЦЭМ!$D$10+'СЕТ СН'!$H$5-'СЕТ СН'!$H$20</f>
        <v>3988.03342032</v>
      </c>
      <c r="W84" s="36">
        <f>SUMIFS(СВЦЭМ!$C$39:$C$782,СВЦЭМ!$A$39:$A$782,$A84,СВЦЭМ!$B$39:$B$782,W$83)+'СЕТ СН'!$H$12+СВЦЭМ!$D$10+'СЕТ СН'!$H$5-'СЕТ СН'!$H$20</f>
        <v>3996.094544</v>
      </c>
      <c r="X84" s="36">
        <f>SUMIFS(СВЦЭМ!$C$39:$C$782,СВЦЭМ!$A$39:$A$782,$A84,СВЦЭМ!$B$39:$B$782,X$83)+'СЕТ СН'!$H$12+СВЦЭМ!$D$10+'СЕТ СН'!$H$5-'СЕТ СН'!$H$20</f>
        <v>4009.5007853500001</v>
      </c>
      <c r="Y84" s="36">
        <f>SUMIFS(СВЦЭМ!$C$39:$C$782,СВЦЭМ!$A$39:$A$782,$A84,СВЦЭМ!$B$39:$B$782,Y$83)+'СЕТ СН'!$H$12+СВЦЭМ!$D$10+'СЕТ СН'!$H$5-'СЕТ СН'!$H$20</f>
        <v>4033.3518027500004</v>
      </c>
    </row>
    <row r="85" spans="1:25" ht="15.75" x14ac:dyDescent="0.2">
      <c r="A85" s="35">
        <f>A84+1</f>
        <v>45353</v>
      </c>
      <c r="B85" s="36">
        <f>SUMIFS(СВЦЭМ!$C$39:$C$782,СВЦЭМ!$A$39:$A$782,$A85,СВЦЭМ!$B$39:$B$782,B$83)+'СЕТ СН'!$H$12+СВЦЭМ!$D$10+'СЕТ СН'!$H$5-'СЕТ СН'!$H$20</f>
        <v>3972.9589875700003</v>
      </c>
      <c r="C85" s="36">
        <f>SUMIFS(СВЦЭМ!$C$39:$C$782,СВЦЭМ!$A$39:$A$782,$A85,СВЦЭМ!$B$39:$B$782,C$83)+'СЕТ СН'!$H$12+СВЦЭМ!$D$10+'СЕТ СН'!$H$5-'СЕТ СН'!$H$20</f>
        <v>3986.2168275000004</v>
      </c>
      <c r="D85" s="36">
        <f>SUMIFS(СВЦЭМ!$C$39:$C$782,СВЦЭМ!$A$39:$A$782,$A85,СВЦЭМ!$B$39:$B$782,D$83)+'СЕТ СН'!$H$12+СВЦЭМ!$D$10+'СЕТ СН'!$H$5-'СЕТ СН'!$H$20</f>
        <v>4012.4343659800002</v>
      </c>
      <c r="E85" s="36">
        <f>SUMIFS(СВЦЭМ!$C$39:$C$782,СВЦЭМ!$A$39:$A$782,$A85,СВЦЭМ!$B$39:$B$782,E$83)+'СЕТ СН'!$H$12+СВЦЭМ!$D$10+'СЕТ СН'!$H$5-'СЕТ СН'!$H$20</f>
        <v>4023.7582760800001</v>
      </c>
      <c r="F85" s="36">
        <f>SUMIFS(СВЦЭМ!$C$39:$C$782,СВЦЭМ!$A$39:$A$782,$A85,СВЦЭМ!$B$39:$B$782,F$83)+'СЕТ СН'!$H$12+СВЦЭМ!$D$10+'СЕТ СН'!$H$5-'СЕТ СН'!$H$20</f>
        <v>4019.44665377</v>
      </c>
      <c r="G85" s="36">
        <f>SUMIFS(СВЦЭМ!$C$39:$C$782,СВЦЭМ!$A$39:$A$782,$A85,СВЦЭМ!$B$39:$B$782,G$83)+'СЕТ СН'!$H$12+СВЦЭМ!$D$10+'СЕТ СН'!$H$5-'СЕТ СН'!$H$20</f>
        <v>4000.7895197400003</v>
      </c>
      <c r="H85" s="36">
        <f>SUMIFS(СВЦЭМ!$C$39:$C$782,СВЦЭМ!$A$39:$A$782,$A85,СВЦЭМ!$B$39:$B$782,H$83)+'СЕТ СН'!$H$12+СВЦЭМ!$D$10+'СЕТ СН'!$H$5-'СЕТ СН'!$H$20</f>
        <v>3955.1116187100001</v>
      </c>
      <c r="I85" s="36">
        <f>SUMIFS(СВЦЭМ!$C$39:$C$782,СВЦЭМ!$A$39:$A$782,$A85,СВЦЭМ!$B$39:$B$782,I$83)+'СЕТ СН'!$H$12+СВЦЭМ!$D$10+'СЕТ СН'!$H$5-'СЕТ СН'!$H$20</f>
        <v>3926.6537828099999</v>
      </c>
      <c r="J85" s="36">
        <f>SUMIFS(СВЦЭМ!$C$39:$C$782,СВЦЭМ!$A$39:$A$782,$A85,СВЦЭМ!$B$39:$B$782,J$83)+'СЕТ СН'!$H$12+СВЦЭМ!$D$10+'СЕТ СН'!$H$5-'СЕТ СН'!$H$20</f>
        <v>3930.8254115700001</v>
      </c>
      <c r="K85" s="36">
        <f>SUMIFS(СВЦЭМ!$C$39:$C$782,СВЦЭМ!$A$39:$A$782,$A85,СВЦЭМ!$B$39:$B$782,K$83)+'СЕТ СН'!$H$12+СВЦЭМ!$D$10+'СЕТ СН'!$H$5-'СЕТ СН'!$H$20</f>
        <v>3899.97095773</v>
      </c>
      <c r="L85" s="36">
        <f>SUMIFS(СВЦЭМ!$C$39:$C$782,СВЦЭМ!$A$39:$A$782,$A85,СВЦЭМ!$B$39:$B$782,L$83)+'СЕТ СН'!$H$12+СВЦЭМ!$D$10+'СЕТ СН'!$H$5-'СЕТ СН'!$H$20</f>
        <v>3884.9947435900003</v>
      </c>
      <c r="M85" s="36">
        <f>SUMIFS(СВЦЭМ!$C$39:$C$782,СВЦЭМ!$A$39:$A$782,$A85,СВЦЭМ!$B$39:$B$782,M$83)+'СЕТ СН'!$H$12+СВЦЭМ!$D$10+'СЕТ СН'!$H$5-'СЕТ СН'!$H$20</f>
        <v>3888.1994867399999</v>
      </c>
      <c r="N85" s="36">
        <f>SUMIFS(СВЦЭМ!$C$39:$C$782,СВЦЭМ!$A$39:$A$782,$A85,СВЦЭМ!$B$39:$B$782,N$83)+'СЕТ СН'!$H$12+СВЦЭМ!$D$10+'СЕТ СН'!$H$5-'СЕТ СН'!$H$20</f>
        <v>3903.2477535300004</v>
      </c>
      <c r="O85" s="36">
        <f>SUMIFS(СВЦЭМ!$C$39:$C$782,СВЦЭМ!$A$39:$A$782,$A85,СВЦЭМ!$B$39:$B$782,O$83)+'СЕТ СН'!$H$12+СВЦЭМ!$D$10+'СЕТ СН'!$H$5-'СЕТ СН'!$H$20</f>
        <v>3912.6271211900003</v>
      </c>
      <c r="P85" s="36">
        <f>SUMIFS(СВЦЭМ!$C$39:$C$782,СВЦЭМ!$A$39:$A$782,$A85,СВЦЭМ!$B$39:$B$782,P$83)+'СЕТ СН'!$H$12+СВЦЭМ!$D$10+'СЕТ СН'!$H$5-'СЕТ СН'!$H$20</f>
        <v>3922.2074676600005</v>
      </c>
      <c r="Q85" s="36">
        <f>SUMIFS(СВЦЭМ!$C$39:$C$782,СВЦЭМ!$A$39:$A$782,$A85,СВЦЭМ!$B$39:$B$782,Q$83)+'СЕТ СН'!$H$12+СВЦЭМ!$D$10+'СЕТ СН'!$H$5-'СЕТ СН'!$H$20</f>
        <v>3943.5458428299999</v>
      </c>
      <c r="R85" s="36">
        <f>SUMIFS(СВЦЭМ!$C$39:$C$782,СВЦЭМ!$A$39:$A$782,$A85,СВЦЭМ!$B$39:$B$782,R$83)+'СЕТ СН'!$H$12+СВЦЭМ!$D$10+'СЕТ СН'!$H$5-'СЕТ СН'!$H$20</f>
        <v>3964.22252295</v>
      </c>
      <c r="S85" s="36">
        <f>SUMIFS(СВЦЭМ!$C$39:$C$782,СВЦЭМ!$A$39:$A$782,$A85,СВЦЭМ!$B$39:$B$782,S$83)+'СЕТ СН'!$H$12+СВЦЭМ!$D$10+'СЕТ СН'!$H$5-'СЕТ СН'!$H$20</f>
        <v>3949.5996562500004</v>
      </c>
      <c r="T85" s="36">
        <f>SUMIFS(СВЦЭМ!$C$39:$C$782,СВЦЭМ!$A$39:$A$782,$A85,СВЦЭМ!$B$39:$B$782,T$83)+'СЕТ СН'!$H$12+СВЦЭМ!$D$10+'СЕТ СН'!$H$5-'СЕТ СН'!$H$20</f>
        <v>3905.1305249900001</v>
      </c>
      <c r="U85" s="36">
        <f>SUMIFS(СВЦЭМ!$C$39:$C$782,СВЦЭМ!$A$39:$A$782,$A85,СВЦЭМ!$B$39:$B$782,U$83)+'СЕТ СН'!$H$12+СВЦЭМ!$D$10+'СЕТ СН'!$H$5-'СЕТ СН'!$H$20</f>
        <v>3864.2069095400002</v>
      </c>
      <c r="V85" s="36">
        <f>SUMIFS(СВЦЭМ!$C$39:$C$782,СВЦЭМ!$A$39:$A$782,$A85,СВЦЭМ!$B$39:$B$782,V$83)+'СЕТ СН'!$H$12+СВЦЭМ!$D$10+'СЕТ СН'!$H$5-'СЕТ СН'!$H$20</f>
        <v>3881.6550541500001</v>
      </c>
      <c r="W85" s="36">
        <f>SUMIFS(СВЦЭМ!$C$39:$C$782,СВЦЭМ!$A$39:$A$782,$A85,СВЦЭМ!$B$39:$B$782,W$83)+'СЕТ СН'!$H$12+СВЦЭМ!$D$10+'СЕТ СН'!$H$5-'СЕТ СН'!$H$20</f>
        <v>3886.7801873400003</v>
      </c>
      <c r="X85" s="36">
        <f>SUMIFS(СВЦЭМ!$C$39:$C$782,СВЦЭМ!$A$39:$A$782,$A85,СВЦЭМ!$B$39:$B$782,X$83)+'СЕТ СН'!$H$12+СВЦЭМ!$D$10+'СЕТ СН'!$H$5-'СЕТ СН'!$H$20</f>
        <v>3927.3122424200001</v>
      </c>
      <c r="Y85" s="36">
        <f>SUMIFS(СВЦЭМ!$C$39:$C$782,СВЦЭМ!$A$39:$A$782,$A85,СВЦЭМ!$B$39:$B$782,Y$83)+'СЕТ СН'!$H$12+СВЦЭМ!$D$10+'СЕТ СН'!$H$5-'СЕТ СН'!$H$20</f>
        <v>3924.4288917600002</v>
      </c>
    </row>
    <row r="86" spans="1:25" ht="15.75" x14ac:dyDescent="0.2">
      <c r="A86" s="35">
        <f t="shared" ref="A86:A114" si="2">A85+1</f>
        <v>45354</v>
      </c>
      <c r="B86" s="36">
        <f>SUMIFS(СВЦЭМ!$C$39:$C$782,СВЦЭМ!$A$39:$A$782,$A86,СВЦЭМ!$B$39:$B$782,B$83)+'СЕТ СН'!$H$12+СВЦЭМ!$D$10+'СЕТ СН'!$H$5-'СЕТ СН'!$H$20</f>
        <v>3869.31392357</v>
      </c>
      <c r="C86" s="36">
        <f>SUMIFS(СВЦЭМ!$C$39:$C$782,СВЦЭМ!$A$39:$A$782,$A86,СВЦЭМ!$B$39:$B$782,C$83)+'СЕТ СН'!$H$12+СВЦЭМ!$D$10+'СЕТ СН'!$H$5-'СЕТ СН'!$H$20</f>
        <v>3952.2679440100001</v>
      </c>
      <c r="D86" s="36">
        <f>SUMIFS(СВЦЭМ!$C$39:$C$782,СВЦЭМ!$A$39:$A$782,$A86,СВЦЭМ!$B$39:$B$782,D$83)+'СЕТ СН'!$H$12+СВЦЭМ!$D$10+'СЕТ СН'!$H$5-'СЕТ СН'!$H$20</f>
        <v>3997.2400049900002</v>
      </c>
      <c r="E86" s="36">
        <f>SUMIFS(СВЦЭМ!$C$39:$C$782,СВЦЭМ!$A$39:$A$782,$A86,СВЦЭМ!$B$39:$B$782,E$83)+'СЕТ СН'!$H$12+СВЦЭМ!$D$10+'СЕТ СН'!$H$5-'СЕТ СН'!$H$20</f>
        <v>4014.6705278899999</v>
      </c>
      <c r="F86" s="36">
        <f>SUMIFS(СВЦЭМ!$C$39:$C$782,СВЦЭМ!$A$39:$A$782,$A86,СВЦЭМ!$B$39:$B$782,F$83)+'СЕТ СН'!$H$12+СВЦЭМ!$D$10+'СЕТ СН'!$H$5-'СЕТ СН'!$H$20</f>
        <v>4012.9089266800001</v>
      </c>
      <c r="G86" s="36">
        <f>SUMIFS(СВЦЭМ!$C$39:$C$782,СВЦЭМ!$A$39:$A$782,$A86,СВЦЭМ!$B$39:$B$782,G$83)+'СЕТ СН'!$H$12+СВЦЭМ!$D$10+'СЕТ СН'!$H$5-'СЕТ СН'!$H$20</f>
        <v>3996.5524830300001</v>
      </c>
      <c r="H86" s="36">
        <f>SUMIFS(СВЦЭМ!$C$39:$C$782,СВЦЭМ!$A$39:$A$782,$A86,СВЦЭМ!$B$39:$B$782,H$83)+'СЕТ СН'!$H$12+СВЦЭМ!$D$10+'СЕТ СН'!$H$5-'СЕТ СН'!$H$20</f>
        <v>3977.8113433400003</v>
      </c>
      <c r="I86" s="36">
        <f>SUMIFS(СВЦЭМ!$C$39:$C$782,СВЦЭМ!$A$39:$A$782,$A86,СВЦЭМ!$B$39:$B$782,I$83)+'СЕТ СН'!$H$12+СВЦЭМ!$D$10+'СЕТ СН'!$H$5-'СЕТ СН'!$H$20</f>
        <v>3982.5590527300001</v>
      </c>
      <c r="J86" s="36">
        <f>SUMIFS(СВЦЭМ!$C$39:$C$782,СВЦЭМ!$A$39:$A$782,$A86,СВЦЭМ!$B$39:$B$782,J$83)+'СЕТ СН'!$H$12+СВЦЭМ!$D$10+'СЕТ СН'!$H$5-'СЕТ СН'!$H$20</f>
        <v>3935.3986349000002</v>
      </c>
      <c r="K86" s="36">
        <f>SUMIFS(СВЦЭМ!$C$39:$C$782,СВЦЭМ!$A$39:$A$782,$A86,СВЦЭМ!$B$39:$B$782,K$83)+'СЕТ СН'!$H$12+СВЦЭМ!$D$10+'СЕТ СН'!$H$5-'СЕТ СН'!$H$20</f>
        <v>3894.2214152200004</v>
      </c>
      <c r="L86" s="36">
        <f>SUMIFS(СВЦЭМ!$C$39:$C$782,СВЦЭМ!$A$39:$A$782,$A86,СВЦЭМ!$B$39:$B$782,L$83)+'СЕТ СН'!$H$12+СВЦЭМ!$D$10+'СЕТ СН'!$H$5-'СЕТ СН'!$H$20</f>
        <v>3872.7199330500002</v>
      </c>
      <c r="M86" s="36">
        <f>SUMIFS(СВЦЭМ!$C$39:$C$782,СВЦЭМ!$A$39:$A$782,$A86,СВЦЭМ!$B$39:$B$782,M$83)+'СЕТ СН'!$H$12+СВЦЭМ!$D$10+'СЕТ СН'!$H$5-'СЕТ СН'!$H$20</f>
        <v>3873.9373518100001</v>
      </c>
      <c r="N86" s="36">
        <f>SUMIFS(СВЦЭМ!$C$39:$C$782,СВЦЭМ!$A$39:$A$782,$A86,СВЦЭМ!$B$39:$B$782,N$83)+'СЕТ СН'!$H$12+СВЦЭМ!$D$10+'СЕТ СН'!$H$5-'СЕТ СН'!$H$20</f>
        <v>3900.5527406000001</v>
      </c>
      <c r="O86" s="36">
        <f>SUMIFS(СВЦЭМ!$C$39:$C$782,СВЦЭМ!$A$39:$A$782,$A86,СВЦЭМ!$B$39:$B$782,O$83)+'СЕТ СН'!$H$12+СВЦЭМ!$D$10+'СЕТ СН'!$H$5-'СЕТ СН'!$H$20</f>
        <v>3885.7387134600003</v>
      </c>
      <c r="P86" s="36">
        <f>SUMIFS(СВЦЭМ!$C$39:$C$782,СВЦЭМ!$A$39:$A$782,$A86,СВЦЭМ!$B$39:$B$782,P$83)+'СЕТ СН'!$H$12+СВЦЭМ!$D$10+'СЕТ СН'!$H$5-'СЕТ СН'!$H$20</f>
        <v>3889.7495264300001</v>
      </c>
      <c r="Q86" s="36">
        <f>SUMIFS(СВЦЭМ!$C$39:$C$782,СВЦЭМ!$A$39:$A$782,$A86,СВЦЭМ!$B$39:$B$782,Q$83)+'СЕТ СН'!$H$12+СВЦЭМ!$D$10+'СЕТ СН'!$H$5-'СЕТ СН'!$H$20</f>
        <v>3904.6161278400004</v>
      </c>
      <c r="R86" s="36">
        <f>SUMIFS(СВЦЭМ!$C$39:$C$782,СВЦЭМ!$A$39:$A$782,$A86,СВЦЭМ!$B$39:$B$782,R$83)+'СЕТ СН'!$H$12+СВЦЭМ!$D$10+'СЕТ СН'!$H$5-'СЕТ СН'!$H$20</f>
        <v>3909.3858529099998</v>
      </c>
      <c r="S86" s="36">
        <f>SUMIFS(СВЦЭМ!$C$39:$C$782,СВЦЭМ!$A$39:$A$782,$A86,СВЦЭМ!$B$39:$B$782,S$83)+'СЕТ СН'!$H$12+СВЦЭМ!$D$10+'СЕТ СН'!$H$5-'СЕТ СН'!$H$20</f>
        <v>3879.7208910099998</v>
      </c>
      <c r="T86" s="36">
        <f>SUMIFS(СВЦЭМ!$C$39:$C$782,СВЦЭМ!$A$39:$A$782,$A86,СВЦЭМ!$B$39:$B$782,T$83)+'СЕТ СН'!$H$12+СВЦЭМ!$D$10+'СЕТ СН'!$H$5-'СЕТ СН'!$H$20</f>
        <v>3862.1371629599998</v>
      </c>
      <c r="U86" s="36">
        <f>SUMIFS(СВЦЭМ!$C$39:$C$782,СВЦЭМ!$A$39:$A$782,$A86,СВЦЭМ!$B$39:$B$782,U$83)+'СЕТ СН'!$H$12+СВЦЭМ!$D$10+'СЕТ СН'!$H$5-'СЕТ СН'!$H$20</f>
        <v>3881.28499809</v>
      </c>
      <c r="V86" s="36">
        <f>SUMIFS(СВЦЭМ!$C$39:$C$782,СВЦЭМ!$A$39:$A$782,$A86,СВЦЭМ!$B$39:$B$782,V$83)+'СЕТ СН'!$H$12+СВЦЭМ!$D$10+'СЕТ СН'!$H$5-'СЕТ СН'!$H$20</f>
        <v>3877.52610757</v>
      </c>
      <c r="W86" s="36">
        <f>SUMIFS(СВЦЭМ!$C$39:$C$782,СВЦЭМ!$A$39:$A$782,$A86,СВЦЭМ!$B$39:$B$782,W$83)+'СЕТ СН'!$H$12+СВЦЭМ!$D$10+'СЕТ СН'!$H$5-'СЕТ СН'!$H$20</f>
        <v>3874.1816658100001</v>
      </c>
      <c r="X86" s="36">
        <f>SUMIFS(СВЦЭМ!$C$39:$C$782,СВЦЭМ!$A$39:$A$782,$A86,СВЦЭМ!$B$39:$B$782,X$83)+'СЕТ СН'!$H$12+СВЦЭМ!$D$10+'СЕТ СН'!$H$5-'СЕТ СН'!$H$20</f>
        <v>3889.8228559400004</v>
      </c>
      <c r="Y86" s="36">
        <f>SUMIFS(СВЦЭМ!$C$39:$C$782,СВЦЭМ!$A$39:$A$782,$A86,СВЦЭМ!$B$39:$B$782,Y$83)+'СЕТ СН'!$H$12+СВЦЭМ!$D$10+'СЕТ СН'!$H$5-'СЕТ СН'!$H$20</f>
        <v>3923.0669416000001</v>
      </c>
    </row>
    <row r="87" spans="1:25" ht="15.75" x14ac:dyDescent="0.2">
      <c r="A87" s="35">
        <f t="shared" si="2"/>
        <v>45355</v>
      </c>
      <c r="B87" s="36">
        <f>SUMIFS(СВЦЭМ!$C$39:$C$782,СВЦЭМ!$A$39:$A$782,$A87,СВЦЭМ!$B$39:$B$782,B$83)+'СЕТ СН'!$H$12+СВЦЭМ!$D$10+'СЕТ СН'!$H$5-'СЕТ СН'!$H$20</f>
        <v>3879.1844532700002</v>
      </c>
      <c r="C87" s="36">
        <f>SUMIFS(СВЦЭМ!$C$39:$C$782,СВЦЭМ!$A$39:$A$782,$A87,СВЦЭМ!$B$39:$B$782,C$83)+'СЕТ СН'!$H$12+СВЦЭМ!$D$10+'СЕТ СН'!$H$5-'СЕТ СН'!$H$20</f>
        <v>3923.22050889</v>
      </c>
      <c r="D87" s="36">
        <f>SUMIFS(СВЦЭМ!$C$39:$C$782,СВЦЭМ!$A$39:$A$782,$A87,СВЦЭМ!$B$39:$B$782,D$83)+'СЕТ СН'!$H$12+СВЦЭМ!$D$10+'СЕТ СН'!$H$5-'СЕТ СН'!$H$20</f>
        <v>3941.09613046</v>
      </c>
      <c r="E87" s="36">
        <f>SUMIFS(СВЦЭМ!$C$39:$C$782,СВЦЭМ!$A$39:$A$782,$A87,СВЦЭМ!$B$39:$B$782,E$83)+'СЕТ СН'!$H$12+СВЦЭМ!$D$10+'СЕТ СН'!$H$5-'СЕТ СН'!$H$20</f>
        <v>3944.54077375</v>
      </c>
      <c r="F87" s="36">
        <f>SUMIFS(СВЦЭМ!$C$39:$C$782,СВЦЭМ!$A$39:$A$782,$A87,СВЦЭМ!$B$39:$B$782,F$83)+'СЕТ СН'!$H$12+СВЦЭМ!$D$10+'СЕТ СН'!$H$5-'СЕТ СН'!$H$20</f>
        <v>3949.2199783900001</v>
      </c>
      <c r="G87" s="36">
        <f>SUMIFS(СВЦЭМ!$C$39:$C$782,СВЦЭМ!$A$39:$A$782,$A87,СВЦЭМ!$B$39:$B$782,G$83)+'СЕТ СН'!$H$12+СВЦЭМ!$D$10+'СЕТ СН'!$H$5-'СЕТ СН'!$H$20</f>
        <v>3972.9413326399999</v>
      </c>
      <c r="H87" s="36">
        <f>SUMIFS(СВЦЭМ!$C$39:$C$782,СВЦЭМ!$A$39:$A$782,$A87,СВЦЭМ!$B$39:$B$782,H$83)+'СЕТ СН'!$H$12+СВЦЭМ!$D$10+'СЕТ СН'!$H$5-'СЕТ СН'!$H$20</f>
        <v>3917.9946154300001</v>
      </c>
      <c r="I87" s="36">
        <f>SUMIFS(СВЦЭМ!$C$39:$C$782,СВЦЭМ!$A$39:$A$782,$A87,СВЦЭМ!$B$39:$B$782,I$83)+'СЕТ СН'!$H$12+СВЦЭМ!$D$10+'СЕТ СН'!$H$5-'СЕТ СН'!$H$20</f>
        <v>3877.6846857600003</v>
      </c>
      <c r="J87" s="36">
        <f>SUMIFS(СВЦЭМ!$C$39:$C$782,СВЦЭМ!$A$39:$A$782,$A87,СВЦЭМ!$B$39:$B$782,J$83)+'СЕТ СН'!$H$12+СВЦЭМ!$D$10+'СЕТ СН'!$H$5-'СЕТ СН'!$H$20</f>
        <v>3844.9970279700001</v>
      </c>
      <c r="K87" s="36">
        <f>SUMIFS(СВЦЭМ!$C$39:$C$782,СВЦЭМ!$A$39:$A$782,$A87,СВЦЭМ!$B$39:$B$782,K$83)+'СЕТ СН'!$H$12+СВЦЭМ!$D$10+'СЕТ СН'!$H$5-'СЕТ СН'!$H$20</f>
        <v>3829.7146372400002</v>
      </c>
      <c r="L87" s="36">
        <f>SUMIFS(СВЦЭМ!$C$39:$C$782,СВЦЭМ!$A$39:$A$782,$A87,СВЦЭМ!$B$39:$B$782,L$83)+'СЕТ СН'!$H$12+СВЦЭМ!$D$10+'СЕТ СН'!$H$5-'СЕТ СН'!$H$20</f>
        <v>3834.1237768500005</v>
      </c>
      <c r="M87" s="36">
        <f>SUMIFS(СВЦЭМ!$C$39:$C$782,СВЦЭМ!$A$39:$A$782,$A87,СВЦЭМ!$B$39:$B$782,M$83)+'СЕТ СН'!$H$12+СВЦЭМ!$D$10+'СЕТ СН'!$H$5-'СЕТ СН'!$H$20</f>
        <v>3842.4545594199999</v>
      </c>
      <c r="N87" s="36">
        <f>SUMIFS(СВЦЭМ!$C$39:$C$782,СВЦЭМ!$A$39:$A$782,$A87,СВЦЭМ!$B$39:$B$782,N$83)+'СЕТ СН'!$H$12+СВЦЭМ!$D$10+'СЕТ СН'!$H$5-'СЕТ СН'!$H$20</f>
        <v>3829.5323889199999</v>
      </c>
      <c r="O87" s="36">
        <f>SUMIFS(СВЦЭМ!$C$39:$C$782,СВЦЭМ!$A$39:$A$782,$A87,СВЦЭМ!$B$39:$B$782,O$83)+'СЕТ СН'!$H$12+СВЦЭМ!$D$10+'СЕТ СН'!$H$5-'СЕТ СН'!$H$20</f>
        <v>3838.9039743200001</v>
      </c>
      <c r="P87" s="36">
        <f>SUMIFS(СВЦЭМ!$C$39:$C$782,СВЦЭМ!$A$39:$A$782,$A87,СВЦЭМ!$B$39:$B$782,P$83)+'СЕТ СН'!$H$12+СВЦЭМ!$D$10+'СЕТ СН'!$H$5-'СЕТ СН'!$H$20</f>
        <v>3853.7073338999999</v>
      </c>
      <c r="Q87" s="36">
        <f>SUMIFS(СВЦЭМ!$C$39:$C$782,СВЦЭМ!$A$39:$A$782,$A87,СВЦЭМ!$B$39:$B$782,Q$83)+'СЕТ СН'!$H$12+СВЦЭМ!$D$10+'СЕТ СН'!$H$5-'СЕТ СН'!$H$20</f>
        <v>3870.0710262900002</v>
      </c>
      <c r="R87" s="36">
        <f>SUMIFS(СВЦЭМ!$C$39:$C$782,СВЦЭМ!$A$39:$A$782,$A87,СВЦЭМ!$B$39:$B$782,R$83)+'СЕТ СН'!$H$12+СВЦЭМ!$D$10+'СЕТ СН'!$H$5-'СЕТ СН'!$H$20</f>
        <v>3868.3110878200005</v>
      </c>
      <c r="S87" s="36">
        <f>SUMIFS(СВЦЭМ!$C$39:$C$782,СВЦЭМ!$A$39:$A$782,$A87,СВЦЭМ!$B$39:$B$782,S$83)+'СЕТ СН'!$H$12+СВЦЭМ!$D$10+'СЕТ СН'!$H$5-'СЕТ СН'!$H$20</f>
        <v>3861.2221950000003</v>
      </c>
      <c r="T87" s="36">
        <f>SUMIFS(СВЦЭМ!$C$39:$C$782,СВЦЭМ!$A$39:$A$782,$A87,СВЦЭМ!$B$39:$B$782,T$83)+'СЕТ СН'!$H$12+СВЦЭМ!$D$10+'СЕТ СН'!$H$5-'СЕТ СН'!$H$20</f>
        <v>3842.0227220800002</v>
      </c>
      <c r="U87" s="36">
        <f>SUMIFS(СВЦЭМ!$C$39:$C$782,СВЦЭМ!$A$39:$A$782,$A87,СВЦЭМ!$B$39:$B$782,U$83)+'СЕТ СН'!$H$12+СВЦЭМ!$D$10+'СЕТ СН'!$H$5-'СЕТ СН'!$H$20</f>
        <v>3818.4563623499998</v>
      </c>
      <c r="V87" s="36">
        <f>SUMIFS(СВЦЭМ!$C$39:$C$782,СВЦЭМ!$A$39:$A$782,$A87,СВЦЭМ!$B$39:$B$782,V$83)+'СЕТ СН'!$H$12+СВЦЭМ!$D$10+'СЕТ СН'!$H$5-'СЕТ СН'!$H$20</f>
        <v>3831.3702450300002</v>
      </c>
      <c r="W87" s="36">
        <f>SUMIFS(СВЦЭМ!$C$39:$C$782,СВЦЭМ!$A$39:$A$782,$A87,СВЦЭМ!$B$39:$B$782,W$83)+'СЕТ СН'!$H$12+СВЦЭМ!$D$10+'СЕТ СН'!$H$5-'СЕТ СН'!$H$20</f>
        <v>3849.9921012100003</v>
      </c>
      <c r="X87" s="36">
        <f>SUMIFS(СВЦЭМ!$C$39:$C$782,СВЦЭМ!$A$39:$A$782,$A87,СВЦЭМ!$B$39:$B$782,X$83)+'СЕТ СН'!$H$12+СВЦЭМ!$D$10+'СЕТ СН'!$H$5-'СЕТ СН'!$H$20</f>
        <v>3846.6514815099999</v>
      </c>
      <c r="Y87" s="36">
        <f>SUMIFS(СВЦЭМ!$C$39:$C$782,СВЦЭМ!$A$39:$A$782,$A87,СВЦЭМ!$B$39:$B$782,Y$83)+'СЕТ СН'!$H$12+СВЦЭМ!$D$10+'СЕТ СН'!$H$5-'СЕТ СН'!$H$20</f>
        <v>3863.1986597300001</v>
      </c>
    </row>
    <row r="88" spans="1:25" ht="15.75" x14ac:dyDescent="0.2">
      <c r="A88" s="35">
        <f t="shared" si="2"/>
        <v>45356</v>
      </c>
      <c r="B88" s="36">
        <f>SUMIFS(СВЦЭМ!$C$39:$C$782,СВЦЭМ!$A$39:$A$782,$A88,СВЦЭМ!$B$39:$B$782,B$83)+'СЕТ СН'!$H$12+СВЦЭМ!$D$10+'СЕТ СН'!$H$5-'СЕТ СН'!$H$20</f>
        <v>3846.7308126300004</v>
      </c>
      <c r="C88" s="36">
        <f>SUMIFS(СВЦЭМ!$C$39:$C$782,СВЦЭМ!$A$39:$A$782,$A88,СВЦЭМ!$B$39:$B$782,C$83)+'СЕТ СН'!$H$12+СВЦЭМ!$D$10+'СЕТ СН'!$H$5-'СЕТ СН'!$H$20</f>
        <v>3884.5950296800002</v>
      </c>
      <c r="D88" s="36">
        <f>SUMIFS(СВЦЭМ!$C$39:$C$782,СВЦЭМ!$A$39:$A$782,$A88,СВЦЭМ!$B$39:$B$782,D$83)+'СЕТ СН'!$H$12+СВЦЭМ!$D$10+'СЕТ СН'!$H$5-'СЕТ СН'!$H$20</f>
        <v>3892.6244146700001</v>
      </c>
      <c r="E88" s="36">
        <f>SUMIFS(СВЦЭМ!$C$39:$C$782,СВЦЭМ!$A$39:$A$782,$A88,СВЦЭМ!$B$39:$B$782,E$83)+'СЕТ СН'!$H$12+СВЦЭМ!$D$10+'СЕТ СН'!$H$5-'СЕТ СН'!$H$20</f>
        <v>3914.2334644299999</v>
      </c>
      <c r="F88" s="36">
        <f>SUMIFS(СВЦЭМ!$C$39:$C$782,СВЦЭМ!$A$39:$A$782,$A88,СВЦЭМ!$B$39:$B$782,F$83)+'СЕТ СН'!$H$12+СВЦЭМ!$D$10+'СЕТ СН'!$H$5-'СЕТ СН'!$H$20</f>
        <v>3902.1994175700002</v>
      </c>
      <c r="G88" s="36">
        <f>SUMIFS(СВЦЭМ!$C$39:$C$782,СВЦЭМ!$A$39:$A$782,$A88,СВЦЭМ!$B$39:$B$782,G$83)+'СЕТ СН'!$H$12+СВЦЭМ!$D$10+'СЕТ СН'!$H$5-'СЕТ СН'!$H$20</f>
        <v>3876.2710932800001</v>
      </c>
      <c r="H88" s="36">
        <f>SUMIFS(СВЦЭМ!$C$39:$C$782,СВЦЭМ!$A$39:$A$782,$A88,СВЦЭМ!$B$39:$B$782,H$83)+'СЕТ СН'!$H$12+СВЦЭМ!$D$10+'СЕТ СН'!$H$5-'СЕТ СН'!$H$20</f>
        <v>3817.4399896900004</v>
      </c>
      <c r="I88" s="36">
        <f>SUMIFS(СВЦЭМ!$C$39:$C$782,СВЦЭМ!$A$39:$A$782,$A88,СВЦЭМ!$B$39:$B$782,I$83)+'СЕТ СН'!$H$12+СВЦЭМ!$D$10+'СЕТ СН'!$H$5-'СЕТ СН'!$H$20</f>
        <v>3804.9415836500002</v>
      </c>
      <c r="J88" s="36">
        <f>SUMIFS(СВЦЭМ!$C$39:$C$782,СВЦЭМ!$A$39:$A$782,$A88,СВЦЭМ!$B$39:$B$782,J$83)+'СЕТ СН'!$H$12+СВЦЭМ!$D$10+'СЕТ СН'!$H$5-'СЕТ СН'!$H$20</f>
        <v>3791.6858424500001</v>
      </c>
      <c r="K88" s="36">
        <f>SUMIFS(СВЦЭМ!$C$39:$C$782,СВЦЭМ!$A$39:$A$782,$A88,СВЦЭМ!$B$39:$B$782,K$83)+'СЕТ СН'!$H$12+СВЦЭМ!$D$10+'СЕТ СН'!$H$5-'СЕТ СН'!$H$20</f>
        <v>3733.7107118700001</v>
      </c>
      <c r="L88" s="36">
        <f>SUMIFS(СВЦЭМ!$C$39:$C$782,СВЦЭМ!$A$39:$A$782,$A88,СВЦЭМ!$B$39:$B$782,L$83)+'СЕТ СН'!$H$12+СВЦЭМ!$D$10+'СЕТ СН'!$H$5-'СЕТ СН'!$H$20</f>
        <v>3722.5161856200002</v>
      </c>
      <c r="M88" s="36">
        <f>SUMIFS(СВЦЭМ!$C$39:$C$782,СВЦЭМ!$A$39:$A$782,$A88,СВЦЭМ!$B$39:$B$782,M$83)+'СЕТ СН'!$H$12+СВЦЭМ!$D$10+'СЕТ СН'!$H$5-'СЕТ СН'!$H$20</f>
        <v>3746.1829124300002</v>
      </c>
      <c r="N88" s="36">
        <f>SUMIFS(СВЦЭМ!$C$39:$C$782,СВЦЭМ!$A$39:$A$782,$A88,СВЦЭМ!$B$39:$B$782,N$83)+'СЕТ СН'!$H$12+СВЦЭМ!$D$10+'СЕТ СН'!$H$5-'СЕТ СН'!$H$20</f>
        <v>3779.9589943300002</v>
      </c>
      <c r="O88" s="36">
        <f>SUMIFS(СВЦЭМ!$C$39:$C$782,СВЦЭМ!$A$39:$A$782,$A88,СВЦЭМ!$B$39:$B$782,O$83)+'СЕТ СН'!$H$12+СВЦЭМ!$D$10+'СЕТ СН'!$H$5-'СЕТ СН'!$H$20</f>
        <v>3758.8505416300004</v>
      </c>
      <c r="P88" s="36">
        <f>SUMIFS(СВЦЭМ!$C$39:$C$782,СВЦЭМ!$A$39:$A$782,$A88,СВЦЭМ!$B$39:$B$782,P$83)+'СЕТ СН'!$H$12+СВЦЭМ!$D$10+'СЕТ СН'!$H$5-'СЕТ СН'!$H$20</f>
        <v>3773.1661151600001</v>
      </c>
      <c r="Q88" s="36">
        <f>SUMIFS(СВЦЭМ!$C$39:$C$782,СВЦЭМ!$A$39:$A$782,$A88,СВЦЭМ!$B$39:$B$782,Q$83)+'СЕТ СН'!$H$12+СВЦЭМ!$D$10+'СЕТ СН'!$H$5-'СЕТ СН'!$H$20</f>
        <v>3790.4687043399999</v>
      </c>
      <c r="R88" s="36">
        <f>SUMIFS(СВЦЭМ!$C$39:$C$782,СВЦЭМ!$A$39:$A$782,$A88,СВЦЭМ!$B$39:$B$782,R$83)+'СЕТ СН'!$H$12+СВЦЭМ!$D$10+'СЕТ СН'!$H$5-'СЕТ СН'!$H$20</f>
        <v>3817.4990714599999</v>
      </c>
      <c r="S88" s="36">
        <f>SUMIFS(СВЦЭМ!$C$39:$C$782,СВЦЭМ!$A$39:$A$782,$A88,СВЦЭМ!$B$39:$B$782,S$83)+'СЕТ СН'!$H$12+СВЦЭМ!$D$10+'СЕТ СН'!$H$5-'СЕТ СН'!$H$20</f>
        <v>3814.15133539</v>
      </c>
      <c r="T88" s="36">
        <f>SUMIFS(СВЦЭМ!$C$39:$C$782,СВЦЭМ!$A$39:$A$782,$A88,СВЦЭМ!$B$39:$B$782,T$83)+'СЕТ СН'!$H$12+СВЦЭМ!$D$10+'СЕТ СН'!$H$5-'СЕТ СН'!$H$20</f>
        <v>3783.3765485900003</v>
      </c>
      <c r="U88" s="36">
        <f>SUMIFS(СВЦЭМ!$C$39:$C$782,СВЦЭМ!$A$39:$A$782,$A88,СВЦЭМ!$B$39:$B$782,U$83)+'СЕТ СН'!$H$12+СВЦЭМ!$D$10+'СЕТ СН'!$H$5-'СЕТ СН'!$H$20</f>
        <v>3764.5019334300005</v>
      </c>
      <c r="V88" s="36">
        <f>SUMIFS(СВЦЭМ!$C$39:$C$782,СВЦЭМ!$A$39:$A$782,$A88,СВЦЭМ!$B$39:$B$782,V$83)+'СЕТ СН'!$H$12+СВЦЭМ!$D$10+'СЕТ СН'!$H$5-'СЕТ СН'!$H$20</f>
        <v>3771.8601206399999</v>
      </c>
      <c r="W88" s="36">
        <f>SUMIFS(СВЦЭМ!$C$39:$C$782,СВЦЭМ!$A$39:$A$782,$A88,СВЦЭМ!$B$39:$B$782,W$83)+'СЕТ СН'!$H$12+СВЦЭМ!$D$10+'СЕТ СН'!$H$5-'СЕТ СН'!$H$20</f>
        <v>3785.5867062699999</v>
      </c>
      <c r="X88" s="36">
        <f>SUMIFS(СВЦЭМ!$C$39:$C$782,СВЦЭМ!$A$39:$A$782,$A88,СВЦЭМ!$B$39:$B$782,X$83)+'СЕТ СН'!$H$12+СВЦЭМ!$D$10+'СЕТ СН'!$H$5-'СЕТ СН'!$H$20</f>
        <v>3797.1258423600002</v>
      </c>
      <c r="Y88" s="36">
        <f>SUMIFS(СВЦЭМ!$C$39:$C$782,СВЦЭМ!$A$39:$A$782,$A88,СВЦЭМ!$B$39:$B$782,Y$83)+'СЕТ СН'!$H$12+СВЦЭМ!$D$10+'СЕТ СН'!$H$5-'СЕТ СН'!$H$20</f>
        <v>3811.1472347500003</v>
      </c>
    </row>
    <row r="89" spans="1:25" ht="15.75" x14ac:dyDescent="0.2">
      <c r="A89" s="35">
        <f t="shared" si="2"/>
        <v>45357</v>
      </c>
      <c r="B89" s="36">
        <f>SUMIFS(СВЦЭМ!$C$39:$C$782,СВЦЭМ!$A$39:$A$782,$A89,СВЦЭМ!$B$39:$B$782,B$83)+'СЕТ СН'!$H$12+СВЦЭМ!$D$10+'СЕТ СН'!$H$5-'СЕТ СН'!$H$20</f>
        <v>3878.7724530900005</v>
      </c>
      <c r="C89" s="36">
        <f>SUMIFS(СВЦЭМ!$C$39:$C$782,СВЦЭМ!$A$39:$A$782,$A89,СВЦЭМ!$B$39:$B$782,C$83)+'СЕТ СН'!$H$12+СВЦЭМ!$D$10+'СЕТ СН'!$H$5-'СЕТ СН'!$H$20</f>
        <v>3902.8316413299999</v>
      </c>
      <c r="D89" s="36">
        <f>SUMIFS(СВЦЭМ!$C$39:$C$782,СВЦЭМ!$A$39:$A$782,$A89,СВЦЭМ!$B$39:$B$782,D$83)+'СЕТ СН'!$H$12+СВЦЭМ!$D$10+'СЕТ СН'!$H$5-'СЕТ СН'!$H$20</f>
        <v>3925.7426165100001</v>
      </c>
      <c r="E89" s="36">
        <f>SUMIFS(СВЦЭМ!$C$39:$C$782,СВЦЭМ!$A$39:$A$782,$A89,СВЦЭМ!$B$39:$B$782,E$83)+'СЕТ СН'!$H$12+СВЦЭМ!$D$10+'СЕТ СН'!$H$5-'СЕТ СН'!$H$20</f>
        <v>3940.7704251000005</v>
      </c>
      <c r="F89" s="36">
        <f>SUMIFS(СВЦЭМ!$C$39:$C$782,СВЦЭМ!$A$39:$A$782,$A89,СВЦЭМ!$B$39:$B$782,F$83)+'СЕТ СН'!$H$12+СВЦЭМ!$D$10+'СЕТ СН'!$H$5-'СЕТ СН'!$H$20</f>
        <v>3938.09316704</v>
      </c>
      <c r="G89" s="36">
        <f>SUMIFS(СВЦЭМ!$C$39:$C$782,СВЦЭМ!$A$39:$A$782,$A89,СВЦЭМ!$B$39:$B$782,G$83)+'СЕТ СН'!$H$12+СВЦЭМ!$D$10+'СЕТ СН'!$H$5-'СЕТ СН'!$H$20</f>
        <v>3911.6478398200002</v>
      </c>
      <c r="H89" s="36">
        <f>SUMIFS(СВЦЭМ!$C$39:$C$782,СВЦЭМ!$A$39:$A$782,$A89,СВЦЭМ!$B$39:$B$782,H$83)+'СЕТ СН'!$H$12+СВЦЭМ!$D$10+'СЕТ СН'!$H$5-'СЕТ СН'!$H$20</f>
        <v>3843.8821205300001</v>
      </c>
      <c r="I89" s="36">
        <f>SUMIFS(СВЦЭМ!$C$39:$C$782,СВЦЭМ!$A$39:$A$782,$A89,СВЦЭМ!$B$39:$B$782,I$83)+'СЕТ СН'!$H$12+СВЦЭМ!$D$10+'СЕТ СН'!$H$5-'СЕТ СН'!$H$20</f>
        <v>3796.66782513</v>
      </c>
      <c r="J89" s="36">
        <f>SUMIFS(СВЦЭМ!$C$39:$C$782,СВЦЭМ!$A$39:$A$782,$A89,СВЦЭМ!$B$39:$B$782,J$83)+'СЕТ СН'!$H$12+СВЦЭМ!$D$10+'СЕТ СН'!$H$5-'СЕТ СН'!$H$20</f>
        <v>3788.86443418</v>
      </c>
      <c r="K89" s="36">
        <f>SUMIFS(СВЦЭМ!$C$39:$C$782,СВЦЭМ!$A$39:$A$782,$A89,СВЦЭМ!$B$39:$B$782,K$83)+'СЕТ СН'!$H$12+СВЦЭМ!$D$10+'СЕТ СН'!$H$5-'СЕТ СН'!$H$20</f>
        <v>3786.29471431</v>
      </c>
      <c r="L89" s="36">
        <f>SUMIFS(СВЦЭМ!$C$39:$C$782,СВЦЭМ!$A$39:$A$782,$A89,СВЦЭМ!$B$39:$B$782,L$83)+'СЕТ СН'!$H$12+СВЦЭМ!$D$10+'СЕТ СН'!$H$5-'СЕТ СН'!$H$20</f>
        <v>3797.1000398100005</v>
      </c>
      <c r="M89" s="36">
        <f>SUMIFS(СВЦЭМ!$C$39:$C$782,СВЦЭМ!$A$39:$A$782,$A89,СВЦЭМ!$B$39:$B$782,M$83)+'СЕТ СН'!$H$12+СВЦЭМ!$D$10+'СЕТ СН'!$H$5-'СЕТ СН'!$H$20</f>
        <v>3798.1757894100001</v>
      </c>
      <c r="N89" s="36">
        <f>SUMIFS(СВЦЭМ!$C$39:$C$782,СВЦЭМ!$A$39:$A$782,$A89,СВЦЭМ!$B$39:$B$782,N$83)+'СЕТ СН'!$H$12+СВЦЭМ!$D$10+'СЕТ СН'!$H$5-'СЕТ СН'!$H$20</f>
        <v>3819.3491521699998</v>
      </c>
      <c r="O89" s="36">
        <f>SUMIFS(СВЦЭМ!$C$39:$C$782,СВЦЭМ!$A$39:$A$782,$A89,СВЦЭМ!$B$39:$B$782,O$83)+'СЕТ СН'!$H$12+СВЦЭМ!$D$10+'СЕТ СН'!$H$5-'СЕТ СН'!$H$20</f>
        <v>3818.5315906400001</v>
      </c>
      <c r="P89" s="36">
        <f>SUMIFS(СВЦЭМ!$C$39:$C$782,СВЦЭМ!$A$39:$A$782,$A89,СВЦЭМ!$B$39:$B$782,P$83)+'СЕТ СН'!$H$12+СВЦЭМ!$D$10+'СЕТ СН'!$H$5-'СЕТ СН'!$H$20</f>
        <v>3834.8388472699999</v>
      </c>
      <c r="Q89" s="36">
        <f>SUMIFS(СВЦЭМ!$C$39:$C$782,СВЦЭМ!$A$39:$A$782,$A89,СВЦЭМ!$B$39:$B$782,Q$83)+'СЕТ СН'!$H$12+СВЦЭМ!$D$10+'СЕТ СН'!$H$5-'СЕТ СН'!$H$20</f>
        <v>3838.1817253700001</v>
      </c>
      <c r="R89" s="36">
        <f>SUMIFS(СВЦЭМ!$C$39:$C$782,СВЦЭМ!$A$39:$A$782,$A89,СВЦЭМ!$B$39:$B$782,R$83)+'СЕТ СН'!$H$12+СВЦЭМ!$D$10+'СЕТ СН'!$H$5-'СЕТ СН'!$H$20</f>
        <v>3839.0055984700002</v>
      </c>
      <c r="S89" s="36">
        <f>SUMIFS(СВЦЭМ!$C$39:$C$782,СВЦЭМ!$A$39:$A$782,$A89,СВЦЭМ!$B$39:$B$782,S$83)+'СЕТ СН'!$H$12+СВЦЭМ!$D$10+'СЕТ СН'!$H$5-'СЕТ СН'!$H$20</f>
        <v>3824.9097073700004</v>
      </c>
      <c r="T89" s="36">
        <f>SUMIFS(СВЦЭМ!$C$39:$C$782,СВЦЭМ!$A$39:$A$782,$A89,СВЦЭМ!$B$39:$B$782,T$83)+'СЕТ СН'!$H$12+СВЦЭМ!$D$10+'СЕТ СН'!$H$5-'СЕТ СН'!$H$20</f>
        <v>3793.2870073499998</v>
      </c>
      <c r="U89" s="36">
        <f>SUMIFS(СВЦЭМ!$C$39:$C$782,СВЦЭМ!$A$39:$A$782,$A89,СВЦЭМ!$B$39:$B$782,U$83)+'СЕТ СН'!$H$12+СВЦЭМ!$D$10+'СЕТ СН'!$H$5-'СЕТ СН'!$H$20</f>
        <v>3791.5964185800003</v>
      </c>
      <c r="V89" s="36">
        <f>SUMIFS(СВЦЭМ!$C$39:$C$782,СВЦЭМ!$A$39:$A$782,$A89,СВЦЭМ!$B$39:$B$782,V$83)+'СЕТ СН'!$H$12+СВЦЭМ!$D$10+'СЕТ СН'!$H$5-'СЕТ СН'!$H$20</f>
        <v>3795.7043014400001</v>
      </c>
      <c r="W89" s="36">
        <f>SUMIFS(СВЦЭМ!$C$39:$C$782,СВЦЭМ!$A$39:$A$782,$A89,СВЦЭМ!$B$39:$B$782,W$83)+'СЕТ СН'!$H$12+СВЦЭМ!$D$10+'СЕТ СН'!$H$5-'СЕТ СН'!$H$20</f>
        <v>3806.55475484</v>
      </c>
      <c r="X89" s="36">
        <f>SUMIFS(СВЦЭМ!$C$39:$C$782,СВЦЭМ!$A$39:$A$782,$A89,СВЦЭМ!$B$39:$B$782,X$83)+'СЕТ СН'!$H$12+СВЦЭМ!$D$10+'СЕТ СН'!$H$5-'СЕТ СН'!$H$20</f>
        <v>3804.8768025300001</v>
      </c>
      <c r="Y89" s="36">
        <f>SUMIFS(СВЦЭМ!$C$39:$C$782,СВЦЭМ!$A$39:$A$782,$A89,СВЦЭМ!$B$39:$B$782,Y$83)+'СЕТ СН'!$H$12+СВЦЭМ!$D$10+'СЕТ СН'!$H$5-'СЕТ СН'!$H$20</f>
        <v>3788.9293180499999</v>
      </c>
    </row>
    <row r="90" spans="1:25" ht="15.75" x14ac:dyDescent="0.2">
      <c r="A90" s="35">
        <f t="shared" si="2"/>
        <v>45358</v>
      </c>
      <c r="B90" s="36">
        <f>SUMIFS(СВЦЭМ!$C$39:$C$782,СВЦЭМ!$A$39:$A$782,$A90,СВЦЭМ!$B$39:$B$782,B$83)+'СЕТ СН'!$H$12+СВЦЭМ!$D$10+'СЕТ СН'!$H$5-'СЕТ СН'!$H$20</f>
        <v>3839.4980706900001</v>
      </c>
      <c r="C90" s="36">
        <f>SUMIFS(СВЦЭМ!$C$39:$C$782,СВЦЭМ!$A$39:$A$782,$A90,СВЦЭМ!$B$39:$B$782,C$83)+'СЕТ СН'!$H$12+СВЦЭМ!$D$10+'СЕТ СН'!$H$5-'СЕТ СН'!$H$20</f>
        <v>3883.2817672199999</v>
      </c>
      <c r="D90" s="36">
        <f>SUMIFS(СВЦЭМ!$C$39:$C$782,СВЦЭМ!$A$39:$A$782,$A90,СВЦЭМ!$B$39:$B$782,D$83)+'СЕТ СН'!$H$12+СВЦЭМ!$D$10+'СЕТ СН'!$H$5-'СЕТ СН'!$H$20</f>
        <v>3916.9762731800001</v>
      </c>
      <c r="E90" s="36">
        <f>SUMIFS(СВЦЭМ!$C$39:$C$782,СВЦЭМ!$A$39:$A$782,$A90,СВЦЭМ!$B$39:$B$782,E$83)+'СЕТ СН'!$H$12+СВЦЭМ!$D$10+'СЕТ СН'!$H$5-'СЕТ СН'!$H$20</f>
        <v>3941.6079836100002</v>
      </c>
      <c r="F90" s="36">
        <f>SUMIFS(СВЦЭМ!$C$39:$C$782,СВЦЭМ!$A$39:$A$782,$A90,СВЦЭМ!$B$39:$B$782,F$83)+'СЕТ СН'!$H$12+СВЦЭМ!$D$10+'СЕТ СН'!$H$5-'СЕТ СН'!$H$20</f>
        <v>3954.6383432299999</v>
      </c>
      <c r="G90" s="36">
        <f>SUMIFS(СВЦЭМ!$C$39:$C$782,СВЦЭМ!$A$39:$A$782,$A90,СВЦЭМ!$B$39:$B$782,G$83)+'СЕТ СН'!$H$12+СВЦЭМ!$D$10+'СЕТ СН'!$H$5-'СЕТ СН'!$H$20</f>
        <v>3928.9989167200001</v>
      </c>
      <c r="H90" s="36">
        <f>SUMIFS(СВЦЭМ!$C$39:$C$782,СВЦЭМ!$A$39:$A$782,$A90,СВЦЭМ!$B$39:$B$782,H$83)+'СЕТ СН'!$H$12+СВЦЭМ!$D$10+'СЕТ СН'!$H$5-'СЕТ СН'!$H$20</f>
        <v>3863.4957544200001</v>
      </c>
      <c r="I90" s="36">
        <f>SUMIFS(СВЦЭМ!$C$39:$C$782,СВЦЭМ!$A$39:$A$782,$A90,СВЦЭМ!$B$39:$B$782,I$83)+'СЕТ СН'!$H$12+СВЦЭМ!$D$10+'СЕТ СН'!$H$5-'СЕТ СН'!$H$20</f>
        <v>3848.4392294300001</v>
      </c>
      <c r="J90" s="36">
        <f>SUMIFS(СВЦЭМ!$C$39:$C$782,СВЦЭМ!$A$39:$A$782,$A90,СВЦЭМ!$B$39:$B$782,J$83)+'СЕТ СН'!$H$12+СВЦЭМ!$D$10+'СЕТ СН'!$H$5-'СЕТ СН'!$H$20</f>
        <v>3867.5888226500001</v>
      </c>
      <c r="K90" s="36">
        <f>SUMIFS(СВЦЭМ!$C$39:$C$782,СВЦЭМ!$A$39:$A$782,$A90,СВЦЭМ!$B$39:$B$782,K$83)+'СЕТ СН'!$H$12+СВЦЭМ!$D$10+'СЕТ СН'!$H$5-'СЕТ СН'!$H$20</f>
        <v>3832.1486286400004</v>
      </c>
      <c r="L90" s="36">
        <f>SUMIFS(СВЦЭМ!$C$39:$C$782,СВЦЭМ!$A$39:$A$782,$A90,СВЦЭМ!$B$39:$B$782,L$83)+'СЕТ СН'!$H$12+СВЦЭМ!$D$10+'СЕТ СН'!$H$5-'СЕТ СН'!$H$20</f>
        <v>3835.2174968300001</v>
      </c>
      <c r="M90" s="36">
        <f>SUMIFS(СВЦЭМ!$C$39:$C$782,СВЦЭМ!$A$39:$A$782,$A90,СВЦЭМ!$B$39:$B$782,M$83)+'СЕТ СН'!$H$12+СВЦЭМ!$D$10+'СЕТ СН'!$H$5-'СЕТ СН'!$H$20</f>
        <v>3843.6221747099999</v>
      </c>
      <c r="N90" s="36">
        <f>SUMIFS(СВЦЭМ!$C$39:$C$782,СВЦЭМ!$A$39:$A$782,$A90,СВЦЭМ!$B$39:$B$782,N$83)+'СЕТ СН'!$H$12+СВЦЭМ!$D$10+'СЕТ СН'!$H$5-'СЕТ СН'!$H$20</f>
        <v>3852.3184948200001</v>
      </c>
      <c r="O90" s="36">
        <f>SUMIFS(СВЦЭМ!$C$39:$C$782,СВЦЭМ!$A$39:$A$782,$A90,СВЦЭМ!$B$39:$B$782,O$83)+'СЕТ СН'!$H$12+СВЦЭМ!$D$10+'СЕТ СН'!$H$5-'СЕТ СН'!$H$20</f>
        <v>3848.9589686899999</v>
      </c>
      <c r="P90" s="36">
        <f>SUMIFS(СВЦЭМ!$C$39:$C$782,СВЦЭМ!$A$39:$A$782,$A90,СВЦЭМ!$B$39:$B$782,P$83)+'СЕТ СН'!$H$12+СВЦЭМ!$D$10+'СЕТ СН'!$H$5-'СЕТ СН'!$H$20</f>
        <v>3875.2340293699999</v>
      </c>
      <c r="Q90" s="36">
        <f>SUMIFS(СВЦЭМ!$C$39:$C$782,СВЦЭМ!$A$39:$A$782,$A90,СВЦЭМ!$B$39:$B$782,Q$83)+'СЕТ СН'!$H$12+СВЦЭМ!$D$10+'СЕТ СН'!$H$5-'СЕТ СН'!$H$20</f>
        <v>3895.6881405800004</v>
      </c>
      <c r="R90" s="36">
        <f>SUMIFS(СВЦЭМ!$C$39:$C$782,СВЦЭМ!$A$39:$A$782,$A90,СВЦЭМ!$B$39:$B$782,R$83)+'СЕТ СН'!$H$12+СВЦЭМ!$D$10+'СЕТ СН'!$H$5-'СЕТ СН'!$H$20</f>
        <v>3907.8380822899999</v>
      </c>
      <c r="S90" s="36">
        <f>SUMIFS(СВЦЭМ!$C$39:$C$782,СВЦЭМ!$A$39:$A$782,$A90,СВЦЭМ!$B$39:$B$782,S$83)+'СЕТ СН'!$H$12+СВЦЭМ!$D$10+'СЕТ СН'!$H$5-'СЕТ СН'!$H$20</f>
        <v>3890.0468554500003</v>
      </c>
      <c r="T90" s="36">
        <f>SUMIFS(СВЦЭМ!$C$39:$C$782,СВЦЭМ!$A$39:$A$782,$A90,СВЦЭМ!$B$39:$B$782,T$83)+'СЕТ СН'!$H$12+СВЦЭМ!$D$10+'СЕТ СН'!$H$5-'СЕТ СН'!$H$20</f>
        <v>3884.2065569300003</v>
      </c>
      <c r="U90" s="36">
        <f>SUMIFS(СВЦЭМ!$C$39:$C$782,СВЦЭМ!$A$39:$A$782,$A90,СВЦЭМ!$B$39:$B$782,U$83)+'СЕТ СН'!$H$12+СВЦЭМ!$D$10+'СЕТ СН'!$H$5-'СЕТ СН'!$H$20</f>
        <v>3858.9995724999999</v>
      </c>
      <c r="V90" s="36">
        <f>SUMIFS(СВЦЭМ!$C$39:$C$782,СВЦЭМ!$A$39:$A$782,$A90,СВЦЭМ!$B$39:$B$782,V$83)+'СЕТ СН'!$H$12+СВЦЭМ!$D$10+'СЕТ СН'!$H$5-'СЕТ СН'!$H$20</f>
        <v>3839.6269778300002</v>
      </c>
      <c r="W90" s="36">
        <f>SUMIFS(СВЦЭМ!$C$39:$C$782,СВЦЭМ!$A$39:$A$782,$A90,СВЦЭМ!$B$39:$B$782,W$83)+'СЕТ СН'!$H$12+СВЦЭМ!$D$10+'СЕТ СН'!$H$5-'СЕТ СН'!$H$20</f>
        <v>3852.1288411800001</v>
      </c>
      <c r="X90" s="36">
        <f>SUMIFS(СВЦЭМ!$C$39:$C$782,СВЦЭМ!$A$39:$A$782,$A90,СВЦЭМ!$B$39:$B$782,X$83)+'СЕТ СН'!$H$12+СВЦЭМ!$D$10+'СЕТ СН'!$H$5-'СЕТ СН'!$H$20</f>
        <v>3865.7643012200001</v>
      </c>
      <c r="Y90" s="36">
        <f>SUMIFS(СВЦЭМ!$C$39:$C$782,СВЦЭМ!$A$39:$A$782,$A90,СВЦЭМ!$B$39:$B$782,Y$83)+'СЕТ СН'!$H$12+СВЦЭМ!$D$10+'СЕТ СН'!$H$5-'СЕТ СН'!$H$20</f>
        <v>3896.0269246400003</v>
      </c>
    </row>
    <row r="91" spans="1:25" ht="15.75" x14ac:dyDescent="0.2">
      <c r="A91" s="35">
        <f t="shared" si="2"/>
        <v>45359</v>
      </c>
      <c r="B91" s="36">
        <f>SUMIFS(СВЦЭМ!$C$39:$C$782,СВЦЭМ!$A$39:$A$782,$A91,СВЦЭМ!$B$39:$B$782,B$83)+'СЕТ СН'!$H$12+СВЦЭМ!$D$10+'СЕТ СН'!$H$5-'СЕТ СН'!$H$20</f>
        <v>3938.1004745099999</v>
      </c>
      <c r="C91" s="36">
        <f>SUMIFS(СВЦЭМ!$C$39:$C$782,СВЦЭМ!$A$39:$A$782,$A91,СВЦЭМ!$B$39:$B$782,C$83)+'СЕТ СН'!$H$12+СВЦЭМ!$D$10+'СЕТ СН'!$H$5-'СЕТ СН'!$H$20</f>
        <v>3937.3999175500003</v>
      </c>
      <c r="D91" s="36">
        <f>SUMIFS(СВЦЭМ!$C$39:$C$782,СВЦЭМ!$A$39:$A$782,$A91,СВЦЭМ!$B$39:$B$782,D$83)+'СЕТ СН'!$H$12+СВЦЭМ!$D$10+'СЕТ СН'!$H$5-'СЕТ СН'!$H$20</f>
        <v>3960.4080598600003</v>
      </c>
      <c r="E91" s="36">
        <f>SUMIFS(СВЦЭМ!$C$39:$C$782,СВЦЭМ!$A$39:$A$782,$A91,СВЦЭМ!$B$39:$B$782,E$83)+'СЕТ СН'!$H$12+СВЦЭМ!$D$10+'СЕТ СН'!$H$5-'СЕТ СН'!$H$20</f>
        <v>3970.4305816699998</v>
      </c>
      <c r="F91" s="36">
        <f>SUMIFS(СВЦЭМ!$C$39:$C$782,СВЦЭМ!$A$39:$A$782,$A91,СВЦЭМ!$B$39:$B$782,F$83)+'СЕТ СН'!$H$12+СВЦЭМ!$D$10+'СЕТ СН'!$H$5-'СЕТ СН'!$H$20</f>
        <v>3970.7570001200002</v>
      </c>
      <c r="G91" s="36">
        <f>SUMIFS(СВЦЭМ!$C$39:$C$782,СВЦЭМ!$A$39:$A$782,$A91,СВЦЭМ!$B$39:$B$782,G$83)+'СЕТ СН'!$H$12+СВЦЭМ!$D$10+'СЕТ СН'!$H$5-'СЕТ СН'!$H$20</f>
        <v>3944.3205769100005</v>
      </c>
      <c r="H91" s="36">
        <f>SUMIFS(СВЦЭМ!$C$39:$C$782,СВЦЭМ!$A$39:$A$782,$A91,СВЦЭМ!$B$39:$B$782,H$83)+'СЕТ СН'!$H$12+СВЦЭМ!$D$10+'СЕТ СН'!$H$5-'СЕТ СН'!$H$20</f>
        <v>3944.0081339100002</v>
      </c>
      <c r="I91" s="36">
        <f>SUMIFS(СВЦЭМ!$C$39:$C$782,СВЦЭМ!$A$39:$A$782,$A91,СВЦЭМ!$B$39:$B$782,I$83)+'СЕТ СН'!$H$12+СВЦЭМ!$D$10+'СЕТ СН'!$H$5-'СЕТ СН'!$H$20</f>
        <v>3916.3025797</v>
      </c>
      <c r="J91" s="36">
        <f>SUMIFS(СВЦЭМ!$C$39:$C$782,СВЦЭМ!$A$39:$A$782,$A91,СВЦЭМ!$B$39:$B$782,J$83)+'СЕТ СН'!$H$12+СВЦЭМ!$D$10+'СЕТ СН'!$H$5-'СЕТ СН'!$H$20</f>
        <v>3904.7200524500004</v>
      </c>
      <c r="K91" s="36">
        <f>SUMIFS(СВЦЭМ!$C$39:$C$782,СВЦЭМ!$A$39:$A$782,$A91,СВЦЭМ!$B$39:$B$782,K$83)+'СЕТ СН'!$H$12+СВЦЭМ!$D$10+'СЕТ СН'!$H$5-'СЕТ СН'!$H$20</f>
        <v>3842.9745891600001</v>
      </c>
      <c r="L91" s="36">
        <f>SUMIFS(СВЦЭМ!$C$39:$C$782,СВЦЭМ!$A$39:$A$782,$A91,СВЦЭМ!$B$39:$B$782,L$83)+'СЕТ СН'!$H$12+СВЦЭМ!$D$10+'СЕТ СН'!$H$5-'СЕТ СН'!$H$20</f>
        <v>3834.21053906</v>
      </c>
      <c r="M91" s="36">
        <f>SUMIFS(СВЦЭМ!$C$39:$C$782,СВЦЭМ!$A$39:$A$782,$A91,СВЦЭМ!$B$39:$B$782,M$83)+'СЕТ СН'!$H$12+СВЦЭМ!$D$10+'СЕТ СН'!$H$5-'СЕТ СН'!$H$20</f>
        <v>3850.1981566800005</v>
      </c>
      <c r="N91" s="36">
        <f>SUMIFS(СВЦЭМ!$C$39:$C$782,СВЦЭМ!$A$39:$A$782,$A91,СВЦЭМ!$B$39:$B$782,N$83)+'СЕТ СН'!$H$12+СВЦЭМ!$D$10+'СЕТ СН'!$H$5-'СЕТ СН'!$H$20</f>
        <v>3871.3591941000004</v>
      </c>
      <c r="O91" s="36">
        <f>SUMIFS(СВЦЭМ!$C$39:$C$782,СВЦЭМ!$A$39:$A$782,$A91,СВЦЭМ!$B$39:$B$782,O$83)+'СЕТ СН'!$H$12+СВЦЭМ!$D$10+'СЕТ СН'!$H$5-'СЕТ СН'!$H$20</f>
        <v>3888.33893033</v>
      </c>
      <c r="P91" s="36">
        <f>SUMIFS(СВЦЭМ!$C$39:$C$782,СВЦЭМ!$A$39:$A$782,$A91,СВЦЭМ!$B$39:$B$782,P$83)+'СЕТ СН'!$H$12+СВЦЭМ!$D$10+'СЕТ СН'!$H$5-'СЕТ СН'!$H$20</f>
        <v>3898.4133689500004</v>
      </c>
      <c r="Q91" s="36">
        <f>SUMIFS(СВЦЭМ!$C$39:$C$782,СВЦЭМ!$A$39:$A$782,$A91,СВЦЭМ!$B$39:$B$782,Q$83)+'СЕТ СН'!$H$12+СВЦЭМ!$D$10+'СЕТ СН'!$H$5-'СЕТ СН'!$H$20</f>
        <v>3915.8969516500001</v>
      </c>
      <c r="R91" s="36">
        <f>SUMIFS(СВЦЭМ!$C$39:$C$782,СВЦЭМ!$A$39:$A$782,$A91,СВЦЭМ!$B$39:$B$782,R$83)+'СЕТ СН'!$H$12+СВЦЭМ!$D$10+'СЕТ СН'!$H$5-'СЕТ СН'!$H$20</f>
        <v>3922.8580448500002</v>
      </c>
      <c r="S91" s="36">
        <f>SUMIFS(СВЦЭМ!$C$39:$C$782,СВЦЭМ!$A$39:$A$782,$A91,СВЦЭМ!$B$39:$B$782,S$83)+'СЕТ СН'!$H$12+СВЦЭМ!$D$10+'СЕТ СН'!$H$5-'СЕТ СН'!$H$20</f>
        <v>3900.2674296100004</v>
      </c>
      <c r="T91" s="36">
        <f>SUMIFS(СВЦЭМ!$C$39:$C$782,СВЦЭМ!$A$39:$A$782,$A91,СВЦЭМ!$B$39:$B$782,T$83)+'СЕТ СН'!$H$12+СВЦЭМ!$D$10+'СЕТ СН'!$H$5-'СЕТ СН'!$H$20</f>
        <v>3892.49584086</v>
      </c>
      <c r="U91" s="36">
        <f>SUMIFS(СВЦЭМ!$C$39:$C$782,СВЦЭМ!$A$39:$A$782,$A91,СВЦЭМ!$B$39:$B$782,U$83)+'СЕТ СН'!$H$12+СВЦЭМ!$D$10+'СЕТ СН'!$H$5-'СЕТ СН'!$H$20</f>
        <v>3865.2051334000002</v>
      </c>
      <c r="V91" s="36">
        <f>SUMIFS(СВЦЭМ!$C$39:$C$782,СВЦЭМ!$A$39:$A$782,$A91,СВЦЭМ!$B$39:$B$782,V$83)+'СЕТ СН'!$H$12+СВЦЭМ!$D$10+'СЕТ СН'!$H$5-'СЕТ СН'!$H$20</f>
        <v>3854.9293787200004</v>
      </c>
      <c r="W91" s="36">
        <f>SUMIFS(СВЦЭМ!$C$39:$C$782,СВЦЭМ!$A$39:$A$782,$A91,СВЦЭМ!$B$39:$B$782,W$83)+'СЕТ СН'!$H$12+СВЦЭМ!$D$10+'СЕТ СН'!$H$5-'СЕТ СН'!$H$20</f>
        <v>3847.4893536400004</v>
      </c>
      <c r="X91" s="36">
        <f>SUMIFS(СВЦЭМ!$C$39:$C$782,СВЦЭМ!$A$39:$A$782,$A91,СВЦЭМ!$B$39:$B$782,X$83)+'СЕТ СН'!$H$12+СВЦЭМ!$D$10+'СЕТ СН'!$H$5-'СЕТ СН'!$H$20</f>
        <v>3884.8100662699999</v>
      </c>
      <c r="Y91" s="36">
        <f>SUMIFS(СВЦЭМ!$C$39:$C$782,СВЦЭМ!$A$39:$A$782,$A91,СВЦЭМ!$B$39:$B$782,Y$83)+'СЕТ СН'!$H$12+СВЦЭМ!$D$10+'СЕТ СН'!$H$5-'СЕТ СН'!$H$20</f>
        <v>3896.7844507700001</v>
      </c>
    </row>
    <row r="92" spans="1:25" ht="15.75" x14ac:dyDescent="0.2">
      <c r="A92" s="35">
        <f t="shared" si="2"/>
        <v>45360</v>
      </c>
      <c r="B92" s="36">
        <f>SUMIFS(СВЦЭМ!$C$39:$C$782,СВЦЭМ!$A$39:$A$782,$A92,СВЦЭМ!$B$39:$B$782,B$83)+'СЕТ СН'!$H$12+СВЦЭМ!$D$10+'СЕТ СН'!$H$5-'СЕТ СН'!$H$20</f>
        <v>3929.4937430099999</v>
      </c>
      <c r="C92" s="36">
        <f>SUMIFS(СВЦЭМ!$C$39:$C$782,СВЦЭМ!$A$39:$A$782,$A92,СВЦЭМ!$B$39:$B$782,C$83)+'СЕТ СН'!$H$12+СВЦЭМ!$D$10+'СЕТ СН'!$H$5-'СЕТ СН'!$H$20</f>
        <v>3937.5463528400001</v>
      </c>
      <c r="D92" s="36">
        <f>SUMIFS(СВЦЭМ!$C$39:$C$782,СВЦЭМ!$A$39:$A$782,$A92,СВЦЭМ!$B$39:$B$782,D$83)+'СЕТ СН'!$H$12+СВЦЭМ!$D$10+'СЕТ СН'!$H$5-'СЕТ СН'!$H$20</f>
        <v>3955.9889275300002</v>
      </c>
      <c r="E92" s="36">
        <f>SUMIFS(СВЦЭМ!$C$39:$C$782,СВЦЭМ!$A$39:$A$782,$A92,СВЦЭМ!$B$39:$B$782,E$83)+'СЕТ СН'!$H$12+СВЦЭМ!$D$10+'СЕТ СН'!$H$5-'СЕТ СН'!$H$20</f>
        <v>3964.4957756200001</v>
      </c>
      <c r="F92" s="36">
        <f>SUMIFS(СВЦЭМ!$C$39:$C$782,СВЦЭМ!$A$39:$A$782,$A92,СВЦЭМ!$B$39:$B$782,F$83)+'СЕТ СН'!$H$12+СВЦЭМ!$D$10+'СЕТ СН'!$H$5-'СЕТ СН'!$H$20</f>
        <v>3951.5614153500001</v>
      </c>
      <c r="G92" s="36">
        <f>SUMIFS(СВЦЭМ!$C$39:$C$782,СВЦЭМ!$A$39:$A$782,$A92,СВЦЭМ!$B$39:$B$782,G$83)+'СЕТ СН'!$H$12+СВЦЭМ!$D$10+'СЕТ СН'!$H$5-'СЕТ СН'!$H$20</f>
        <v>3922.2141902500002</v>
      </c>
      <c r="H92" s="36">
        <f>SUMIFS(СВЦЭМ!$C$39:$C$782,СВЦЭМ!$A$39:$A$782,$A92,СВЦЭМ!$B$39:$B$782,H$83)+'СЕТ СН'!$H$12+СВЦЭМ!$D$10+'СЕТ СН'!$H$5-'СЕТ СН'!$H$20</f>
        <v>3898.8959754200005</v>
      </c>
      <c r="I92" s="36">
        <f>SUMIFS(СВЦЭМ!$C$39:$C$782,СВЦЭМ!$A$39:$A$782,$A92,СВЦЭМ!$B$39:$B$782,I$83)+'СЕТ СН'!$H$12+СВЦЭМ!$D$10+'СЕТ СН'!$H$5-'СЕТ СН'!$H$20</f>
        <v>3878.9054071800001</v>
      </c>
      <c r="J92" s="36">
        <f>SUMIFS(СВЦЭМ!$C$39:$C$782,СВЦЭМ!$A$39:$A$782,$A92,СВЦЭМ!$B$39:$B$782,J$83)+'СЕТ СН'!$H$12+СВЦЭМ!$D$10+'СЕТ СН'!$H$5-'СЕТ СН'!$H$20</f>
        <v>3864.57663159</v>
      </c>
      <c r="K92" s="36">
        <f>SUMIFS(СВЦЭМ!$C$39:$C$782,СВЦЭМ!$A$39:$A$782,$A92,СВЦЭМ!$B$39:$B$782,K$83)+'СЕТ СН'!$H$12+СВЦЭМ!$D$10+'СЕТ СН'!$H$5-'СЕТ СН'!$H$20</f>
        <v>3824.3124366000002</v>
      </c>
      <c r="L92" s="36">
        <f>SUMIFS(СВЦЭМ!$C$39:$C$782,СВЦЭМ!$A$39:$A$782,$A92,СВЦЭМ!$B$39:$B$782,L$83)+'СЕТ СН'!$H$12+СВЦЭМ!$D$10+'СЕТ СН'!$H$5-'СЕТ СН'!$H$20</f>
        <v>3801.9093702500004</v>
      </c>
      <c r="M92" s="36">
        <f>SUMIFS(СВЦЭМ!$C$39:$C$782,СВЦЭМ!$A$39:$A$782,$A92,СВЦЭМ!$B$39:$B$782,M$83)+'СЕТ СН'!$H$12+СВЦЭМ!$D$10+'СЕТ СН'!$H$5-'СЕТ СН'!$H$20</f>
        <v>3816.9678293000002</v>
      </c>
      <c r="N92" s="36">
        <f>SUMIFS(СВЦЭМ!$C$39:$C$782,СВЦЭМ!$A$39:$A$782,$A92,СВЦЭМ!$B$39:$B$782,N$83)+'СЕТ СН'!$H$12+СВЦЭМ!$D$10+'СЕТ СН'!$H$5-'СЕТ СН'!$H$20</f>
        <v>3839.3178111300003</v>
      </c>
      <c r="O92" s="36">
        <f>SUMIFS(СВЦЭМ!$C$39:$C$782,СВЦЭМ!$A$39:$A$782,$A92,СВЦЭМ!$B$39:$B$782,O$83)+'СЕТ СН'!$H$12+СВЦЭМ!$D$10+'СЕТ СН'!$H$5-'СЕТ СН'!$H$20</f>
        <v>3859.4845875999999</v>
      </c>
      <c r="P92" s="36">
        <f>SUMIFS(СВЦЭМ!$C$39:$C$782,СВЦЭМ!$A$39:$A$782,$A92,СВЦЭМ!$B$39:$B$782,P$83)+'СЕТ СН'!$H$12+СВЦЭМ!$D$10+'СЕТ СН'!$H$5-'СЕТ СН'!$H$20</f>
        <v>3872.3724283400002</v>
      </c>
      <c r="Q92" s="36">
        <f>SUMIFS(СВЦЭМ!$C$39:$C$782,СВЦЭМ!$A$39:$A$782,$A92,СВЦЭМ!$B$39:$B$782,Q$83)+'СЕТ СН'!$H$12+СВЦЭМ!$D$10+'СЕТ СН'!$H$5-'СЕТ СН'!$H$20</f>
        <v>3888.53662437</v>
      </c>
      <c r="R92" s="36">
        <f>SUMIFS(СВЦЭМ!$C$39:$C$782,СВЦЭМ!$A$39:$A$782,$A92,СВЦЭМ!$B$39:$B$782,R$83)+'СЕТ СН'!$H$12+СВЦЭМ!$D$10+'СЕТ СН'!$H$5-'СЕТ СН'!$H$20</f>
        <v>3889.4796928800001</v>
      </c>
      <c r="S92" s="36">
        <f>SUMIFS(СВЦЭМ!$C$39:$C$782,СВЦЭМ!$A$39:$A$782,$A92,СВЦЭМ!$B$39:$B$782,S$83)+'СЕТ СН'!$H$12+СВЦЭМ!$D$10+'СЕТ СН'!$H$5-'СЕТ СН'!$H$20</f>
        <v>3858.8053633300001</v>
      </c>
      <c r="T92" s="36">
        <f>SUMIFS(СВЦЭМ!$C$39:$C$782,СВЦЭМ!$A$39:$A$782,$A92,СВЦЭМ!$B$39:$B$782,T$83)+'СЕТ СН'!$H$12+СВЦЭМ!$D$10+'СЕТ СН'!$H$5-'СЕТ СН'!$H$20</f>
        <v>3872.1077584499999</v>
      </c>
      <c r="U92" s="36">
        <f>SUMIFS(СВЦЭМ!$C$39:$C$782,СВЦЭМ!$A$39:$A$782,$A92,СВЦЭМ!$B$39:$B$782,U$83)+'СЕТ СН'!$H$12+СВЦЭМ!$D$10+'СЕТ СН'!$H$5-'СЕТ СН'!$H$20</f>
        <v>3842.4809416799999</v>
      </c>
      <c r="V92" s="36">
        <f>SUMIFS(СВЦЭМ!$C$39:$C$782,СВЦЭМ!$A$39:$A$782,$A92,СВЦЭМ!$B$39:$B$782,V$83)+'СЕТ СН'!$H$12+СВЦЭМ!$D$10+'СЕТ СН'!$H$5-'СЕТ СН'!$H$20</f>
        <v>3830.7289009800002</v>
      </c>
      <c r="W92" s="36">
        <f>SUMIFS(СВЦЭМ!$C$39:$C$782,СВЦЭМ!$A$39:$A$782,$A92,СВЦЭМ!$B$39:$B$782,W$83)+'СЕТ СН'!$H$12+СВЦЭМ!$D$10+'СЕТ СН'!$H$5-'СЕТ СН'!$H$20</f>
        <v>3825.9159462200005</v>
      </c>
      <c r="X92" s="36">
        <f>SUMIFS(СВЦЭМ!$C$39:$C$782,СВЦЭМ!$A$39:$A$782,$A92,СВЦЭМ!$B$39:$B$782,X$83)+'СЕТ СН'!$H$12+СВЦЭМ!$D$10+'СЕТ СН'!$H$5-'СЕТ СН'!$H$20</f>
        <v>3864.4296332499998</v>
      </c>
      <c r="Y92" s="36">
        <f>SUMIFS(СВЦЭМ!$C$39:$C$782,СВЦЭМ!$A$39:$A$782,$A92,СВЦЭМ!$B$39:$B$782,Y$83)+'СЕТ СН'!$H$12+СВЦЭМ!$D$10+'СЕТ СН'!$H$5-'СЕТ СН'!$H$20</f>
        <v>3878.9969905100002</v>
      </c>
    </row>
    <row r="93" spans="1:25" ht="15.75" x14ac:dyDescent="0.2">
      <c r="A93" s="35">
        <f t="shared" si="2"/>
        <v>45361</v>
      </c>
      <c r="B93" s="36">
        <f>SUMIFS(СВЦЭМ!$C$39:$C$782,СВЦЭМ!$A$39:$A$782,$A93,СВЦЭМ!$B$39:$B$782,B$83)+'СЕТ СН'!$H$12+СВЦЭМ!$D$10+'СЕТ СН'!$H$5-'СЕТ СН'!$H$20</f>
        <v>3958.4978065000005</v>
      </c>
      <c r="C93" s="36">
        <f>SUMIFS(СВЦЭМ!$C$39:$C$782,СВЦЭМ!$A$39:$A$782,$A93,СВЦЭМ!$B$39:$B$782,C$83)+'СЕТ СН'!$H$12+СВЦЭМ!$D$10+'СЕТ СН'!$H$5-'СЕТ СН'!$H$20</f>
        <v>3996.5965793</v>
      </c>
      <c r="D93" s="36">
        <f>SUMIFS(СВЦЭМ!$C$39:$C$782,СВЦЭМ!$A$39:$A$782,$A93,СВЦЭМ!$B$39:$B$782,D$83)+'СЕТ СН'!$H$12+СВЦЭМ!$D$10+'СЕТ СН'!$H$5-'СЕТ СН'!$H$20</f>
        <v>4015.0246973200001</v>
      </c>
      <c r="E93" s="36">
        <f>SUMIFS(СВЦЭМ!$C$39:$C$782,СВЦЭМ!$A$39:$A$782,$A93,СВЦЭМ!$B$39:$B$782,E$83)+'СЕТ СН'!$H$12+СВЦЭМ!$D$10+'СЕТ СН'!$H$5-'СЕТ СН'!$H$20</f>
        <v>4030.7540777900003</v>
      </c>
      <c r="F93" s="36">
        <f>SUMIFS(СВЦЭМ!$C$39:$C$782,СВЦЭМ!$A$39:$A$782,$A93,СВЦЭМ!$B$39:$B$782,F$83)+'СЕТ СН'!$H$12+СВЦЭМ!$D$10+'СЕТ СН'!$H$5-'СЕТ СН'!$H$20</f>
        <v>4031.4105503400001</v>
      </c>
      <c r="G93" s="36">
        <f>SUMIFS(СВЦЭМ!$C$39:$C$782,СВЦЭМ!$A$39:$A$782,$A93,СВЦЭМ!$B$39:$B$782,G$83)+'СЕТ СН'!$H$12+СВЦЭМ!$D$10+'СЕТ СН'!$H$5-'СЕТ СН'!$H$20</f>
        <v>4013.5684148</v>
      </c>
      <c r="H93" s="36">
        <f>SUMIFS(СВЦЭМ!$C$39:$C$782,СВЦЭМ!$A$39:$A$782,$A93,СВЦЭМ!$B$39:$B$782,H$83)+'СЕТ СН'!$H$12+СВЦЭМ!$D$10+'СЕТ СН'!$H$5-'СЕТ СН'!$H$20</f>
        <v>3987.3643507300003</v>
      </c>
      <c r="I93" s="36">
        <f>SUMIFS(СВЦЭМ!$C$39:$C$782,СВЦЭМ!$A$39:$A$782,$A93,СВЦЭМ!$B$39:$B$782,I$83)+'СЕТ СН'!$H$12+СВЦЭМ!$D$10+'СЕТ СН'!$H$5-'СЕТ СН'!$H$20</f>
        <v>3982.9189145999999</v>
      </c>
      <c r="J93" s="36">
        <f>SUMIFS(СВЦЭМ!$C$39:$C$782,СВЦЭМ!$A$39:$A$782,$A93,СВЦЭМ!$B$39:$B$782,J$83)+'СЕТ СН'!$H$12+СВЦЭМ!$D$10+'СЕТ СН'!$H$5-'СЕТ СН'!$H$20</f>
        <v>3936.19579208</v>
      </c>
      <c r="K93" s="36">
        <f>SUMIFS(СВЦЭМ!$C$39:$C$782,СВЦЭМ!$A$39:$A$782,$A93,СВЦЭМ!$B$39:$B$782,K$83)+'СЕТ СН'!$H$12+СВЦЭМ!$D$10+'СЕТ СН'!$H$5-'СЕТ СН'!$H$20</f>
        <v>3893.8573185900004</v>
      </c>
      <c r="L93" s="36">
        <f>SUMIFS(СВЦЭМ!$C$39:$C$782,СВЦЭМ!$A$39:$A$782,$A93,СВЦЭМ!$B$39:$B$782,L$83)+'СЕТ СН'!$H$12+СВЦЭМ!$D$10+'СЕТ СН'!$H$5-'СЕТ СН'!$H$20</f>
        <v>3895.4396117599999</v>
      </c>
      <c r="M93" s="36">
        <f>SUMIFS(СВЦЭМ!$C$39:$C$782,СВЦЭМ!$A$39:$A$782,$A93,СВЦЭМ!$B$39:$B$782,M$83)+'СЕТ СН'!$H$12+СВЦЭМ!$D$10+'СЕТ СН'!$H$5-'СЕТ СН'!$H$20</f>
        <v>3903.6361180600002</v>
      </c>
      <c r="N93" s="36">
        <f>SUMIFS(СВЦЭМ!$C$39:$C$782,СВЦЭМ!$A$39:$A$782,$A93,СВЦЭМ!$B$39:$B$782,N$83)+'СЕТ СН'!$H$12+СВЦЭМ!$D$10+'СЕТ СН'!$H$5-'СЕТ СН'!$H$20</f>
        <v>3927.4045574000002</v>
      </c>
      <c r="O93" s="36">
        <f>SUMIFS(СВЦЭМ!$C$39:$C$782,СВЦЭМ!$A$39:$A$782,$A93,СВЦЭМ!$B$39:$B$782,O$83)+'СЕТ СН'!$H$12+СВЦЭМ!$D$10+'СЕТ СН'!$H$5-'СЕТ СН'!$H$20</f>
        <v>3916.34246454</v>
      </c>
      <c r="P93" s="36">
        <f>SUMIFS(СВЦЭМ!$C$39:$C$782,СВЦЭМ!$A$39:$A$782,$A93,СВЦЭМ!$B$39:$B$782,P$83)+'СЕТ СН'!$H$12+СВЦЭМ!$D$10+'СЕТ СН'!$H$5-'СЕТ СН'!$H$20</f>
        <v>3943.1397193900002</v>
      </c>
      <c r="Q93" s="36">
        <f>SUMIFS(СВЦЭМ!$C$39:$C$782,СВЦЭМ!$A$39:$A$782,$A93,СВЦЭМ!$B$39:$B$782,Q$83)+'СЕТ СН'!$H$12+СВЦЭМ!$D$10+'СЕТ СН'!$H$5-'СЕТ СН'!$H$20</f>
        <v>3971.4581508800002</v>
      </c>
      <c r="R93" s="36">
        <f>SUMIFS(СВЦЭМ!$C$39:$C$782,СВЦЭМ!$A$39:$A$782,$A93,СВЦЭМ!$B$39:$B$782,R$83)+'СЕТ СН'!$H$12+СВЦЭМ!$D$10+'СЕТ СН'!$H$5-'СЕТ СН'!$H$20</f>
        <v>3969.9415088200003</v>
      </c>
      <c r="S93" s="36">
        <f>SUMIFS(СВЦЭМ!$C$39:$C$782,СВЦЭМ!$A$39:$A$782,$A93,СВЦЭМ!$B$39:$B$782,S$83)+'СЕТ СН'!$H$12+СВЦЭМ!$D$10+'СЕТ СН'!$H$5-'СЕТ СН'!$H$20</f>
        <v>3952.8633348600001</v>
      </c>
      <c r="T93" s="36">
        <f>SUMIFS(СВЦЭМ!$C$39:$C$782,СВЦЭМ!$A$39:$A$782,$A93,СВЦЭМ!$B$39:$B$782,T$83)+'СЕТ СН'!$H$12+СВЦЭМ!$D$10+'СЕТ СН'!$H$5-'СЕТ СН'!$H$20</f>
        <v>3932.8219130000002</v>
      </c>
      <c r="U93" s="36">
        <f>SUMIFS(СВЦЭМ!$C$39:$C$782,СВЦЭМ!$A$39:$A$782,$A93,СВЦЭМ!$B$39:$B$782,U$83)+'СЕТ СН'!$H$12+СВЦЭМ!$D$10+'СЕТ СН'!$H$5-'СЕТ СН'!$H$20</f>
        <v>3886.1904193099999</v>
      </c>
      <c r="V93" s="36">
        <f>SUMIFS(СВЦЭМ!$C$39:$C$782,СВЦЭМ!$A$39:$A$782,$A93,СВЦЭМ!$B$39:$B$782,V$83)+'СЕТ СН'!$H$12+СВЦЭМ!$D$10+'СЕТ СН'!$H$5-'СЕТ СН'!$H$20</f>
        <v>3858.4235580499999</v>
      </c>
      <c r="W93" s="36">
        <f>SUMIFS(СВЦЭМ!$C$39:$C$782,СВЦЭМ!$A$39:$A$782,$A93,СВЦЭМ!$B$39:$B$782,W$83)+'СЕТ СН'!$H$12+СВЦЭМ!$D$10+'СЕТ СН'!$H$5-'СЕТ СН'!$H$20</f>
        <v>3865.4700383200002</v>
      </c>
      <c r="X93" s="36">
        <f>SUMIFS(СВЦЭМ!$C$39:$C$782,СВЦЭМ!$A$39:$A$782,$A93,СВЦЭМ!$B$39:$B$782,X$83)+'СЕТ СН'!$H$12+СВЦЭМ!$D$10+'СЕТ СН'!$H$5-'СЕТ СН'!$H$20</f>
        <v>3916.47174412</v>
      </c>
      <c r="Y93" s="36">
        <f>SUMIFS(СВЦЭМ!$C$39:$C$782,СВЦЭМ!$A$39:$A$782,$A93,СВЦЭМ!$B$39:$B$782,Y$83)+'СЕТ СН'!$H$12+СВЦЭМ!$D$10+'СЕТ СН'!$H$5-'СЕТ СН'!$H$20</f>
        <v>3922.85588121</v>
      </c>
    </row>
    <row r="94" spans="1:25" ht="15.75" x14ac:dyDescent="0.2">
      <c r="A94" s="35">
        <f t="shared" si="2"/>
        <v>45362</v>
      </c>
      <c r="B94" s="36">
        <f>SUMIFS(СВЦЭМ!$C$39:$C$782,СВЦЭМ!$A$39:$A$782,$A94,СВЦЭМ!$B$39:$B$782,B$83)+'СЕТ СН'!$H$12+СВЦЭМ!$D$10+'СЕТ СН'!$H$5-'СЕТ СН'!$H$20</f>
        <v>3890.2318417400002</v>
      </c>
      <c r="C94" s="36">
        <f>SUMIFS(СВЦЭМ!$C$39:$C$782,СВЦЭМ!$A$39:$A$782,$A94,СВЦЭМ!$B$39:$B$782,C$83)+'СЕТ СН'!$H$12+СВЦЭМ!$D$10+'СЕТ СН'!$H$5-'СЕТ СН'!$H$20</f>
        <v>3927.1218286200001</v>
      </c>
      <c r="D94" s="36">
        <f>SUMIFS(СВЦЭМ!$C$39:$C$782,СВЦЭМ!$A$39:$A$782,$A94,СВЦЭМ!$B$39:$B$782,D$83)+'СЕТ СН'!$H$12+СВЦЭМ!$D$10+'СЕТ СН'!$H$5-'СЕТ СН'!$H$20</f>
        <v>3940.4949492400001</v>
      </c>
      <c r="E94" s="36">
        <f>SUMIFS(СВЦЭМ!$C$39:$C$782,СВЦЭМ!$A$39:$A$782,$A94,СВЦЭМ!$B$39:$B$782,E$83)+'СЕТ СН'!$H$12+СВЦЭМ!$D$10+'СЕТ СН'!$H$5-'СЕТ СН'!$H$20</f>
        <v>3945.0920175900001</v>
      </c>
      <c r="F94" s="36">
        <f>SUMIFS(СВЦЭМ!$C$39:$C$782,СВЦЭМ!$A$39:$A$782,$A94,СВЦЭМ!$B$39:$B$782,F$83)+'СЕТ СН'!$H$12+СВЦЭМ!$D$10+'СЕТ СН'!$H$5-'СЕТ СН'!$H$20</f>
        <v>3944.24835695</v>
      </c>
      <c r="G94" s="36">
        <f>SUMIFS(СВЦЭМ!$C$39:$C$782,СВЦЭМ!$A$39:$A$782,$A94,СВЦЭМ!$B$39:$B$782,G$83)+'СЕТ СН'!$H$12+СВЦЭМ!$D$10+'СЕТ СН'!$H$5-'СЕТ СН'!$H$20</f>
        <v>3882.5489114900001</v>
      </c>
      <c r="H94" s="36">
        <f>SUMIFS(СВЦЭМ!$C$39:$C$782,СВЦЭМ!$A$39:$A$782,$A94,СВЦЭМ!$B$39:$B$782,H$83)+'СЕТ СН'!$H$12+СВЦЭМ!$D$10+'СЕТ СН'!$H$5-'СЕТ СН'!$H$20</f>
        <v>3743.1395404200002</v>
      </c>
      <c r="I94" s="36">
        <f>SUMIFS(СВЦЭМ!$C$39:$C$782,СВЦЭМ!$A$39:$A$782,$A94,СВЦЭМ!$B$39:$B$782,I$83)+'СЕТ СН'!$H$12+СВЦЭМ!$D$10+'СЕТ СН'!$H$5-'СЕТ СН'!$H$20</f>
        <v>3750.8277389000004</v>
      </c>
      <c r="J94" s="36">
        <f>SUMIFS(СВЦЭМ!$C$39:$C$782,СВЦЭМ!$A$39:$A$782,$A94,СВЦЭМ!$B$39:$B$782,J$83)+'СЕТ СН'!$H$12+СВЦЭМ!$D$10+'СЕТ СН'!$H$5-'СЕТ СН'!$H$20</f>
        <v>3724.8504353300004</v>
      </c>
      <c r="K94" s="36">
        <f>SUMIFS(СВЦЭМ!$C$39:$C$782,СВЦЭМ!$A$39:$A$782,$A94,СВЦЭМ!$B$39:$B$782,K$83)+'СЕТ СН'!$H$12+СВЦЭМ!$D$10+'СЕТ СН'!$H$5-'СЕТ СН'!$H$20</f>
        <v>3708.2188728199999</v>
      </c>
      <c r="L94" s="36">
        <f>SUMIFS(СВЦЭМ!$C$39:$C$782,СВЦЭМ!$A$39:$A$782,$A94,СВЦЭМ!$B$39:$B$782,L$83)+'СЕТ СН'!$H$12+СВЦЭМ!$D$10+'СЕТ СН'!$H$5-'СЕТ СН'!$H$20</f>
        <v>3720.8976531400003</v>
      </c>
      <c r="M94" s="36">
        <f>SUMIFS(СВЦЭМ!$C$39:$C$782,СВЦЭМ!$A$39:$A$782,$A94,СВЦЭМ!$B$39:$B$782,M$83)+'СЕТ СН'!$H$12+СВЦЭМ!$D$10+'СЕТ СН'!$H$5-'СЕТ СН'!$H$20</f>
        <v>3716.15137684</v>
      </c>
      <c r="N94" s="36">
        <f>SUMIFS(СВЦЭМ!$C$39:$C$782,СВЦЭМ!$A$39:$A$782,$A94,СВЦЭМ!$B$39:$B$782,N$83)+'СЕТ СН'!$H$12+СВЦЭМ!$D$10+'СЕТ СН'!$H$5-'СЕТ СН'!$H$20</f>
        <v>3738.0000775100002</v>
      </c>
      <c r="O94" s="36">
        <f>SUMIFS(СВЦЭМ!$C$39:$C$782,СВЦЭМ!$A$39:$A$782,$A94,СВЦЭМ!$B$39:$B$782,O$83)+'СЕТ СН'!$H$12+СВЦЭМ!$D$10+'СЕТ СН'!$H$5-'СЕТ СН'!$H$20</f>
        <v>3739.8333313000003</v>
      </c>
      <c r="P94" s="36">
        <f>SUMIFS(СВЦЭМ!$C$39:$C$782,СВЦЭМ!$A$39:$A$782,$A94,СВЦЭМ!$B$39:$B$782,P$83)+'СЕТ СН'!$H$12+СВЦЭМ!$D$10+'СЕТ СН'!$H$5-'СЕТ СН'!$H$20</f>
        <v>3749.6068920100001</v>
      </c>
      <c r="Q94" s="36">
        <f>SUMIFS(СВЦЭМ!$C$39:$C$782,СВЦЭМ!$A$39:$A$782,$A94,СВЦЭМ!$B$39:$B$782,Q$83)+'СЕТ СН'!$H$12+СВЦЭМ!$D$10+'СЕТ СН'!$H$5-'СЕТ СН'!$H$20</f>
        <v>3763.1555531700001</v>
      </c>
      <c r="R94" s="36">
        <f>SUMIFS(СВЦЭМ!$C$39:$C$782,СВЦЭМ!$A$39:$A$782,$A94,СВЦЭМ!$B$39:$B$782,R$83)+'СЕТ СН'!$H$12+СВЦЭМ!$D$10+'СЕТ СН'!$H$5-'СЕТ СН'!$H$20</f>
        <v>3760.3283721000003</v>
      </c>
      <c r="S94" s="36">
        <f>SUMIFS(СВЦЭМ!$C$39:$C$782,СВЦЭМ!$A$39:$A$782,$A94,СВЦЭМ!$B$39:$B$782,S$83)+'СЕТ СН'!$H$12+СВЦЭМ!$D$10+'СЕТ СН'!$H$5-'СЕТ СН'!$H$20</f>
        <v>3764.10231269</v>
      </c>
      <c r="T94" s="36">
        <f>SUMIFS(СВЦЭМ!$C$39:$C$782,СВЦЭМ!$A$39:$A$782,$A94,СВЦЭМ!$B$39:$B$782,T$83)+'СЕТ СН'!$H$12+СВЦЭМ!$D$10+'СЕТ СН'!$H$5-'СЕТ СН'!$H$20</f>
        <v>3742.7624145999998</v>
      </c>
      <c r="U94" s="36">
        <f>SUMIFS(СВЦЭМ!$C$39:$C$782,СВЦЭМ!$A$39:$A$782,$A94,СВЦЭМ!$B$39:$B$782,U$83)+'СЕТ СН'!$H$12+СВЦЭМ!$D$10+'СЕТ СН'!$H$5-'СЕТ СН'!$H$20</f>
        <v>3712.2939248399998</v>
      </c>
      <c r="V94" s="36">
        <f>SUMIFS(СВЦЭМ!$C$39:$C$782,СВЦЭМ!$A$39:$A$782,$A94,СВЦЭМ!$B$39:$B$782,V$83)+'СЕТ СН'!$H$12+СВЦЭМ!$D$10+'СЕТ СН'!$H$5-'СЕТ СН'!$H$20</f>
        <v>3704.6698697600004</v>
      </c>
      <c r="W94" s="36">
        <f>SUMIFS(СВЦЭМ!$C$39:$C$782,СВЦЭМ!$A$39:$A$782,$A94,СВЦЭМ!$B$39:$B$782,W$83)+'СЕТ СН'!$H$12+СВЦЭМ!$D$10+'СЕТ СН'!$H$5-'СЕТ СН'!$H$20</f>
        <v>3715.1068235900002</v>
      </c>
      <c r="X94" s="36">
        <f>SUMIFS(СВЦЭМ!$C$39:$C$782,СВЦЭМ!$A$39:$A$782,$A94,СВЦЭМ!$B$39:$B$782,X$83)+'СЕТ СН'!$H$12+СВЦЭМ!$D$10+'СЕТ СН'!$H$5-'СЕТ СН'!$H$20</f>
        <v>3736.9958958900002</v>
      </c>
      <c r="Y94" s="36">
        <f>SUMIFS(СВЦЭМ!$C$39:$C$782,СВЦЭМ!$A$39:$A$782,$A94,СВЦЭМ!$B$39:$B$782,Y$83)+'СЕТ СН'!$H$12+СВЦЭМ!$D$10+'СЕТ СН'!$H$5-'СЕТ СН'!$H$20</f>
        <v>3739.8226218700001</v>
      </c>
    </row>
    <row r="95" spans="1:25" ht="15.75" x14ac:dyDescent="0.2">
      <c r="A95" s="35">
        <f t="shared" si="2"/>
        <v>45363</v>
      </c>
      <c r="B95" s="36">
        <f>SUMIFS(СВЦЭМ!$C$39:$C$782,СВЦЭМ!$A$39:$A$782,$A95,СВЦЭМ!$B$39:$B$782,B$83)+'СЕТ СН'!$H$12+СВЦЭМ!$D$10+'СЕТ СН'!$H$5-'СЕТ СН'!$H$20</f>
        <v>3869.0830048400003</v>
      </c>
      <c r="C95" s="36">
        <f>SUMIFS(СВЦЭМ!$C$39:$C$782,СВЦЭМ!$A$39:$A$782,$A95,СВЦЭМ!$B$39:$B$782,C$83)+'СЕТ СН'!$H$12+СВЦЭМ!$D$10+'СЕТ СН'!$H$5-'СЕТ СН'!$H$20</f>
        <v>3894.2582193600001</v>
      </c>
      <c r="D95" s="36">
        <f>SUMIFS(СВЦЭМ!$C$39:$C$782,СВЦЭМ!$A$39:$A$782,$A95,СВЦЭМ!$B$39:$B$782,D$83)+'СЕТ СН'!$H$12+СВЦЭМ!$D$10+'СЕТ СН'!$H$5-'СЕТ СН'!$H$20</f>
        <v>3919.0589053499998</v>
      </c>
      <c r="E95" s="36">
        <f>SUMIFS(СВЦЭМ!$C$39:$C$782,СВЦЭМ!$A$39:$A$782,$A95,СВЦЭМ!$B$39:$B$782,E$83)+'СЕТ СН'!$H$12+СВЦЭМ!$D$10+'СЕТ СН'!$H$5-'СЕТ СН'!$H$20</f>
        <v>3918.12211058</v>
      </c>
      <c r="F95" s="36">
        <f>SUMIFS(СВЦЭМ!$C$39:$C$782,СВЦЭМ!$A$39:$A$782,$A95,СВЦЭМ!$B$39:$B$782,F$83)+'СЕТ СН'!$H$12+СВЦЭМ!$D$10+'СЕТ СН'!$H$5-'СЕТ СН'!$H$20</f>
        <v>3895.72290875</v>
      </c>
      <c r="G95" s="36">
        <f>SUMIFS(СВЦЭМ!$C$39:$C$782,СВЦЭМ!$A$39:$A$782,$A95,СВЦЭМ!$B$39:$B$782,G$83)+'СЕТ СН'!$H$12+СВЦЭМ!$D$10+'СЕТ СН'!$H$5-'СЕТ СН'!$H$20</f>
        <v>3890.4997802300004</v>
      </c>
      <c r="H95" s="36">
        <f>SUMIFS(СВЦЭМ!$C$39:$C$782,СВЦЭМ!$A$39:$A$782,$A95,СВЦЭМ!$B$39:$B$782,H$83)+'СЕТ СН'!$H$12+СВЦЭМ!$D$10+'СЕТ СН'!$H$5-'СЕТ СН'!$H$20</f>
        <v>3851.1783898900003</v>
      </c>
      <c r="I95" s="36">
        <f>SUMIFS(СВЦЭМ!$C$39:$C$782,СВЦЭМ!$A$39:$A$782,$A95,СВЦЭМ!$B$39:$B$782,I$83)+'СЕТ СН'!$H$12+СВЦЭМ!$D$10+'СЕТ СН'!$H$5-'СЕТ СН'!$H$20</f>
        <v>3842.3940121800001</v>
      </c>
      <c r="J95" s="36">
        <f>SUMIFS(СВЦЭМ!$C$39:$C$782,СВЦЭМ!$A$39:$A$782,$A95,СВЦЭМ!$B$39:$B$782,J$83)+'СЕТ СН'!$H$12+СВЦЭМ!$D$10+'СЕТ СН'!$H$5-'СЕТ СН'!$H$20</f>
        <v>3824.4098441200003</v>
      </c>
      <c r="K95" s="36">
        <f>SUMIFS(СВЦЭМ!$C$39:$C$782,СВЦЭМ!$A$39:$A$782,$A95,СВЦЭМ!$B$39:$B$782,K$83)+'СЕТ СН'!$H$12+СВЦЭМ!$D$10+'СЕТ СН'!$H$5-'СЕТ СН'!$H$20</f>
        <v>3835.79912367</v>
      </c>
      <c r="L95" s="36">
        <f>SUMIFS(СВЦЭМ!$C$39:$C$782,СВЦЭМ!$A$39:$A$782,$A95,СВЦЭМ!$B$39:$B$782,L$83)+'СЕТ СН'!$H$12+СВЦЭМ!$D$10+'СЕТ СН'!$H$5-'СЕТ СН'!$H$20</f>
        <v>3848.7593550000001</v>
      </c>
      <c r="M95" s="36">
        <f>SUMIFS(СВЦЭМ!$C$39:$C$782,СВЦЭМ!$A$39:$A$782,$A95,СВЦЭМ!$B$39:$B$782,M$83)+'СЕТ СН'!$H$12+СВЦЭМ!$D$10+'СЕТ СН'!$H$5-'СЕТ СН'!$H$20</f>
        <v>3857.0381737300004</v>
      </c>
      <c r="N95" s="36">
        <f>SUMIFS(СВЦЭМ!$C$39:$C$782,СВЦЭМ!$A$39:$A$782,$A95,СВЦЭМ!$B$39:$B$782,N$83)+'СЕТ СН'!$H$12+СВЦЭМ!$D$10+'СЕТ СН'!$H$5-'СЕТ СН'!$H$20</f>
        <v>3882.9358893799999</v>
      </c>
      <c r="O95" s="36">
        <f>SUMIFS(СВЦЭМ!$C$39:$C$782,СВЦЭМ!$A$39:$A$782,$A95,СВЦЭМ!$B$39:$B$782,O$83)+'СЕТ СН'!$H$12+СВЦЭМ!$D$10+'СЕТ СН'!$H$5-'СЕТ СН'!$H$20</f>
        <v>3904.9403046400002</v>
      </c>
      <c r="P95" s="36">
        <f>SUMIFS(СВЦЭМ!$C$39:$C$782,СВЦЭМ!$A$39:$A$782,$A95,СВЦЭМ!$B$39:$B$782,P$83)+'СЕТ СН'!$H$12+СВЦЭМ!$D$10+'СЕТ СН'!$H$5-'СЕТ СН'!$H$20</f>
        <v>3931.3980664300002</v>
      </c>
      <c r="Q95" s="36">
        <f>SUMIFS(СВЦЭМ!$C$39:$C$782,СВЦЭМ!$A$39:$A$782,$A95,СВЦЭМ!$B$39:$B$782,Q$83)+'СЕТ СН'!$H$12+СВЦЭМ!$D$10+'СЕТ СН'!$H$5-'СЕТ СН'!$H$20</f>
        <v>3956.7259735400003</v>
      </c>
      <c r="R95" s="36">
        <f>SUMIFS(СВЦЭМ!$C$39:$C$782,СВЦЭМ!$A$39:$A$782,$A95,СВЦЭМ!$B$39:$B$782,R$83)+'СЕТ СН'!$H$12+СВЦЭМ!$D$10+'СЕТ СН'!$H$5-'СЕТ СН'!$H$20</f>
        <v>3949.5835306700001</v>
      </c>
      <c r="S95" s="36">
        <f>SUMIFS(СВЦЭМ!$C$39:$C$782,СВЦЭМ!$A$39:$A$782,$A95,СВЦЭМ!$B$39:$B$782,S$83)+'СЕТ СН'!$H$12+СВЦЭМ!$D$10+'СЕТ СН'!$H$5-'СЕТ СН'!$H$20</f>
        <v>3955.4046322499998</v>
      </c>
      <c r="T95" s="36">
        <f>SUMIFS(СВЦЭМ!$C$39:$C$782,СВЦЭМ!$A$39:$A$782,$A95,СВЦЭМ!$B$39:$B$782,T$83)+'СЕТ СН'!$H$12+СВЦЭМ!$D$10+'СЕТ СН'!$H$5-'СЕТ СН'!$H$20</f>
        <v>3911.2171200100001</v>
      </c>
      <c r="U95" s="36">
        <f>SUMIFS(СВЦЭМ!$C$39:$C$782,СВЦЭМ!$A$39:$A$782,$A95,СВЦЭМ!$B$39:$B$782,U$83)+'СЕТ СН'!$H$12+СВЦЭМ!$D$10+'СЕТ СН'!$H$5-'СЕТ СН'!$H$20</f>
        <v>3835.8791865900002</v>
      </c>
      <c r="V95" s="36">
        <f>SUMIFS(СВЦЭМ!$C$39:$C$782,СВЦЭМ!$A$39:$A$782,$A95,СВЦЭМ!$B$39:$B$782,V$83)+'СЕТ СН'!$H$12+СВЦЭМ!$D$10+'СЕТ СН'!$H$5-'СЕТ СН'!$H$20</f>
        <v>3851.7455585400003</v>
      </c>
      <c r="W95" s="36">
        <f>SUMIFS(СВЦЭМ!$C$39:$C$782,СВЦЭМ!$A$39:$A$782,$A95,СВЦЭМ!$B$39:$B$782,W$83)+'СЕТ СН'!$H$12+СВЦЭМ!$D$10+'СЕТ СН'!$H$5-'СЕТ СН'!$H$20</f>
        <v>3837.57242623</v>
      </c>
      <c r="X95" s="36">
        <f>SUMIFS(СВЦЭМ!$C$39:$C$782,СВЦЭМ!$A$39:$A$782,$A95,СВЦЭМ!$B$39:$B$782,X$83)+'СЕТ СН'!$H$12+СВЦЭМ!$D$10+'СЕТ СН'!$H$5-'СЕТ СН'!$H$20</f>
        <v>3865.3684547399998</v>
      </c>
      <c r="Y95" s="36">
        <f>SUMIFS(СВЦЭМ!$C$39:$C$782,СВЦЭМ!$A$39:$A$782,$A95,СВЦЭМ!$B$39:$B$782,Y$83)+'СЕТ СН'!$H$12+СВЦЭМ!$D$10+'СЕТ СН'!$H$5-'СЕТ СН'!$H$20</f>
        <v>3889.8277676500002</v>
      </c>
    </row>
    <row r="96" spans="1:25" ht="15.75" x14ac:dyDescent="0.2">
      <c r="A96" s="35">
        <f t="shared" si="2"/>
        <v>45364</v>
      </c>
      <c r="B96" s="36">
        <f>SUMIFS(СВЦЭМ!$C$39:$C$782,СВЦЭМ!$A$39:$A$782,$A96,СВЦЭМ!$B$39:$B$782,B$83)+'СЕТ СН'!$H$12+СВЦЭМ!$D$10+'СЕТ СН'!$H$5-'СЕТ СН'!$H$20</f>
        <v>3957.1753334200002</v>
      </c>
      <c r="C96" s="36">
        <f>SUMIFS(СВЦЭМ!$C$39:$C$782,СВЦЭМ!$A$39:$A$782,$A96,СВЦЭМ!$B$39:$B$782,C$83)+'СЕТ СН'!$H$12+СВЦЭМ!$D$10+'СЕТ СН'!$H$5-'СЕТ СН'!$H$20</f>
        <v>3970.4432777900001</v>
      </c>
      <c r="D96" s="36">
        <f>SUMIFS(СВЦЭМ!$C$39:$C$782,СВЦЭМ!$A$39:$A$782,$A96,СВЦЭМ!$B$39:$B$782,D$83)+'СЕТ СН'!$H$12+СВЦЭМ!$D$10+'СЕТ СН'!$H$5-'СЕТ СН'!$H$20</f>
        <v>3987.1346254099999</v>
      </c>
      <c r="E96" s="36">
        <f>SUMIFS(СВЦЭМ!$C$39:$C$782,СВЦЭМ!$A$39:$A$782,$A96,СВЦЭМ!$B$39:$B$782,E$83)+'СЕТ СН'!$H$12+СВЦЭМ!$D$10+'СЕТ СН'!$H$5-'СЕТ СН'!$H$20</f>
        <v>3981.2115202800001</v>
      </c>
      <c r="F96" s="36">
        <f>SUMIFS(СВЦЭМ!$C$39:$C$782,СВЦЭМ!$A$39:$A$782,$A96,СВЦЭМ!$B$39:$B$782,F$83)+'СЕТ СН'!$H$12+СВЦЭМ!$D$10+'СЕТ СН'!$H$5-'СЕТ СН'!$H$20</f>
        <v>3975.4427145600002</v>
      </c>
      <c r="G96" s="36">
        <f>SUMIFS(СВЦЭМ!$C$39:$C$782,СВЦЭМ!$A$39:$A$782,$A96,СВЦЭМ!$B$39:$B$782,G$83)+'СЕТ СН'!$H$12+СВЦЭМ!$D$10+'СЕТ СН'!$H$5-'СЕТ СН'!$H$20</f>
        <v>3969.66675007</v>
      </c>
      <c r="H96" s="36">
        <f>SUMIFS(СВЦЭМ!$C$39:$C$782,СВЦЭМ!$A$39:$A$782,$A96,СВЦЭМ!$B$39:$B$782,H$83)+'СЕТ СН'!$H$12+СВЦЭМ!$D$10+'СЕТ СН'!$H$5-'СЕТ СН'!$H$20</f>
        <v>3930.25724072</v>
      </c>
      <c r="I96" s="36">
        <f>SUMIFS(СВЦЭМ!$C$39:$C$782,СВЦЭМ!$A$39:$A$782,$A96,СВЦЭМ!$B$39:$B$782,I$83)+'СЕТ СН'!$H$12+СВЦЭМ!$D$10+'СЕТ СН'!$H$5-'СЕТ СН'!$H$20</f>
        <v>3894.6766518000004</v>
      </c>
      <c r="J96" s="36">
        <f>SUMIFS(СВЦЭМ!$C$39:$C$782,СВЦЭМ!$A$39:$A$782,$A96,СВЦЭМ!$B$39:$B$782,J$83)+'СЕТ СН'!$H$12+СВЦЭМ!$D$10+'СЕТ СН'!$H$5-'СЕТ СН'!$H$20</f>
        <v>3910.23298703</v>
      </c>
      <c r="K96" s="36">
        <f>SUMIFS(СВЦЭМ!$C$39:$C$782,СВЦЭМ!$A$39:$A$782,$A96,СВЦЭМ!$B$39:$B$782,K$83)+'СЕТ СН'!$H$12+СВЦЭМ!$D$10+'СЕТ СН'!$H$5-'СЕТ СН'!$H$20</f>
        <v>3885.4123136200001</v>
      </c>
      <c r="L96" s="36">
        <f>SUMIFS(СВЦЭМ!$C$39:$C$782,СВЦЭМ!$A$39:$A$782,$A96,СВЦЭМ!$B$39:$B$782,L$83)+'СЕТ СН'!$H$12+СВЦЭМ!$D$10+'СЕТ СН'!$H$5-'СЕТ СН'!$H$20</f>
        <v>3901.8463397700002</v>
      </c>
      <c r="M96" s="36">
        <f>SUMIFS(СВЦЭМ!$C$39:$C$782,СВЦЭМ!$A$39:$A$782,$A96,СВЦЭМ!$B$39:$B$782,M$83)+'СЕТ СН'!$H$12+СВЦЭМ!$D$10+'СЕТ СН'!$H$5-'СЕТ СН'!$H$20</f>
        <v>3885.2955421699999</v>
      </c>
      <c r="N96" s="36">
        <f>SUMIFS(СВЦЭМ!$C$39:$C$782,СВЦЭМ!$A$39:$A$782,$A96,СВЦЭМ!$B$39:$B$782,N$83)+'СЕТ СН'!$H$12+СВЦЭМ!$D$10+'СЕТ СН'!$H$5-'СЕТ СН'!$H$20</f>
        <v>3922.46931296</v>
      </c>
      <c r="O96" s="36">
        <f>SUMIFS(СВЦЭМ!$C$39:$C$782,СВЦЭМ!$A$39:$A$782,$A96,СВЦЭМ!$B$39:$B$782,O$83)+'СЕТ СН'!$H$12+СВЦЭМ!$D$10+'СЕТ СН'!$H$5-'СЕТ СН'!$H$20</f>
        <v>3944.7299975400001</v>
      </c>
      <c r="P96" s="36">
        <f>SUMIFS(СВЦЭМ!$C$39:$C$782,СВЦЭМ!$A$39:$A$782,$A96,СВЦЭМ!$B$39:$B$782,P$83)+'СЕТ СН'!$H$12+СВЦЭМ!$D$10+'СЕТ СН'!$H$5-'СЕТ СН'!$H$20</f>
        <v>3975.8942767600001</v>
      </c>
      <c r="Q96" s="36">
        <f>SUMIFS(СВЦЭМ!$C$39:$C$782,СВЦЭМ!$A$39:$A$782,$A96,СВЦЭМ!$B$39:$B$782,Q$83)+'СЕТ СН'!$H$12+СВЦЭМ!$D$10+'СЕТ СН'!$H$5-'СЕТ СН'!$H$20</f>
        <v>3997.0005639300002</v>
      </c>
      <c r="R96" s="36">
        <f>SUMIFS(СВЦЭМ!$C$39:$C$782,СВЦЭМ!$A$39:$A$782,$A96,СВЦЭМ!$B$39:$B$782,R$83)+'СЕТ СН'!$H$12+СВЦЭМ!$D$10+'СЕТ СН'!$H$5-'СЕТ СН'!$H$20</f>
        <v>3989.7588896500001</v>
      </c>
      <c r="S96" s="36">
        <f>SUMIFS(СВЦЭМ!$C$39:$C$782,СВЦЭМ!$A$39:$A$782,$A96,СВЦЭМ!$B$39:$B$782,S$83)+'СЕТ СН'!$H$12+СВЦЭМ!$D$10+'СЕТ СН'!$H$5-'СЕТ СН'!$H$20</f>
        <v>3973.9616619899998</v>
      </c>
      <c r="T96" s="36">
        <f>SUMIFS(СВЦЭМ!$C$39:$C$782,СВЦЭМ!$A$39:$A$782,$A96,СВЦЭМ!$B$39:$B$782,T$83)+'СЕТ СН'!$H$12+СВЦЭМ!$D$10+'СЕТ СН'!$H$5-'СЕТ СН'!$H$20</f>
        <v>3946.8570844100004</v>
      </c>
      <c r="U96" s="36">
        <f>SUMIFS(СВЦЭМ!$C$39:$C$782,СВЦЭМ!$A$39:$A$782,$A96,СВЦЭМ!$B$39:$B$782,U$83)+'СЕТ СН'!$H$12+СВЦЭМ!$D$10+'СЕТ СН'!$H$5-'СЕТ СН'!$H$20</f>
        <v>3927.1423781399999</v>
      </c>
      <c r="V96" s="36">
        <f>SUMIFS(СВЦЭМ!$C$39:$C$782,СВЦЭМ!$A$39:$A$782,$A96,СВЦЭМ!$B$39:$B$782,V$83)+'СЕТ СН'!$H$12+СВЦЭМ!$D$10+'СЕТ СН'!$H$5-'СЕТ СН'!$H$20</f>
        <v>3915.2703720700001</v>
      </c>
      <c r="W96" s="36">
        <f>SUMIFS(СВЦЭМ!$C$39:$C$782,СВЦЭМ!$A$39:$A$782,$A96,СВЦЭМ!$B$39:$B$782,W$83)+'СЕТ СН'!$H$12+СВЦЭМ!$D$10+'СЕТ СН'!$H$5-'СЕТ СН'!$H$20</f>
        <v>3886.9283337800002</v>
      </c>
      <c r="X96" s="36">
        <f>SUMIFS(СВЦЭМ!$C$39:$C$782,СВЦЭМ!$A$39:$A$782,$A96,СВЦЭМ!$B$39:$B$782,X$83)+'СЕТ СН'!$H$12+СВЦЭМ!$D$10+'СЕТ СН'!$H$5-'СЕТ СН'!$H$20</f>
        <v>3891.6910827700003</v>
      </c>
      <c r="Y96" s="36">
        <f>SUMIFS(СВЦЭМ!$C$39:$C$782,СВЦЭМ!$A$39:$A$782,$A96,СВЦЭМ!$B$39:$B$782,Y$83)+'СЕТ СН'!$H$12+СВЦЭМ!$D$10+'СЕТ СН'!$H$5-'СЕТ СН'!$H$20</f>
        <v>3902.5815112999999</v>
      </c>
    </row>
    <row r="97" spans="1:25" ht="15.75" x14ac:dyDescent="0.2">
      <c r="A97" s="35">
        <f t="shared" si="2"/>
        <v>45365</v>
      </c>
      <c r="B97" s="36">
        <f>SUMIFS(СВЦЭМ!$C$39:$C$782,СВЦЭМ!$A$39:$A$782,$A97,СВЦЭМ!$B$39:$B$782,B$83)+'СЕТ СН'!$H$12+СВЦЭМ!$D$10+'СЕТ СН'!$H$5-'СЕТ СН'!$H$20</f>
        <v>3863.1279165599999</v>
      </c>
      <c r="C97" s="36">
        <f>SUMIFS(СВЦЭМ!$C$39:$C$782,СВЦЭМ!$A$39:$A$782,$A97,СВЦЭМ!$B$39:$B$782,C$83)+'СЕТ СН'!$H$12+СВЦЭМ!$D$10+'СЕТ СН'!$H$5-'СЕТ СН'!$H$20</f>
        <v>3864.2411132699999</v>
      </c>
      <c r="D97" s="36">
        <f>SUMIFS(СВЦЭМ!$C$39:$C$782,СВЦЭМ!$A$39:$A$782,$A97,СВЦЭМ!$B$39:$B$782,D$83)+'СЕТ СН'!$H$12+СВЦЭМ!$D$10+'СЕТ СН'!$H$5-'СЕТ СН'!$H$20</f>
        <v>3884.77058382</v>
      </c>
      <c r="E97" s="36">
        <f>SUMIFS(СВЦЭМ!$C$39:$C$782,СВЦЭМ!$A$39:$A$782,$A97,СВЦЭМ!$B$39:$B$782,E$83)+'СЕТ СН'!$H$12+СВЦЭМ!$D$10+'СЕТ СН'!$H$5-'СЕТ СН'!$H$20</f>
        <v>3894.5926651500004</v>
      </c>
      <c r="F97" s="36">
        <f>SUMIFS(СВЦЭМ!$C$39:$C$782,СВЦЭМ!$A$39:$A$782,$A97,СВЦЭМ!$B$39:$B$782,F$83)+'СЕТ СН'!$H$12+СВЦЭМ!$D$10+'СЕТ СН'!$H$5-'СЕТ СН'!$H$20</f>
        <v>3891.13112903</v>
      </c>
      <c r="G97" s="36">
        <f>SUMIFS(СВЦЭМ!$C$39:$C$782,СВЦЭМ!$A$39:$A$782,$A97,СВЦЭМ!$B$39:$B$782,G$83)+'СЕТ СН'!$H$12+СВЦЭМ!$D$10+'СЕТ СН'!$H$5-'СЕТ СН'!$H$20</f>
        <v>3860.3658252000005</v>
      </c>
      <c r="H97" s="36">
        <f>SUMIFS(СВЦЭМ!$C$39:$C$782,СВЦЭМ!$A$39:$A$782,$A97,СВЦЭМ!$B$39:$B$782,H$83)+'СЕТ СН'!$H$12+СВЦЭМ!$D$10+'СЕТ СН'!$H$5-'СЕТ СН'!$H$20</f>
        <v>3807.0440911700002</v>
      </c>
      <c r="I97" s="36">
        <f>SUMIFS(СВЦЭМ!$C$39:$C$782,СВЦЭМ!$A$39:$A$782,$A97,СВЦЭМ!$B$39:$B$782,I$83)+'СЕТ СН'!$H$12+СВЦЭМ!$D$10+'СЕТ СН'!$H$5-'СЕТ СН'!$H$20</f>
        <v>3778.7236885299999</v>
      </c>
      <c r="J97" s="36">
        <f>SUMIFS(СВЦЭМ!$C$39:$C$782,СВЦЭМ!$A$39:$A$782,$A97,СВЦЭМ!$B$39:$B$782,J$83)+'СЕТ СН'!$H$12+СВЦЭМ!$D$10+'СЕТ СН'!$H$5-'СЕТ СН'!$H$20</f>
        <v>3801.1884815700005</v>
      </c>
      <c r="K97" s="36">
        <f>SUMIFS(СВЦЭМ!$C$39:$C$782,СВЦЭМ!$A$39:$A$782,$A97,СВЦЭМ!$B$39:$B$782,K$83)+'СЕТ СН'!$H$12+СВЦЭМ!$D$10+'СЕТ СН'!$H$5-'СЕТ СН'!$H$20</f>
        <v>3802.4309620100003</v>
      </c>
      <c r="L97" s="36">
        <f>SUMIFS(СВЦЭМ!$C$39:$C$782,СВЦЭМ!$A$39:$A$782,$A97,СВЦЭМ!$B$39:$B$782,L$83)+'СЕТ СН'!$H$12+СВЦЭМ!$D$10+'СЕТ СН'!$H$5-'СЕТ СН'!$H$20</f>
        <v>3809.8963872300001</v>
      </c>
      <c r="M97" s="36">
        <f>SUMIFS(СВЦЭМ!$C$39:$C$782,СВЦЭМ!$A$39:$A$782,$A97,СВЦЭМ!$B$39:$B$782,M$83)+'СЕТ СН'!$H$12+СВЦЭМ!$D$10+'СЕТ СН'!$H$5-'СЕТ СН'!$H$20</f>
        <v>3847.8354140000001</v>
      </c>
      <c r="N97" s="36">
        <f>SUMIFS(СВЦЭМ!$C$39:$C$782,СВЦЭМ!$A$39:$A$782,$A97,СВЦЭМ!$B$39:$B$782,N$83)+'СЕТ СН'!$H$12+СВЦЭМ!$D$10+'СЕТ СН'!$H$5-'СЕТ СН'!$H$20</f>
        <v>3868.4519555000002</v>
      </c>
      <c r="O97" s="36">
        <f>SUMIFS(СВЦЭМ!$C$39:$C$782,СВЦЭМ!$A$39:$A$782,$A97,СВЦЭМ!$B$39:$B$782,O$83)+'СЕТ СН'!$H$12+СВЦЭМ!$D$10+'СЕТ СН'!$H$5-'СЕТ СН'!$H$20</f>
        <v>3894.4517923900003</v>
      </c>
      <c r="P97" s="36">
        <f>SUMIFS(СВЦЭМ!$C$39:$C$782,СВЦЭМ!$A$39:$A$782,$A97,СВЦЭМ!$B$39:$B$782,P$83)+'СЕТ СН'!$H$12+СВЦЭМ!$D$10+'СЕТ СН'!$H$5-'СЕТ СН'!$H$20</f>
        <v>3916.7327016500003</v>
      </c>
      <c r="Q97" s="36">
        <f>SUMIFS(СВЦЭМ!$C$39:$C$782,СВЦЭМ!$A$39:$A$782,$A97,СВЦЭМ!$B$39:$B$782,Q$83)+'СЕТ СН'!$H$12+СВЦЭМ!$D$10+'СЕТ СН'!$H$5-'СЕТ СН'!$H$20</f>
        <v>3936.5329035700001</v>
      </c>
      <c r="R97" s="36">
        <f>SUMIFS(СВЦЭМ!$C$39:$C$782,СВЦЭМ!$A$39:$A$782,$A97,СВЦЭМ!$B$39:$B$782,R$83)+'СЕТ СН'!$H$12+СВЦЭМ!$D$10+'СЕТ СН'!$H$5-'СЕТ СН'!$H$20</f>
        <v>3917.2187049499998</v>
      </c>
      <c r="S97" s="36">
        <f>SUMIFS(СВЦЭМ!$C$39:$C$782,СВЦЭМ!$A$39:$A$782,$A97,СВЦЭМ!$B$39:$B$782,S$83)+'СЕТ СН'!$H$12+СВЦЭМ!$D$10+'СЕТ СН'!$H$5-'СЕТ СН'!$H$20</f>
        <v>3893.6668997699999</v>
      </c>
      <c r="T97" s="36">
        <f>SUMIFS(СВЦЭМ!$C$39:$C$782,СВЦЭМ!$A$39:$A$782,$A97,СВЦЭМ!$B$39:$B$782,T$83)+'СЕТ СН'!$H$12+СВЦЭМ!$D$10+'СЕТ СН'!$H$5-'СЕТ СН'!$H$20</f>
        <v>3859.6772043700003</v>
      </c>
      <c r="U97" s="36">
        <f>SUMIFS(СВЦЭМ!$C$39:$C$782,СВЦЭМ!$A$39:$A$782,$A97,СВЦЭМ!$B$39:$B$782,U$83)+'СЕТ СН'!$H$12+СВЦЭМ!$D$10+'СЕТ СН'!$H$5-'СЕТ СН'!$H$20</f>
        <v>3831.9957946900004</v>
      </c>
      <c r="V97" s="36">
        <f>SUMIFS(СВЦЭМ!$C$39:$C$782,СВЦЭМ!$A$39:$A$782,$A97,СВЦЭМ!$B$39:$B$782,V$83)+'СЕТ СН'!$H$12+СВЦЭМ!$D$10+'СЕТ СН'!$H$5-'СЕТ СН'!$H$20</f>
        <v>3827.7370565900001</v>
      </c>
      <c r="W97" s="36">
        <f>SUMIFS(СВЦЭМ!$C$39:$C$782,СВЦЭМ!$A$39:$A$782,$A97,СВЦЭМ!$B$39:$B$782,W$83)+'СЕТ СН'!$H$12+СВЦЭМ!$D$10+'СЕТ СН'!$H$5-'СЕТ СН'!$H$20</f>
        <v>3830.6328902300002</v>
      </c>
      <c r="X97" s="36">
        <f>SUMIFS(СВЦЭМ!$C$39:$C$782,СВЦЭМ!$A$39:$A$782,$A97,СВЦЭМ!$B$39:$B$782,X$83)+'СЕТ СН'!$H$12+СВЦЭМ!$D$10+'СЕТ СН'!$H$5-'СЕТ СН'!$H$20</f>
        <v>3852.5586467600001</v>
      </c>
      <c r="Y97" s="36">
        <f>SUMIFS(СВЦЭМ!$C$39:$C$782,СВЦЭМ!$A$39:$A$782,$A97,СВЦЭМ!$B$39:$B$782,Y$83)+'СЕТ СН'!$H$12+СВЦЭМ!$D$10+'СЕТ СН'!$H$5-'СЕТ СН'!$H$20</f>
        <v>3871.6813089900002</v>
      </c>
    </row>
    <row r="98" spans="1:25" ht="15.75" x14ac:dyDescent="0.2">
      <c r="A98" s="35">
        <f t="shared" si="2"/>
        <v>45366</v>
      </c>
      <c r="B98" s="36">
        <f>SUMIFS(СВЦЭМ!$C$39:$C$782,СВЦЭМ!$A$39:$A$782,$A98,СВЦЭМ!$B$39:$B$782,B$83)+'СЕТ СН'!$H$12+СВЦЭМ!$D$10+'СЕТ СН'!$H$5-'СЕТ СН'!$H$20</f>
        <v>3946.8356078100001</v>
      </c>
      <c r="C98" s="36">
        <f>SUMIFS(СВЦЭМ!$C$39:$C$782,СВЦЭМ!$A$39:$A$782,$A98,СВЦЭМ!$B$39:$B$782,C$83)+'СЕТ СН'!$H$12+СВЦЭМ!$D$10+'СЕТ СН'!$H$5-'СЕТ СН'!$H$20</f>
        <v>4023.2591942200002</v>
      </c>
      <c r="D98" s="36">
        <f>SUMIFS(СВЦЭМ!$C$39:$C$782,СВЦЭМ!$A$39:$A$782,$A98,СВЦЭМ!$B$39:$B$782,D$83)+'СЕТ СН'!$H$12+СВЦЭМ!$D$10+'СЕТ СН'!$H$5-'СЕТ СН'!$H$20</f>
        <v>4059.1121183900004</v>
      </c>
      <c r="E98" s="36">
        <f>SUMIFS(СВЦЭМ!$C$39:$C$782,СВЦЭМ!$A$39:$A$782,$A98,СВЦЭМ!$B$39:$B$782,E$83)+'СЕТ СН'!$H$12+СВЦЭМ!$D$10+'СЕТ СН'!$H$5-'СЕТ СН'!$H$20</f>
        <v>4061.7618775000001</v>
      </c>
      <c r="F98" s="36">
        <f>SUMIFS(СВЦЭМ!$C$39:$C$782,СВЦЭМ!$A$39:$A$782,$A98,СВЦЭМ!$B$39:$B$782,F$83)+'СЕТ СН'!$H$12+СВЦЭМ!$D$10+'СЕТ СН'!$H$5-'СЕТ СН'!$H$20</f>
        <v>4059.0729391200002</v>
      </c>
      <c r="G98" s="36">
        <f>SUMIFS(СВЦЭМ!$C$39:$C$782,СВЦЭМ!$A$39:$A$782,$A98,СВЦЭМ!$B$39:$B$782,G$83)+'СЕТ СН'!$H$12+СВЦЭМ!$D$10+'СЕТ СН'!$H$5-'СЕТ СН'!$H$20</f>
        <v>4029.1528789399999</v>
      </c>
      <c r="H98" s="36">
        <f>SUMIFS(СВЦЭМ!$C$39:$C$782,СВЦЭМ!$A$39:$A$782,$A98,СВЦЭМ!$B$39:$B$782,H$83)+'СЕТ СН'!$H$12+СВЦЭМ!$D$10+'СЕТ СН'!$H$5-'СЕТ СН'!$H$20</f>
        <v>3985.9594688200004</v>
      </c>
      <c r="I98" s="36">
        <f>SUMIFS(СВЦЭМ!$C$39:$C$782,СВЦЭМ!$A$39:$A$782,$A98,СВЦЭМ!$B$39:$B$782,I$83)+'СЕТ СН'!$H$12+СВЦЭМ!$D$10+'СЕТ СН'!$H$5-'СЕТ СН'!$H$20</f>
        <v>3957.1153843800003</v>
      </c>
      <c r="J98" s="36">
        <f>SUMIFS(СВЦЭМ!$C$39:$C$782,СВЦЭМ!$A$39:$A$782,$A98,СВЦЭМ!$B$39:$B$782,J$83)+'СЕТ СН'!$H$12+СВЦЭМ!$D$10+'СЕТ СН'!$H$5-'СЕТ СН'!$H$20</f>
        <v>3916.80131747</v>
      </c>
      <c r="K98" s="36">
        <f>SUMIFS(СВЦЭМ!$C$39:$C$782,СВЦЭМ!$A$39:$A$782,$A98,СВЦЭМ!$B$39:$B$782,K$83)+'СЕТ СН'!$H$12+СВЦЭМ!$D$10+'СЕТ СН'!$H$5-'СЕТ СН'!$H$20</f>
        <v>3899.2082794500002</v>
      </c>
      <c r="L98" s="36">
        <f>SUMIFS(СВЦЭМ!$C$39:$C$782,СВЦЭМ!$A$39:$A$782,$A98,СВЦЭМ!$B$39:$B$782,L$83)+'СЕТ СН'!$H$12+СВЦЭМ!$D$10+'СЕТ СН'!$H$5-'СЕТ СН'!$H$20</f>
        <v>3881.52770289</v>
      </c>
      <c r="M98" s="36">
        <f>SUMIFS(СВЦЭМ!$C$39:$C$782,СВЦЭМ!$A$39:$A$782,$A98,СВЦЭМ!$B$39:$B$782,M$83)+'СЕТ СН'!$H$12+СВЦЭМ!$D$10+'СЕТ СН'!$H$5-'СЕТ СН'!$H$20</f>
        <v>3907.6209902600003</v>
      </c>
      <c r="N98" s="36">
        <f>SUMIFS(СВЦЭМ!$C$39:$C$782,СВЦЭМ!$A$39:$A$782,$A98,СВЦЭМ!$B$39:$B$782,N$83)+'СЕТ СН'!$H$12+СВЦЭМ!$D$10+'СЕТ СН'!$H$5-'СЕТ СН'!$H$20</f>
        <v>3907.9412363600004</v>
      </c>
      <c r="O98" s="36">
        <f>SUMIFS(СВЦЭМ!$C$39:$C$782,СВЦЭМ!$A$39:$A$782,$A98,СВЦЭМ!$B$39:$B$782,O$83)+'СЕТ СН'!$H$12+СВЦЭМ!$D$10+'СЕТ СН'!$H$5-'СЕТ СН'!$H$20</f>
        <v>3960.9319545400003</v>
      </c>
      <c r="P98" s="36">
        <f>SUMIFS(СВЦЭМ!$C$39:$C$782,СВЦЭМ!$A$39:$A$782,$A98,СВЦЭМ!$B$39:$B$782,P$83)+'СЕТ СН'!$H$12+СВЦЭМ!$D$10+'СЕТ СН'!$H$5-'СЕТ СН'!$H$20</f>
        <v>3980.6123060999998</v>
      </c>
      <c r="Q98" s="36">
        <f>SUMIFS(СВЦЭМ!$C$39:$C$782,СВЦЭМ!$A$39:$A$782,$A98,СВЦЭМ!$B$39:$B$782,Q$83)+'СЕТ СН'!$H$12+СВЦЭМ!$D$10+'СЕТ СН'!$H$5-'СЕТ СН'!$H$20</f>
        <v>3992.9810057900004</v>
      </c>
      <c r="R98" s="36">
        <f>SUMIFS(СВЦЭМ!$C$39:$C$782,СВЦЭМ!$A$39:$A$782,$A98,СВЦЭМ!$B$39:$B$782,R$83)+'СЕТ СН'!$H$12+СВЦЭМ!$D$10+'СЕТ СН'!$H$5-'СЕТ СН'!$H$20</f>
        <v>4000.9920367900004</v>
      </c>
      <c r="S98" s="36">
        <f>SUMIFS(СВЦЭМ!$C$39:$C$782,СВЦЭМ!$A$39:$A$782,$A98,СВЦЭМ!$B$39:$B$782,S$83)+'СЕТ СН'!$H$12+СВЦЭМ!$D$10+'СЕТ СН'!$H$5-'СЕТ СН'!$H$20</f>
        <v>3988.8533384500001</v>
      </c>
      <c r="T98" s="36">
        <f>SUMIFS(СВЦЭМ!$C$39:$C$782,СВЦЭМ!$A$39:$A$782,$A98,СВЦЭМ!$B$39:$B$782,T$83)+'СЕТ СН'!$H$12+СВЦЭМ!$D$10+'СЕТ СН'!$H$5-'СЕТ СН'!$H$20</f>
        <v>3953.5327153900002</v>
      </c>
      <c r="U98" s="36">
        <f>SUMIFS(СВЦЭМ!$C$39:$C$782,СВЦЭМ!$A$39:$A$782,$A98,СВЦЭМ!$B$39:$B$782,U$83)+'СЕТ СН'!$H$12+СВЦЭМ!$D$10+'СЕТ СН'!$H$5-'СЕТ СН'!$H$20</f>
        <v>3927.6444973300004</v>
      </c>
      <c r="V98" s="36">
        <f>SUMIFS(СВЦЭМ!$C$39:$C$782,СВЦЭМ!$A$39:$A$782,$A98,СВЦЭМ!$B$39:$B$782,V$83)+'СЕТ СН'!$H$12+СВЦЭМ!$D$10+'СЕТ СН'!$H$5-'СЕТ СН'!$H$20</f>
        <v>3921.4879112600001</v>
      </c>
      <c r="W98" s="36">
        <f>SUMIFS(СВЦЭМ!$C$39:$C$782,СВЦЭМ!$A$39:$A$782,$A98,СВЦЭМ!$B$39:$B$782,W$83)+'СЕТ СН'!$H$12+СВЦЭМ!$D$10+'СЕТ СН'!$H$5-'СЕТ СН'!$H$20</f>
        <v>3922.5999315500003</v>
      </c>
      <c r="X98" s="36">
        <f>SUMIFS(СВЦЭМ!$C$39:$C$782,СВЦЭМ!$A$39:$A$782,$A98,СВЦЭМ!$B$39:$B$782,X$83)+'СЕТ СН'!$H$12+СВЦЭМ!$D$10+'СЕТ СН'!$H$5-'СЕТ СН'!$H$20</f>
        <v>3950.7808104200003</v>
      </c>
      <c r="Y98" s="36">
        <f>SUMIFS(СВЦЭМ!$C$39:$C$782,СВЦЭМ!$A$39:$A$782,$A98,СВЦЭМ!$B$39:$B$782,Y$83)+'СЕТ СН'!$H$12+СВЦЭМ!$D$10+'СЕТ СН'!$H$5-'СЕТ СН'!$H$20</f>
        <v>3962.5331888000001</v>
      </c>
    </row>
    <row r="99" spans="1:25" ht="15.75" x14ac:dyDescent="0.2">
      <c r="A99" s="35">
        <f t="shared" si="2"/>
        <v>45367</v>
      </c>
      <c r="B99" s="36">
        <f>SUMIFS(СВЦЭМ!$C$39:$C$782,СВЦЭМ!$A$39:$A$782,$A99,СВЦЭМ!$B$39:$B$782,B$83)+'СЕТ СН'!$H$12+СВЦЭМ!$D$10+'СЕТ СН'!$H$5-'СЕТ СН'!$H$20</f>
        <v>3936.9892191200001</v>
      </c>
      <c r="C99" s="36">
        <f>SUMIFS(СВЦЭМ!$C$39:$C$782,СВЦЭМ!$A$39:$A$782,$A99,СВЦЭМ!$B$39:$B$782,C$83)+'СЕТ СН'!$H$12+СВЦЭМ!$D$10+'СЕТ СН'!$H$5-'СЕТ СН'!$H$20</f>
        <v>3922.4022027300002</v>
      </c>
      <c r="D99" s="36">
        <f>SUMIFS(СВЦЭМ!$C$39:$C$782,СВЦЭМ!$A$39:$A$782,$A99,СВЦЭМ!$B$39:$B$782,D$83)+'СЕТ СН'!$H$12+СВЦЭМ!$D$10+'СЕТ СН'!$H$5-'СЕТ СН'!$H$20</f>
        <v>3945.3597768700001</v>
      </c>
      <c r="E99" s="36">
        <f>SUMIFS(СВЦЭМ!$C$39:$C$782,СВЦЭМ!$A$39:$A$782,$A99,СВЦЭМ!$B$39:$B$782,E$83)+'СЕТ СН'!$H$12+СВЦЭМ!$D$10+'СЕТ СН'!$H$5-'СЕТ СН'!$H$20</f>
        <v>3963.2392473600003</v>
      </c>
      <c r="F99" s="36">
        <f>SUMIFS(СВЦЭМ!$C$39:$C$782,СВЦЭМ!$A$39:$A$782,$A99,СВЦЭМ!$B$39:$B$782,F$83)+'СЕТ СН'!$H$12+СВЦЭМ!$D$10+'СЕТ СН'!$H$5-'СЕТ СН'!$H$20</f>
        <v>3952.1222543800004</v>
      </c>
      <c r="G99" s="36">
        <f>SUMIFS(СВЦЭМ!$C$39:$C$782,СВЦЭМ!$A$39:$A$782,$A99,СВЦЭМ!$B$39:$B$782,G$83)+'СЕТ СН'!$H$12+СВЦЭМ!$D$10+'СЕТ СН'!$H$5-'СЕТ СН'!$H$20</f>
        <v>3934.2214247600004</v>
      </c>
      <c r="H99" s="36">
        <f>SUMIFS(СВЦЭМ!$C$39:$C$782,СВЦЭМ!$A$39:$A$782,$A99,СВЦЭМ!$B$39:$B$782,H$83)+'СЕТ СН'!$H$12+СВЦЭМ!$D$10+'СЕТ СН'!$H$5-'СЕТ СН'!$H$20</f>
        <v>3914.2397912500001</v>
      </c>
      <c r="I99" s="36">
        <f>SUMIFS(СВЦЭМ!$C$39:$C$782,СВЦЭМ!$A$39:$A$782,$A99,СВЦЭМ!$B$39:$B$782,I$83)+'СЕТ СН'!$H$12+СВЦЭМ!$D$10+'СЕТ СН'!$H$5-'СЕТ СН'!$H$20</f>
        <v>3897.4171288000002</v>
      </c>
      <c r="J99" s="36">
        <f>SUMIFS(СВЦЭМ!$C$39:$C$782,СВЦЭМ!$A$39:$A$782,$A99,СВЦЭМ!$B$39:$B$782,J$83)+'СЕТ СН'!$H$12+СВЦЭМ!$D$10+'СЕТ СН'!$H$5-'СЕТ СН'!$H$20</f>
        <v>3848.3167466300001</v>
      </c>
      <c r="K99" s="36">
        <f>SUMIFS(СВЦЭМ!$C$39:$C$782,СВЦЭМ!$A$39:$A$782,$A99,СВЦЭМ!$B$39:$B$782,K$83)+'СЕТ СН'!$H$12+СВЦЭМ!$D$10+'СЕТ СН'!$H$5-'СЕТ СН'!$H$20</f>
        <v>3828.5128519999998</v>
      </c>
      <c r="L99" s="36">
        <f>SUMIFS(СВЦЭМ!$C$39:$C$782,СВЦЭМ!$A$39:$A$782,$A99,СВЦЭМ!$B$39:$B$782,L$83)+'СЕТ СН'!$H$12+СВЦЭМ!$D$10+'СЕТ СН'!$H$5-'СЕТ СН'!$H$20</f>
        <v>3823.3838149800004</v>
      </c>
      <c r="M99" s="36">
        <f>SUMIFS(СВЦЭМ!$C$39:$C$782,СВЦЭМ!$A$39:$A$782,$A99,СВЦЭМ!$B$39:$B$782,M$83)+'СЕТ СН'!$H$12+СВЦЭМ!$D$10+'СЕТ СН'!$H$5-'СЕТ СН'!$H$20</f>
        <v>3828.7206499800004</v>
      </c>
      <c r="N99" s="36">
        <f>SUMIFS(СВЦЭМ!$C$39:$C$782,СВЦЭМ!$A$39:$A$782,$A99,СВЦЭМ!$B$39:$B$782,N$83)+'СЕТ СН'!$H$12+СВЦЭМ!$D$10+'СЕТ СН'!$H$5-'СЕТ СН'!$H$20</f>
        <v>3838.4953724200004</v>
      </c>
      <c r="O99" s="36">
        <f>SUMIFS(СВЦЭМ!$C$39:$C$782,СВЦЭМ!$A$39:$A$782,$A99,СВЦЭМ!$B$39:$B$782,O$83)+'СЕТ СН'!$H$12+СВЦЭМ!$D$10+'СЕТ СН'!$H$5-'СЕТ СН'!$H$20</f>
        <v>3837.2106149700003</v>
      </c>
      <c r="P99" s="36">
        <f>SUMIFS(СВЦЭМ!$C$39:$C$782,СВЦЭМ!$A$39:$A$782,$A99,СВЦЭМ!$B$39:$B$782,P$83)+'СЕТ СН'!$H$12+СВЦЭМ!$D$10+'СЕТ СН'!$H$5-'СЕТ СН'!$H$20</f>
        <v>3846.5378445599999</v>
      </c>
      <c r="Q99" s="36">
        <f>SUMIFS(СВЦЭМ!$C$39:$C$782,СВЦЭМ!$A$39:$A$782,$A99,СВЦЭМ!$B$39:$B$782,Q$83)+'СЕТ СН'!$H$12+СВЦЭМ!$D$10+'СЕТ СН'!$H$5-'СЕТ СН'!$H$20</f>
        <v>3868.2207371499999</v>
      </c>
      <c r="R99" s="36">
        <f>SUMIFS(СВЦЭМ!$C$39:$C$782,СВЦЭМ!$A$39:$A$782,$A99,СВЦЭМ!$B$39:$B$782,R$83)+'СЕТ СН'!$H$12+СВЦЭМ!$D$10+'СЕТ СН'!$H$5-'СЕТ СН'!$H$20</f>
        <v>3878.2671111200002</v>
      </c>
      <c r="S99" s="36">
        <f>SUMIFS(СВЦЭМ!$C$39:$C$782,СВЦЭМ!$A$39:$A$782,$A99,СВЦЭМ!$B$39:$B$782,S$83)+'СЕТ СН'!$H$12+СВЦЭМ!$D$10+'СЕТ СН'!$H$5-'СЕТ СН'!$H$20</f>
        <v>3870.1123221300004</v>
      </c>
      <c r="T99" s="36">
        <f>SUMIFS(СВЦЭМ!$C$39:$C$782,СВЦЭМ!$A$39:$A$782,$A99,СВЦЭМ!$B$39:$B$782,T$83)+'СЕТ СН'!$H$12+СВЦЭМ!$D$10+'СЕТ СН'!$H$5-'СЕТ СН'!$H$20</f>
        <v>3850.8623917499999</v>
      </c>
      <c r="U99" s="36">
        <f>SUMIFS(СВЦЭМ!$C$39:$C$782,СВЦЭМ!$A$39:$A$782,$A99,СВЦЭМ!$B$39:$B$782,U$83)+'СЕТ СН'!$H$12+СВЦЭМ!$D$10+'СЕТ СН'!$H$5-'СЕТ СН'!$H$20</f>
        <v>3815.0678637199999</v>
      </c>
      <c r="V99" s="36">
        <f>SUMIFS(СВЦЭМ!$C$39:$C$782,СВЦЭМ!$A$39:$A$782,$A99,СВЦЭМ!$B$39:$B$782,V$83)+'СЕТ СН'!$H$12+СВЦЭМ!$D$10+'СЕТ СН'!$H$5-'СЕТ СН'!$H$20</f>
        <v>3810.9719293400003</v>
      </c>
      <c r="W99" s="36">
        <f>SUMIFS(СВЦЭМ!$C$39:$C$782,СВЦЭМ!$A$39:$A$782,$A99,СВЦЭМ!$B$39:$B$782,W$83)+'СЕТ СН'!$H$12+СВЦЭМ!$D$10+'СЕТ СН'!$H$5-'СЕТ СН'!$H$20</f>
        <v>3814.7726418000002</v>
      </c>
      <c r="X99" s="36">
        <f>SUMIFS(СВЦЭМ!$C$39:$C$782,СВЦЭМ!$A$39:$A$782,$A99,СВЦЭМ!$B$39:$B$782,X$83)+'СЕТ СН'!$H$12+СВЦЭМ!$D$10+'СЕТ СН'!$H$5-'СЕТ СН'!$H$20</f>
        <v>3839.76113283</v>
      </c>
      <c r="Y99" s="36">
        <f>SUMIFS(СВЦЭМ!$C$39:$C$782,СВЦЭМ!$A$39:$A$782,$A99,СВЦЭМ!$B$39:$B$782,Y$83)+'СЕТ СН'!$H$12+СВЦЭМ!$D$10+'СЕТ СН'!$H$5-'СЕТ СН'!$H$20</f>
        <v>3849.2374236000001</v>
      </c>
    </row>
    <row r="100" spans="1:25" ht="15.75" x14ac:dyDescent="0.2">
      <c r="A100" s="35">
        <f t="shared" si="2"/>
        <v>45368</v>
      </c>
      <c r="B100" s="36">
        <f>SUMIFS(СВЦЭМ!$C$39:$C$782,СВЦЭМ!$A$39:$A$782,$A100,СВЦЭМ!$B$39:$B$782,B$83)+'СЕТ СН'!$H$12+СВЦЭМ!$D$10+'СЕТ СН'!$H$5-'СЕТ СН'!$H$20</f>
        <v>3809.0488201200001</v>
      </c>
      <c r="C100" s="36">
        <f>SUMIFS(СВЦЭМ!$C$39:$C$782,СВЦЭМ!$A$39:$A$782,$A100,СВЦЭМ!$B$39:$B$782,C$83)+'СЕТ СН'!$H$12+СВЦЭМ!$D$10+'СЕТ СН'!$H$5-'СЕТ СН'!$H$20</f>
        <v>3831.1335483100002</v>
      </c>
      <c r="D100" s="36">
        <f>SUMIFS(СВЦЭМ!$C$39:$C$782,СВЦЭМ!$A$39:$A$782,$A100,СВЦЭМ!$B$39:$B$782,D$83)+'СЕТ СН'!$H$12+СВЦЭМ!$D$10+'СЕТ СН'!$H$5-'СЕТ СН'!$H$20</f>
        <v>3866.74903068</v>
      </c>
      <c r="E100" s="36">
        <f>SUMIFS(СВЦЭМ!$C$39:$C$782,СВЦЭМ!$A$39:$A$782,$A100,СВЦЭМ!$B$39:$B$782,E$83)+'СЕТ СН'!$H$12+СВЦЭМ!$D$10+'СЕТ СН'!$H$5-'СЕТ СН'!$H$20</f>
        <v>3864.5270947099998</v>
      </c>
      <c r="F100" s="36">
        <f>SUMIFS(СВЦЭМ!$C$39:$C$782,СВЦЭМ!$A$39:$A$782,$A100,СВЦЭМ!$B$39:$B$782,F$83)+'СЕТ СН'!$H$12+СВЦЭМ!$D$10+'СЕТ СН'!$H$5-'СЕТ СН'!$H$20</f>
        <v>3857.57486341</v>
      </c>
      <c r="G100" s="36">
        <f>SUMIFS(СВЦЭМ!$C$39:$C$782,СВЦЭМ!$A$39:$A$782,$A100,СВЦЭМ!$B$39:$B$782,G$83)+'СЕТ СН'!$H$12+СВЦЭМ!$D$10+'СЕТ СН'!$H$5-'СЕТ СН'!$H$20</f>
        <v>3882.6325115899999</v>
      </c>
      <c r="H100" s="36">
        <f>SUMIFS(СВЦЭМ!$C$39:$C$782,СВЦЭМ!$A$39:$A$782,$A100,СВЦЭМ!$B$39:$B$782,H$83)+'СЕТ СН'!$H$12+СВЦЭМ!$D$10+'СЕТ СН'!$H$5-'СЕТ СН'!$H$20</f>
        <v>3892.5306432200005</v>
      </c>
      <c r="I100" s="36">
        <f>SUMIFS(СВЦЭМ!$C$39:$C$782,СВЦЭМ!$A$39:$A$782,$A100,СВЦЭМ!$B$39:$B$782,I$83)+'СЕТ СН'!$H$12+СВЦЭМ!$D$10+'СЕТ СН'!$H$5-'СЕТ СН'!$H$20</f>
        <v>3897.6836062900002</v>
      </c>
      <c r="J100" s="36">
        <f>SUMIFS(СВЦЭМ!$C$39:$C$782,СВЦЭМ!$A$39:$A$782,$A100,СВЦЭМ!$B$39:$B$782,J$83)+'СЕТ СН'!$H$12+СВЦЭМ!$D$10+'СЕТ СН'!$H$5-'СЕТ СН'!$H$20</f>
        <v>3842.2666174200003</v>
      </c>
      <c r="K100" s="36">
        <f>SUMIFS(СВЦЭМ!$C$39:$C$782,СВЦЭМ!$A$39:$A$782,$A100,СВЦЭМ!$B$39:$B$782,K$83)+'СЕТ СН'!$H$12+СВЦЭМ!$D$10+'СЕТ СН'!$H$5-'СЕТ СН'!$H$20</f>
        <v>3801.7958574800004</v>
      </c>
      <c r="L100" s="36">
        <f>SUMIFS(СВЦЭМ!$C$39:$C$782,СВЦЭМ!$A$39:$A$782,$A100,СВЦЭМ!$B$39:$B$782,L$83)+'СЕТ СН'!$H$12+СВЦЭМ!$D$10+'СЕТ СН'!$H$5-'СЕТ СН'!$H$20</f>
        <v>3788.0204642600002</v>
      </c>
      <c r="M100" s="36">
        <f>SUMIFS(СВЦЭМ!$C$39:$C$782,СВЦЭМ!$A$39:$A$782,$A100,СВЦЭМ!$B$39:$B$782,M$83)+'СЕТ СН'!$H$12+СВЦЭМ!$D$10+'СЕТ СН'!$H$5-'СЕТ СН'!$H$20</f>
        <v>3788.0581718399999</v>
      </c>
      <c r="N100" s="36">
        <f>SUMIFS(СВЦЭМ!$C$39:$C$782,СВЦЭМ!$A$39:$A$782,$A100,СВЦЭМ!$B$39:$B$782,N$83)+'СЕТ СН'!$H$12+СВЦЭМ!$D$10+'СЕТ СН'!$H$5-'СЕТ СН'!$H$20</f>
        <v>3806.3843994700001</v>
      </c>
      <c r="O100" s="36">
        <f>SUMIFS(СВЦЭМ!$C$39:$C$782,СВЦЭМ!$A$39:$A$782,$A100,СВЦЭМ!$B$39:$B$782,O$83)+'СЕТ СН'!$H$12+СВЦЭМ!$D$10+'СЕТ СН'!$H$5-'СЕТ СН'!$H$20</f>
        <v>3836.0166168100004</v>
      </c>
      <c r="P100" s="36">
        <f>SUMIFS(СВЦЭМ!$C$39:$C$782,СВЦЭМ!$A$39:$A$782,$A100,СВЦЭМ!$B$39:$B$782,P$83)+'СЕТ СН'!$H$12+СВЦЭМ!$D$10+'СЕТ СН'!$H$5-'СЕТ СН'!$H$20</f>
        <v>3848.4404281799998</v>
      </c>
      <c r="Q100" s="36">
        <f>SUMIFS(СВЦЭМ!$C$39:$C$782,СВЦЭМ!$A$39:$A$782,$A100,СВЦЭМ!$B$39:$B$782,Q$83)+'СЕТ СН'!$H$12+СВЦЭМ!$D$10+'СЕТ СН'!$H$5-'СЕТ СН'!$H$20</f>
        <v>3870.7759756900005</v>
      </c>
      <c r="R100" s="36">
        <f>SUMIFS(СВЦЭМ!$C$39:$C$782,СВЦЭМ!$A$39:$A$782,$A100,СВЦЭМ!$B$39:$B$782,R$83)+'СЕТ СН'!$H$12+СВЦЭМ!$D$10+'СЕТ СН'!$H$5-'СЕТ СН'!$H$20</f>
        <v>3873.3962857300003</v>
      </c>
      <c r="S100" s="36">
        <f>SUMIFS(СВЦЭМ!$C$39:$C$782,СВЦЭМ!$A$39:$A$782,$A100,СВЦЭМ!$B$39:$B$782,S$83)+'СЕТ СН'!$H$12+СВЦЭМ!$D$10+'СЕТ СН'!$H$5-'СЕТ СН'!$H$20</f>
        <v>3852.8021521300002</v>
      </c>
      <c r="T100" s="36">
        <f>SUMIFS(СВЦЭМ!$C$39:$C$782,СВЦЭМ!$A$39:$A$782,$A100,СВЦЭМ!$B$39:$B$782,T$83)+'СЕТ СН'!$H$12+СВЦЭМ!$D$10+'СЕТ СН'!$H$5-'СЕТ СН'!$H$20</f>
        <v>3837.3630705599999</v>
      </c>
      <c r="U100" s="36">
        <f>SUMIFS(СВЦЭМ!$C$39:$C$782,СВЦЭМ!$A$39:$A$782,$A100,СВЦЭМ!$B$39:$B$782,U$83)+'СЕТ СН'!$H$12+СВЦЭМ!$D$10+'СЕТ СН'!$H$5-'СЕТ СН'!$H$20</f>
        <v>3809.4151647899998</v>
      </c>
      <c r="V100" s="36">
        <f>SUMIFS(СВЦЭМ!$C$39:$C$782,СВЦЭМ!$A$39:$A$782,$A100,СВЦЭМ!$B$39:$B$782,V$83)+'СЕТ СН'!$H$12+СВЦЭМ!$D$10+'СЕТ СН'!$H$5-'СЕТ СН'!$H$20</f>
        <v>3793.0341070800005</v>
      </c>
      <c r="W100" s="36">
        <f>SUMIFS(СВЦЭМ!$C$39:$C$782,СВЦЭМ!$A$39:$A$782,$A100,СВЦЭМ!$B$39:$B$782,W$83)+'СЕТ СН'!$H$12+СВЦЭМ!$D$10+'СЕТ СН'!$H$5-'СЕТ СН'!$H$20</f>
        <v>3794.1465631700003</v>
      </c>
      <c r="X100" s="36">
        <f>SUMIFS(СВЦЭМ!$C$39:$C$782,СВЦЭМ!$A$39:$A$782,$A100,СВЦЭМ!$B$39:$B$782,X$83)+'СЕТ СН'!$H$12+СВЦЭМ!$D$10+'СЕТ СН'!$H$5-'СЕТ СН'!$H$20</f>
        <v>3826.8427685800002</v>
      </c>
      <c r="Y100" s="36">
        <f>SUMIFS(СВЦЭМ!$C$39:$C$782,СВЦЭМ!$A$39:$A$782,$A100,СВЦЭМ!$B$39:$B$782,Y$83)+'СЕТ СН'!$H$12+СВЦЭМ!$D$10+'СЕТ СН'!$H$5-'СЕТ СН'!$H$20</f>
        <v>3826.2170389299999</v>
      </c>
    </row>
    <row r="101" spans="1:25" ht="15.75" x14ac:dyDescent="0.2">
      <c r="A101" s="35">
        <f t="shared" si="2"/>
        <v>45369</v>
      </c>
      <c r="B101" s="36">
        <f>SUMIFS(СВЦЭМ!$C$39:$C$782,СВЦЭМ!$A$39:$A$782,$A101,СВЦЭМ!$B$39:$B$782,B$83)+'СЕТ СН'!$H$12+СВЦЭМ!$D$10+'СЕТ СН'!$H$5-'СЕТ СН'!$H$20</f>
        <v>3922.6455369200003</v>
      </c>
      <c r="C101" s="36">
        <f>SUMIFS(СВЦЭМ!$C$39:$C$782,СВЦЭМ!$A$39:$A$782,$A101,СВЦЭМ!$B$39:$B$782,C$83)+'СЕТ СН'!$H$12+СВЦЭМ!$D$10+'СЕТ СН'!$H$5-'СЕТ СН'!$H$20</f>
        <v>3954.6910759700004</v>
      </c>
      <c r="D101" s="36">
        <f>SUMIFS(СВЦЭМ!$C$39:$C$782,СВЦЭМ!$A$39:$A$782,$A101,СВЦЭМ!$B$39:$B$782,D$83)+'СЕТ СН'!$H$12+СВЦЭМ!$D$10+'СЕТ СН'!$H$5-'СЕТ СН'!$H$20</f>
        <v>4000.9649690200004</v>
      </c>
      <c r="E101" s="36">
        <f>SUMIFS(СВЦЭМ!$C$39:$C$782,СВЦЭМ!$A$39:$A$782,$A101,СВЦЭМ!$B$39:$B$782,E$83)+'СЕТ СН'!$H$12+СВЦЭМ!$D$10+'СЕТ СН'!$H$5-'СЕТ СН'!$H$20</f>
        <v>3980.4892543599999</v>
      </c>
      <c r="F101" s="36">
        <f>SUMIFS(СВЦЭМ!$C$39:$C$782,СВЦЭМ!$A$39:$A$782,$A101,СВЦЭМ!$B$39:$B$782,F$83)+'СЕТ СН'!$H$12+СВЦЭМ!$D$10+'СЕТ СН'!$H$5-'СЕТ СН'!$H$20</f>
        <v>3961.3333527000004</v>
      </c>
      <c r="G101" s="36">
        <f>SUMIFS(СВЦЭМ!$C$39:$C$782,СВЦЭМ!$A$39:$A$782,$A101,СВЦЭМ!$B$39:$B$782,G$83)+'СЕТ СН'!$H$12+СВЦЭМ!$D$10+'СЕТ СН'!$H$5-'СЕТ СН'!$H$20</f>
        <v>3930.1992711600001</v>
      </c>
      <c r="H101" s="36">
        <f>SUMIFS(СВЦЭМ!$C$39:$C$782,СВЦЭМ!$A$39:$A$782,$A101,СВЦЭМ!$B$39:$B$782,H$83)+'СЕТ СН'!$H$12+СВЦЭМ!$D$10+'СЕТ СН'!$H$5-'СЕТ СН'!$H$20</f>
        <v>3900.1704484600004</v>
      </c>
      <c r="I101" s="36">
        <f>SUMIFS(СВЦЭМ!$C$39:$C$782,СВЦЭМ!$A$39:$A$782,$A101,СВЦЭМ!$B$39:$B$782,I$83)+'СЕТ СН'!$H$12+СВЦЭМ!$D$10+'СЕТ СН'!$H$5-'СЕТ СН'!$H$20</f>
        <v>3909.7172189600001</v>
      </c>
      <c r="J101" s="36">
        <f>SUMIFS(СВЦЭМ!$C$39:$C$782,СВЦЭМ!$A$39:$A$782,$A101,СВЦЭМ!$B$39:$B$782,J$83)+'СЕТ СН'!$H$12+СВЦЭМ!$D$10+'СЕТ СН'!$H$5-'СЕТ СН'!$H$20</f>
        <v>3927.5110926100001</v>
      </c>
      <c r="K101" s="36">
        <f>SUMIFS(СВЦЭМ!$C$39:$C$782,СВЦЭМ!$A$39:$A$782,$A101,СВЦЭМ!$B$39:$B$782,K$83)+'СЕТ СН'!$H$12+СВЦЭМ!$D$10+'СЕТ СН'!$H$5-'СЕТ СН'!$H$20</f>
        <v>3901.1109574600005</v>
      </c>
      <c r="L101" s="36">
        <f>SUMIFS(СВЦЭМ!$C$39:$C$782,СВЦЭМ!$A$39:$A$782,$A101,СВЦЭМ!$B$39:$B$782,L$83)+'СЕТ СН'!$H$12+СВЦЭМ!$D$10+'СЕТ СН'!$H$5-'СЕТ СН'!$H$20</f>
        <v>3907.7264990399999</v>
      </c>
      <c r="M101" s="36">
        <f>SUMIFS(СВЦЭМ!$C$39:$C$782,СВЦЭМ!$A$39:$A$782,$A101,СВЦЭМ!$B$39:$B$782,M$83)+'СЕТ СН'!$H$12+СВЦЭМ!$D$10+'СЕТ СН'!$H$5-'СЕТ СН'!$H$20</f>
        <v>3915.319305</v>
      </c>
      <c r="N101" s="36">
        <f>SUMIFS(СВЦЭМ!$C$39:$C$782,СВЦЭМ!$A$39:$A$782,$A101,СВЦЭМ!$B$39:$B$782,N$83)+'СЕТ СН'!$H$12+СВЦЭМ!$D$10+'СЕТ СН'!$H$5-'СЕТ СН'!$H$20</f>
        <v>3939.8555852700001</v>
      </c>
      <c r="O101" s="36">
        <f>SUMIFS(СВЦЭМ!$C$39:$C$782,СВЦЭМ!$A$39:$A$782,$A101,СВЦЭМ!$B$39:$B$782,O$83)+'СЕТ СН'!$H$12+СВЦЭМ!$D$10+'СЕТ СН'!$H$5-'СЕТ СН'!$H$20</f>
        <v>3981.8944447000003</v>
      </c>
      <c r="P101" s="36">
        <f>SUMIFS(СВЦЭМ!$C$39:$C$782,СВЦЭМ!$A$39:$A$782,$A101,СВЦЭМ!$B$39:$B$782,P$83)+'СЕТ СН'!$H$12+СВЦЭМ!$D$10+'СЕТ СН'!$H$5-'СЕТ СН'!$H$20</f>
        <v>4008.3811544800001</v>
      </c>
      <c r="Q101" s="36">
        <f>SUMIFS(СВЦЭМ!$C$39:$C$782,СВЦЭМ!$A$39:$A$782,$A101,СВЦЭМ!$B$39:$B$782,Q$83)+'СЕТ СН'!$H$12+СВЦЭМ!$D$10+'СЕТ СН'!$H$5-'СЕТ СН'!$H$20</f>
        <v>4031.2003939699998</v>
      </c>
      <c r="R101" s="36">
        <f>SUMIFS(СВЦЭМ!$C$39:$C$782,СВЦЭМ!$A$39:$A$782,$A101,СВЦЭМ!$B$39:$B$782,R$83)+'СЕТ СН'!$H$12+СВЦЭМ!$D$10+'СЕТ СН'!$H$5-'СЕТ СН'!$H$20</f>
        <v>4036.63094301</v>
      </c>
      <c r="S101" s="36">
        <f>SUMIFS(СВЦЭМ!$C$39:$C$782,СВЦЭМ!$A$39:$A$782,$A101,СВЦЭМ!$B$39:$B$782,S$83)+'СЕТ СН'!$H$12+СВЦЭМ!$D$10+'СЕТ СН'!$H$5-'СЕТ СН'!$H$20</f>
        <v>4044.24272066</v>
      </c>
      <c r="T101" s="36">
        <f>SUMIFS(СВЦЭМ!$C$39:$C$782,СВЦЭМ!$A$39:$A$782,$A101,СВЦЭМ!$B$39:$B$782,T$83)+'СЕТ СН'!$H$12+СВЦЭМ!$D$10+'СЕТ СН'!$H$5-'СЕТ СН'!$H$20</f>
        <v>4015.5641990600002</v>
      </c>
      <c r="U101" s="36">
        <f>SUMIFS(СВЦЭМ!$C$39:$C$782,СВЦЭМ!$A$39:$A$782,$A101,СВЦЭМ!$B$39:$B$782,U$83)+'СЕТ СН'!$H$12+СВЦЭМ!$D$10+'СЕТ СН'!$H$5-'СЕТ СН'!$H$20</f>
        <v>3986.8038798900002</v>
      </c>
      <c r="V101" s="36">
        <f>SUMIFS(СВЦЭМ!$C$39:$C$782,СВЦЭМ!$A$39:$A$782,$A101,СВЦЭМ!$B$39:$B$782,V$83)+'СЕТ СН'!$H$12+СВЦЭМ!$D$10+'СЕТ СН'!$H$5-'СЕТ СН'!$H$20</f>
        <v>3973.0421085400003</v>
      </c>
      <c r="W101" s="36">
        <f>SUMIFS(СВЦЭМ!$C$39:$C$782,СВЦЭМ!$A$39:$A$782,$A101,СВЦЭМ!$B$39:$B$782,W$83)+'СЕТ СН'!$H$12+СВЦЭМ!$D$10+'СЕТ СН'!$H$5-'СЕТ СН'!$H$20</f>
        <v>3966.9068179400001</v>
      </c>
      <c r="X101" s="36">
        <f>SUMIFS(СВЦЭМ!$C$39:$C$782,СВЦЭМ!$A$39:$A$782,$A101,СВЦЭМ!$B$39:$B$782,X$83)+'СЕТ СН'!$H$12+СВЦЭМ!$D$10+'СЕТ СН'!$H$5-'СЕТ СН'!$H$20</f>
        <v>3988.7821889300003</v>
      </c>
      <c r="Y101" s="36">
        <f>SUMIFS(СВЦЭМ!$C$39:$C$782,СВЦЭМ!$A$39:$A$782,$A101,СВЦЭМ!$B$39:$B$782,Y$83)+'СЕТ СН'!$H$12+СВЦЭМ!$D$10+'СЕТ СН'!$H$5-'СЕТ СН'!$H$20</f>
        <v>4020.4397297</v>
      </c>
    </row>
    <row r="102" spans="1:25" ht="15.75" x14ac:dyDescent="0.2">
      <c r="A102" s="35">
        <f t="shared" si="2"/>
        <v>45370</v>
      </c>
      <c r="B102" s="36">
        <f>SUMIFS(СВЦЭМ!$C$39:$C$782,СВЦЭМ!$A$39:$A$782,$A102,СВЦЭМ!$B$39:$B$782,B$83)+'СЕТ СН'!$H$12+СВЦЭМ!$D$10+'СЕТ СН'!$H$5-'СЕТ СН'!$H$20</f>
        <v>4119.5926152900001</v>
      </c>
      <c r="C102" s="36">
        <f>SUMIFS(СВЦЭМ!$C$39:$C$782,СВЦЭМ!$A$39:$A$782,$A102,СВЦЭМ!$B$39:$B$782,C$83)+'СЕТ СН'!$H$12+СВЦЭМ!$D$10+'СЕТ СН'!$H$5-'СЕТ СН'!$H$20</f>
        <v>4080.8910780699998</v>
      </c>
      <c r="D102" s="36">
        <f>SUMIFS(СВЦЭМ!$C$39:$C$782,СВЦЭМ!$A$39:$A$782,$A102,СВЦЭМ!$B$39:$B$782,D$83)+'СЕТ СН'!$H$12+СВЦЭМ!$D$10+'СЕТ СН'!$H$5-'СЕТ СН'!$H$20</f>
        <v>4124.77015949</v>
      </c>
      <c r="E102" s="36">
        <f>SUMIFS(СВЦЭМ!$C$39:$C$782,СВЦЭМ!$A$39:$A$782,$A102,СВЦЭМ!$B$39:$B$782,E$83)+'СЕТ СН'!$H$12+СВЦЭМ!$D$10+'СЕТ СН'!$H$5-'СЕТ СН'!$H$20</f>
        <v>4115.3342759900006</v>
      </c>
      <c r="F102" s="36">
        <f>SUMIFS(СВЦЭМ!$C$39:$C$782,СВЦЭМ!$A$39:$A$782,$A102,СВЦЭМ!$B$39:$B$782,F$83)+'СЕТ СН'!$H$12+СВЦЭМ!$D$10+'СЕТ СН'!$H$5-'СЕТ СН'!$H$20</f>
        <v>4110.4345379799997</v>
      </c>
      <c r="G102" s="36">
        <f>SUMIFS(СВЦЭМ!$C$39:$C$782,СВЦЭМ!$A$39:$A$782,$A102,СВЦЭМ!$B$39:$B$782,G$83)+'СЕТ СН'!$H$12+СВЦЭМ!$D$10+'СЕТ СН'!$H$5-'СЕТ СН'!$H$20</f>
        <v>4112.2687309299999</v>
      </c>
      <c r="H102" s="36">
        <f>SUMIFS(СВЦЭМ!$C$39:$C$782,СВЦЭМ!$A$39:$A$782,$A102,СВЦЭМ!$B$39:$B$782,H$83)+'СЕТ СН'!$H$12+СВЦЭМ!$D$10+'СЕТ СН'!$H$5-'СЕТ СН'!$H$20</f>
        <v>4104.4936038300002</v>
      </c>
      <c r="I102" s="36">
        <f>SUMIFS(СВЦЭМ!$C$39:$C$782,СВЦЭМ!$A$39:$A$782,$A102,СВЦЭМ!$B$39:$B$782,I$83)+'СЕТ СН'!$H$12+СВЦЭМ!$D$10+'СЕТ СН'!$H$5-'СЕТ СН'!$H$20</f>
        <v>4074.2254389400005</v>
      </c>
      <c r="J102" s="36">
        <f>SUMIFS(СВЦЭМ!$C$39:$C$782,СВЦЭМ!$A$39:$A$782,$A102,СВЦЭМ!$B$39:$B$782,J$83)+'СЕТ СН'!$H$12+СВЦЭМ!$D$10+'СЕТ СН'!$H$5-'СЕТ СН'!$H$20</f>
        <v>4056.8142830200004</v>
      </c>
      <c r="K102" s="36">
        <f>SUMIFS(СВЦЭМ!$C$39:$C$782,СВЦЭМ!$A$39:$A$782,$A102,СВЦЭМ!$B$39:$B$782,K$83)+'СЕТ СН'!$H$12+СВЦЭМ!$D$10+'СЕТ СН'!$H$5-'СЕТ СН'!$H$20</f>
        <v>4059.5569910600002</v>
      </c>
      <c r="L102" s="36">
        <f>SUMIFS(СВЦЭМ!$C$39:$C$782,СВЦЭМ!$A$39:$A$782,$A102,СВЦЭМ!$B$39:$B$782,L$83)+'СЕТ СН'!$H$12+СВЦЭМ!$D$10+'СЕТ СН'!$H$5-'СЕТ СН'!$H$20</f>
        <v>4078.9842788599999</v>
      </c>
      <c r="M102" s="36">
        <f>SUMIFS(СВЦЭМ!$C$39:$C$782,СВЦЭМ!$A$39:$A$782,$A102,СВЦЭМ!$B$39:$B$782,M$83)+'СЕТ СН'!$H$12+СВЦЭМ!$D$10+'СЕТ СН'!$H$5-'СЕТ СН'!$H$20</f>
        <v>4144.7716428200001</v>
      </c>
      <c r="N102" s="36">
        <f>SUMIFS(СВЦЭМ!$C$39:$C$782,СВЦЭМ!$A$39:$A$782,$A102,СВЦЭМ!$B$39:$B$782,N$83)+'СЕТ СН'!$H$12+СВЦЭМ!$D$10+'СЕТ СН'!$H$5-'СЕТ СН'!$H$20</f>
        <v>4170.0650263900006</v>
      </c>
      <c r="O102" s="36">
        <f>SUMIFS(СВЦЭМ!$C$39:$C$782,СВЦЭМ!$A$39:$A$782,$A102,СВЦЭМ!$B$39:$B$782,O$83)+'СЕТ СН'!$H$12+СВЦЭМ!$D$10+'СЕТ СН'!$H$5-'СЕТ СН'!$H$20</f>
        <v>4210.1482057000003</v>
      </c>
      <c r="P102" s="36">
        <f>SUMIFS(СВЦЭМ!$C$39:$C$782,СВЦЭМ!$A$39:$A$782,$A102,СВЦЭМ!$B$39:$B$782,P$83)+'СЕТ СН'!$H$12+СВЦЭМ!$D$10+'СЕТ СН'!$H$5-'СЕТ СН'!$H$20</f>
        <v>4283.3732664100007</v>
      </c>
      <c r="Q102" s="36">
        <f>SUMIFS(СВЦЭМ!$C$39:$C$782,СВЦЭМ!$A$39:$A$782,$A102,СВЦЭМ!$B$39:$B$782,Q$83)+'СЕТ СН'!$H$12+СВЦЭМ!$D$10+'СЕТ СН'!$H$5-'СЕТ СН'!$H$20</f>
        <v>4306.2412491899995</v>
      </c>
      <c r="R102" s="36">
        <f>SUMIFS(СВЦЭМ!$C$39:$C$782,СВЦЭМ!$A$39:$A$782,$A102,СВЦЭМ!$B$39:$B$782,R$83)+'СЕТ СН'!$H$12+СВЦЭМ!$D$10+'СЕТ СН'!$H$5-'СЕТ СН'!$H$20</f>
        <v>4311.3880069200004</v>
      </c>
      <c r="S102" s="36">
        <f>SUMIFS(СВЦЭМ!$C$39:$C$782,СВЦЭМ!$A$39:$A$782,$A102,СВЦЭМ!$B$39:$B$782,S$83)+'СЕТ СН'!$H$12+СВЦЭМ!$D$10+'СЕТ СН'!$H$5-'СЕТ СН'!$H$20</f>
        <v>4283.2419138700006</v>
      </c>
      <c r="T102" s="36">
        <f>SUMIFS(СВЦЭМ!$C$39:$C$782,СВЦЭМ!$A$39:$A$782,$A102,СВЦЭМ!$B$39:$B$782,T$83)+'СЕТ СН'!$H$12+СВЦЭМ!$D$10+'СЕТ СН'!$H$5-'СЕТ СН'!$H$20</f>
        <v>4168.4914101899994</v>
      </c>
      <c r="U102" s="36">
        <f>SUMIFS(СВЦЭМ!$C$39:$C$782,СВЦЭМ!$A$39:$A$782,$A102,СВЦЭМ!$B$39:$B$782,U$83)+'СЕТ СН'!$H$12+СВЦЭМ!$D$10+'СЕТ СН'!$H$5-'СЕТ СН'!$H$20</f>
        <v>4123.44360504</v>
      </c>
      <c r="V102" s="36">
        <f>SUMIFS(СВЦЭМ!$C$39:$C$782,СВЦЭМ!$A$39:$A$782,$A102,СВЦЭМ!$B$39:$B$782,V$83)+'СЕТ СН'!$H$12+СВЦЭМ!$D$10+'СЕТ СН'!$H$5-'СЕТ СН'!$H$20</f>
        <v>4120.33193897</v>
      </c>
      <c r="W102" s="36">
        <f>SUMIFS(СВЦЭМ!$C$39:$C$782,СВЦЭМ!$A$39:$A$782,$A102,СВЦЭМ!$B$39:$B$782,W$83)+'СЕТ СН'!$H$12+СВЦЭМ!$D$10+'СЕТ СН'!$H$5-'СЕТ СН'!$H$20</f>
        <v>4146.5675430800002</v>
      </c>
      <c r="X102" s="36">
        <f>SUMIFS(СВЦЭМ!$C$39:$C$782,СВЦЭМ!$A$39:$A$782,$A102,СВЦЭМ!$B$39:$B$782,X$83)+'СЕТ СН'!$H$12+СВЦЭМ!$D$10+'СЕТ СН'!$H$5-'СЕТ СН'!$H$20</f>
        <v>4167.1396776800002</v>
      </c>
      <c r="Y102" s="36">
        <f>SUMIFS(СВЦЭМ!$C$39:$C$782,СВЦЭМ!$A$39:$A$782,$A102,СВЦЭМ!$B$39:$B$782,Y$83)+'СЕТ СН'!$H$12+СВЦЭМ!$D$10+'СЕТ СН'!$H$5-'СЕТ СН'!$H$20</f>
        <v>4215.3336135999998</v>
      </c>
    </row>
    <row r="103" spans="1:25" ht="15.75" x14ac:dyDescent="0.2">
      <c r="A103" s="35">
        <f t="shared" si="2"/>
        <v>45371</v>
      </c>
      <c r="B103" s="36">
        <f>SUMIFS(СВЦЭМ!$C$39:$C$782,СВЦЭМ!$A$39:$A$782,$A103,СВЦЭМ!$B$39:$B$782,B$83)+'СЕТ СН'!$H$12+СВЦЭМ!$D$10+'СЕТ СН'!$H$5-'СЕТ СН'!$H$20</f>
        <v>4240.4763772900005</v>
      </c>
      <c r="C103" s="36">
        <f>SUMIFS(СВЦЭМ!$C$39:$C$782,СВЦЭМ!$A$39:$A$782,$A103,СВЦЭМ!$B$39:$B$782,C$83)+'СЕТ СН'!$H$12+СВЦЭМ!$D$10+'СЕТ СН'!$H$5-'СЕТ СН'!$H$20</f>
        <v>4290.7690777400003</v>
      </c>
      <c r="D103" s="36">
        <f>SUMIFS(СВЦЭМ!$C$39:$C$782,СВЦЭМ!$A$39:$A$782,$A103,СВЦЭМ!$B$39:$B$782,D$83)+'СЕТ СН'!$H$12+СВЦЭМ!$D$10+'СЕТ СН'!$H$5-'СЕТ СН'!$H$20</f>
        <v>4324.2531479200006</v>
      </c>
      <c r="E103" s="36">
        <f>SUMIFS(СВЦЭМ!$C$39:$C$782,СВЦЭМ!$A$39:$A$782,$A103,СВЦЭМ!$B$39:$B$782,E$83)+'СЕТ СН'!$H$12+СВЦЭМ!$D$10+'СЕТ СН'!$H$5-'СЕТ СН'!$H$20</f>
        <v>4309.1497387600002</v>
      </c>
      <c r="F103" s="36">
        <f>SUMIFS(СВЦЭМ!$C$39:$C$782,СВЦЭМ!$A$39:$A$782,$A103,СВЦЭМ!$B$39:$B$782,F$83)+'СЕТ СН'!$H$12+СВЦЭМ!$D$10+'СЕТ СН'!$H$5-'СЕТ СН'!$H$20</f>
        <v>4308.47490724</v>
      </c>
      <c r="G103" s="36">
        <f>SUMIFS(СВЦЭМ!$C$39:$C$782,СВЦЭМ!$A$39:$A$782,$A103,СВЦЭМ!$B$39:$B$782,G$83)+'СЕТ СН'!$H$12+СВЦЭМ!$D$10+'СЕТ СН'!$H$5-'СЕТ СН'!$H$20</f>
        <v>4274.0134299300007</v>
      </c>
      <c r="H103" s="36">
        <f>SUMIFS(СВЦЭМ!$C$39:$C$782,СВЦЭМ!$A$39:$A$782,$A103,СВЦЭМ!$B$39:$B$782,H$83)+'СЕТ СН'!$H$12+СВЦЭМ!$D$10+'СЕТ СН'!$H$5-'СЕТ СН'!$H$20</f>
        <v>4278.7676285500002</v>
      </c>
      <c r="I103" s="36">
        <f>SUMIFS(СВЦЭМ!$C$39:$C$782,СВЦЭМ!$A$39:$A$782,$A103,СВЦЭМ!$B$39:$B$782,I$83)+'СЕТ СН'!$H$12+СВЦЭМ!$D$10+'СЕТ СН'!$H$5-'СЕТ СН'!$H$20</f>
        <v>4240.9190084000002</v>
      </c>
      <c r="J103" s="36">
        <f>SUMIFS(СВЦЭМ!$C$39:$C$782,СВЦЭМ!$A$39:$A$782,$A103,СВЦЭМ!$B$39:$B$782,J$83)+'СЕТ СН'!$H$12+СВЦЭМ!$D$10+'СЕТ СН'!$H$5-'СЕТ СН'!$H$20</f>
        <v>4184.8793177200005</v>
      </c>
      <c r="K103" s="36">
        <f>SUMIFS(СВЦЭМ!$C$39:$C$782,СВЦЭМ!$A$39:$A$782,$A103,СВЦЭМ!$B$39:$B$782,K$83)+'СЕТ СН'!$H$12+СВЦЭМ!$D$10+'СЕТ СН'!$H$5-'СЕТ СН'!$H$20</f>
        <v>4169.7107347300007</v>
      </c>
      <c r="L103" s="36">
        <f>SUMIFS(СВЦЭМ!$C$39:$C$782,СВЦЭМ!$A$39:$A$782,$A103,СВЦЭМ!$B$39:$B$782,L$83)+'СЕТ СН'!$H$12+СВЦЭМ!$D$10+'СЕТ СН'!$H$5-'СЕТ СН'!$H$20</f>
        <v>4167.3014237799998</v>
      </c>
      <c r="M103" s="36">
        <f>SUMIFS(СВЦЭМ!$C$39:$C$782,СВЦЭМ!$A$39:$A$782,$A103,СВЦЭМ!$B$39:$B$782,M$83)+'СЕТ СН'!$H$12+СВЦЭМ!$D$10+'СЕТ СН'!$H$5-'СЕТ СН'!$H$20</f>
        <v>4178.9691458199995</v>
      </c>
      <c r="N103" s="36">
        <f>SUMIFS(СВЦЭМ!$C$39:$C$782,СВЦЭМ!$A$39:$A$782,$A103,СВЦЭМ!$B$39:$B$782,N$83)+'СЕТ СН'!$H$12+СВЦЭМ!$D$10+'СЕТ СН'!$H$5-'СЕТ СН'!$H$20</f>
        <v>4178.6167383800002</v>
      </c>
      <c r="O103" s="36">
        <f>SUMIFS(СВЦЭМ!$C$39:$C$782,СВЦЭМ!$A$39:$A$782,$A103,СВЦЭМ!$B$39:$B$782,O$83)+'СЕТ СН'!$H$12+СВЦЭМ!$D$10+'СЕТ СН'!$H$5-'СЕТ СН'!$H$20</f>
        <v>4211.8255857799995</v>
      </c>
      <c r="P103" s="36">
        <f>SUMIFS(СВЦЭМ!$C$39:$C$782,СВЦЭМ!$A$39:$A$782,$A103,СВЦЭМ!$B$39:$B$782,P$83)+'СЕТ СН'!$H$12+СВЦЭМ!$D$10+'СЕТ СН'!$H$5-'СЕТ СН'!$H$20</f>
        <v>4234.6452045000005</v>
      </c>
      <c r="Q103" s="36">
        <f>SUMIFS(СВЦЭМ!$C$39:$C$782,СВЦЭМ!$A$39:$A$782,$A103,СВЦЭМ!$B$39:$B$782,Q$83)+'СЕТ СН'!$H$12+СВЦЭМ!$D$10+'СЕТ СН'!$H$5-'СЕТ СН'!$H$20</f>
        <v>4237.9172288600003</v>
      </c>
      <c r="R103" s="36">
        <f>SUMIFS(СВЦЭМ!$C$39:$C$782,СВЦЭМ!$A$39:$A$782,$A103,СВЦЭМ!$B$39:$B$782,R$83)+'СЕТ СН'!$H$12+СВЦЭМ!$D$10+'СЕТ СН'!$H$5-'СЕТ СН'!$H$20</f>
        <v>4242.7241721099999</v>
      </c>
      <c r="S103" s="36">
        <f>SUMIFS(СВЦЭМ!$C$39:$C$782,СВЦЭМ!$A$39:$A$782,$A103,СВЦЭМ!$B$39:$B$782,S$83)+'СЕТ СН'!$H$12+СВЦЭМ!$D$10+'СЕТ СН'!$H$5-'СЕТ СН'!$H$20</f>
        <v>4229.1337622200008</v>
      </c>
      <c r="T103" s="36">
        <f>SUMIFS(СВЦЭМ!$C$39:$C$782,СВЦЭМ!$A$39:$A$782,$A103,СВЦЭМ!$B$39:$B$782,T$83)+'СЕТ СН'!$H$12+СВЦЭМ!$D$10+'СЕТ СН'!$H$5-'СЕТ СН'!$H$20</f>
        <v>4175.5313731900005</v>
      </c>
      <c r="U103" s="36">
        <f>SUMIFS(СВЦЭМ!$C$39:$C$782,СВЦЭМ!$A$39:$A$782,$A103,СВЦЭМ!$B$39:$B$782,U$83)+'СЕТ СН'!$H$12+СВЦЭМ!$D$10+'СЕТ СН'!$H$5-'СЕТ СН'!$H$20</f>
        <v>4142.7736383700003</v>
      </c>
      <c r="V103" s="36">
        <f>SUMIFS(СВЦЭМ!$C$39:$C$782,СВЦЭМ!$A$39:$A$782,$A103,СВЦЭМ!$B$39:$B$782,V$83)+'СЕТ СН'!$H$12+СВЦЭМ!$D$10+'СЕТ СН'!$H$5-'СЕТ СН'!$H$20</f>
        <v>4161.5978372099999</v>
      </c>
      <c r="W103" s="36">
        <f>SUMIFS(СВЦЭМ!$C$39:$C$782,СВЦЭМ!$A$39:$A$782,$A103,СВЦЭМ!$B$39:$B$782,W$83)+'СЕТ СН'!$H$12+СВЦЭМ!$D$10+'СЕТ СН'!$H$5-'СЕТ СН'!$H$20</f>
        <v>4174.0796726799999</v>
      </c>
      <c r="X103" s="36">
        <f>SUMIFS(СВЦЭМ!$C$39:$C$782,СВЦЭМ!$A$39:$A$782,$A103,СВЦЭМ!$B$39:$B$782,X$83)+'СЕТ СН'!$H$12+СВЦЭМ!$D$10+'СЕТ СН'!$H$5-'СЕТ СН'!$H$20</f>
        <v>4215.1308136099997</v>
      </c>
      <c r="Y103" s="36">
        <f>SUMIFS(СВЦЭМ!$C$39:$C$782,СВЦЭМ!$A$39:$A$782,$A103,СВЦЭМ!$B$39:$B$782,Y$83)+'СЕТ СН'!$H$12+СВЦЭМ!$D$10+'СЕТ СН'!$H$5-'СЕТ СН'!$H$20</f>
        <v>4210.3285551600002</v>
      </c>
    </row>
    <row r="104" spans="1:25" ht="15.75" x14ac:dyDescent="0.2">
      <c r="A104" s="35">
        <f t="shared" si="2"/>
        <v>45372</v>
      </c>
      <c r="B104" s="36">
        <f>SUMIFS(СВЦЭМ!$C$39:$C$782,СВЦЭМ!$A$39:$A$782,$A104,СВЦЭМ!$B$39:$B$782,B$83)+'СЕТ СН'!$H$12+СВЦЭМ!$D$10+'СЕТ СН'!$H$5-'СЕТ СН'!$H$20</f>
        <v>4280.1173120399999</v>
      </c>
      <c r="C104" s="36">
        <f>SUMIFS(СВЦЭМ!$C$39:$C$782,СВЦЭМ!$A$39:$A$782,$A104,СВЦЭМ!$B$39:$B$782,C$83)+'СЕТ СН'!$H$12+СВЦЭМ!$D$10+'СЕТ СН'!$H$5-'СЕТ СН'!$H$20</f>
        <v>4318.2398693100004</v>
      </c>
      <c r="D104" s="36">
        <f>SUMIFS(СВЦЭМ!$C$39:$C$782,СВЦЭМ!$A$39:$A$782,$A104,СВЦЭМ!$B$39:$B$782,D$83)+'СЕТ СН'!$H$12+СВЦЭМ!$D$10+'СЕТ СН'!$H$5-'СЕТ СН'!$H$20</f>
        <v>4372.3834577600001</v>
      </c>
      <c r="E104" s="36">
        <f>SUMIFS(СВЦЭМ!$C$39:$C$782,СВЦЭМ!$A$39:$A$782,$A104,СВЦЭМ!$B$39:$B$782,E$83)+'СЕТ СН'!$H$12+СВЦЭМ!$D$10+'СЕТ СН'!$H$5-'СЕТ СН'!$H$20</f>
        <v>4382.7825981599999</v>
      </c>
      <c r="F104" s="36">
        <f>SUMIFS(СВЦЭМ!$C$39:$C$782,СВЦЭМ!$A$39:$A$782,$A104,СВЦЭМ!$B$39:$B$782,F$83)+'СЕТ СН'!$H$12+СВЦЭМ!$D$10+'СЕТ СН'!$H$5-'СЕТ СН'!$H$20</f>
        <v>4374.9025738800001</v>
      </c>
      <c r="G104" s="36">
        <f>SUMIFS(СВЦЭМ!$C$39:$C$782,СВЦЭМ!$A$39:$A$782,$A104,СВЦЭМ!$B$39:$B$782,G$83)+'СЕТ СН'!$H$12+СВЦЭМ!$D$10+'СЕТ СН'!$H$5-'СЕТ СН'!$H$20</f>
        <v>4338.8257274099997</v>
      </c>
      <c r="H104" s="36">
        <f>SUMIFS(СВЦЭМ!$C$39:$C$782,СВЦЭМ!$A$39:$A$782,$A104,СВЦЭМ!$B$39:$B$782,H$83)+'СЕТ СН'!$H$12+СВЦЭМ!$D$10+'СЕТ СН'!$H$5-'СЕТ СН'!$H$20</f>
        <v>4240.8816195899999</v>
      </c>
      <c r="I104" s="36">
        <f>SUMIFS(СВЦЭМ!$C$39:$C$782,СВЦЭМ!$A$39:$A$782,$A104,СВЦЭМ!$B$39:$B$782,I$83)+'СЕТ СН'!$H$12+СВЦЭМ!$D$10+'СЕТ СН'!$H$5-'СЕТ СН'!$H$20</f>
        <v>4195.9955583699993</v>
      </c>
      <c r="J104" s="36">
        <f>SUMIFS(СВЦЭМ!$C$39:$C$782,СВЦЭМ!$A$39:$A$782,$A104,СВЦЭМ!$B$39:$B$782,J$83)+'СЕТ СН'!$H$12+СВЦЭМ!$D$10+'СЕТ СН'!$H$5-'СЕТ СН'!$H$20</f>
        <v>4207.9531904699998</v>
      </c>
      <c r="K104" s="36">
        <f>SUMIFS(СВЦЭМ!$C$39:$C$782,СВЦЭМ!$A$39:$A$782,$A104,СВЦЭМ!$B$39:$B$782,K$83)+'СЕТ СН'!$H$12+СВЦЭМ!$D$10+'СЕТ СН'!$H$5-'СЕТ СН'!$H$20</f>
        <v>4176.7035878200004</v>
      </c>
      <c r="L104" s="36">
        <f>SUMIFS(СВЦЭМ!$C$39:$C$782,СВЦЭМ!$A$39:$A$782,$A104,СВЦЭМ!$B$39:$B$782,L$83)+'СЕТ СН'!$H$12+СВЦЭМ!$D$10+'СЕТ СН'!$H$5-'СЕТ СН'!$H$20</f>
        <v>4176.5878260099998</v>
      </c>
      <c r="M104" s="36">
        <f>SUMIFS(СВЦЭМ!$C$39:$C$782,СВЦЭМ!$A$39:$A$782,$A104,СВЦЭМ!$B$39:$B$782,M$83)+'СЕТ СН'!$H$12+СВЦЭМ!$D$10+'СЕТ СН'!$H$5-'СЕТ СН'!$H$20</f>
        <v>4189.6226596199995</v>
      </c>
      <c r="N104" s="36">
        <f>SUMIFS(СВЦЭМ!$C$39:$C$782,СВЦЭМ!$A$39:$A$782,$A104,СВЦЭМ!$B$39:$B$782,N$83)+'СЕТ СН'!$H$12+СВЦЭМ!$D$10+'СЕТ СН'!$H$5-'СЕТ СН'!$H$20</f>
        <v>4223.3379271699996</v>
      </c>
      <c r="O104" s="36">
        <f>SUMIFS(СВЦЭМ!$C$39:$C$782,СВЦЭМ!$A$39:$A$782,$A104,СВЦЭМ!$B$39:$B$782,O$83)+'СЕТ СН'!$H$12+СВЦЭМ!$D$10+'СЕТ СН'!$H$5-'СЕТ СН'!$H$20</f>
        <v>4238.0606840600003</v>
      </c>
      <c r="P104" s="36">
        <f>SUMIFS(СВЦЭМ!$C$39:$C$782,СВЦЭМ!$A$39:$A$782,$A104,СВЦЭМ!$B$39:$B$782,P$83)+'СЕТ СН'!$H$12+СВЦЭМ!$D$10+'СЕТ СН'!$H$5-'СЕТ СН'!$H$20</f>
        <v>4250.81067824</v>
      </c>
      <c r="Q104" s="36">
        <f>SUMIFS(СВЦЭМ!$C$39:$C$782,СВЦЭМ!$A$39:$A$782,$A104,СВЦЭМ!$B$39:$B$782,Q$83)+'СЕТ СН'!$H$12+СВЦЭМ!$D$10+'СЕТ СН'!$H$5-'СЕТ СН'!$H$20</f>
        <v>4273.2425278000001</v>
      </c>
      <c r="R104" s="36">
        <f>SUMIFS(СВЦЭМ!$C$39:$C$782,СВЦЭМ!$A$39:$A$782,$A104,СВЦЭМ!$B$39:$B$782,R$83)+'СЕТ СН'!$H$12+СВЦЭМ!$D$10+'СЕТ СН'!$H$5-'СЕТ СН'!$H$20</f>
        <v>4283.75754641</v>
      </c>
      <c r="S104" s="36">
        <f>SUMIFS(СВЦЭМ!$C$39:$C$782,СВЦЭМ!$A$39:$A$782,$A104,СВЦЭМ!$B$39:$B$782,S$83)+'СЕТ СН'!$H$12+СВЦЭМ!$D$10+'СЕТ СН'!$H$5-'СЕТ СН'!$H$20</f>
        <v>4263.4766476000004</v>
      </c>
      <c r="T104" s="36">
        <f>SUMIFS(СВЦЭМ!$C$39:$C$782,СВЦЭМ!$A$39:$A$782,$A104,СВЦЭМ!$B$39:$B$782,T$83)+'СЕТ СН'!$H$12+СВЦЭМ!$D$10+'СЕТ СН'!$H$5-'СЕТ СН'!$H$20</f>
        <v>4255.7823537700006</v>
      </c>
      <c r="U104" s="36">
        <f>SUMIFS(СВЦЭМ!$C$39:$C$782,СВЦЭМ!$A$39:$A$782,$A104,СВЦЭМ!$B$39:$B$782,U$83)+'СЕТ СН'!$H$12+СВЦЭМ!$D$10+'СЕТ СН'!$H$5-'СЕТ СН'!$H$20</f>
        <v>4204.6555092600001</v>
      </c>
      <c r="V104" s="36">
        <f>SUMIFS(СВЦЭМ!$C$39:$C$782,СВЦЭМ!$A$39:$A$782,$A104,СВЦЭМ!$B$39:$B$782,V$83)+'СЕТ СН'!$H$12+СВЦЭМ!$D$10+'СЕТ СН'!$H$5-'СЕТ СН'!$H$20</f>
        <v>4176.3354498099998</v>
      </c>
      <c r="W104" s="36">
        <f>SUMIFS(СВЦЭМ!$C$39:$C$782,СВЦЭМ!$A$39:$A$782,$A104,СВЦЭМ!$B$39:$B$782,W$83)+'СЕТ СН'!$H$12+СВЦЭМ!$D$10+'СЕТ СН'!$H$5-'СЕТ СН'!$H$20</f>
        <v>4206.4243046699994</v>
      </c>
      <c r="X104" s="36">
        <f>SUMIFS(СВЦЭМ!$C$39:$C$782,СВЦЭМ!$A$39:$A$782,$A104,СВЦЭМ!$B$39:$B$782,X$83)+'СЕТ СН'!$H$12+СВЦЭМ!$D$10+'СЕТ СН'!$H$5-'СЕТ СН'!$H$20</f>
        <v>4235.1956093099998</v>
      </c>
      <c r="Y104" s="36">
        <f>SUMIFS(СВЦЭМ!$C$39:$C$782,СВЦЭМ!$A$39:$A$782,$A104,СВЦЭМ!$B$39:$B$782,Y$83)+'СЕТ СН'!$H$12+СВЦЭМ!$D$10+'СЕТ СН'!$H$5-'СЕТ СН'!$H$20</f>
        <v>4257.5630829399997</v>
      </c>
    </row>
    <row r="105" spans="1:25" ht="15.75" x14ac:dyDescent="0.2">
      <c r="A105" s="35">
        <f t="shared" si="2"/>
        <v>45373</v>
      </c>
      <c r="B105" s="36">
        <f>SUMIFS(СВЦЭМ!$C$39:$C$782,СВЦЭМ!$A$39:$A$782,$A105,СВЦЭМ!$B$39:$B$782,B$83)+'СЕТ СН'!$H$12+СВЦЭМ!$D$10+'СЕТ СН'!$H$5-'СЕТ СН'!$H$20</f>
        <v>4288.6674038700003</v>
      </c>
      <c r="C105" s="36">
        <f>SUMIFS(СВЦЭМ!$C$39:$C$782,СВЦЭМ!$A$39:$A$782,$A105,СВЦЭМ!$B$39:$B$782,C$83)+'СЕТ СН'!$H$12+СВЦЭМ!$D$10+'СЕТ СН'!$H$5-'СЕТ СН'!$H$20</f>
        <v>4331.8977272900001</v>
      </c>
      <c r="D105" s="36">
        <f>SUMIFS(СВЦЭМ!$C$39:$C$782,СВЦЭМ!$A$39:$A$782,$A105,СВЦЭМ!$B$39:$B$782,D$83)+'СЕТ СН'!$H$12+СВЦЭМ!$D$10+'СЕТ СН'!$H$5-'СЕТ СН'!$H$20</f>
        <v>4367.7839894700001</v>
      </c>
      <c r="E105" s="36">
        <f>SUMIFS(СВЦЭМ!$C$39:$C$782,СВЦЭМ!$A$39:$A$782,$A105,СВЦЭМ!$B$39:$B$782,E$83)+'СЕТ СН'!$H$12+СВЦЭМ!$D$10+'СЕТ СН'!$H$5-'СЕТ СН'!$H$20</f>
        <v>4351.1766436400003</v>
      </c>
      <c r="F105" s="36">
        <f>SUMIFS(СВЦЭМ!$C$39:$C$782,СВЦЭМ!$A$39:$A$782,$A105,СВЦЭМ!$B$39:$B$782,F$83)+'СЕТ СН'!$H$12+СВЦЭМ!$D$10+'СЕТ СН'!$H$5-'СЕТ СН'!$H$20</f>
        <v>4352.3661394999999</v>
      </c>
      <c r="G105" s="36">
        <f>SUMIFS(СВЦЭМ!$C$39:$C$782,СВЦЭМ!$A$39:$A$782,$A105,СВЦЭМ!$B$39:$B$782,G$83)+'СЕТ СН'!$H$12+СВЦЭМ!$D$10+'СЕТ СН'!$H$5-'СЕТ СН'!$H$20</f>
        <v>4354.2209501100006</v>
      </c>
      <c r="H105" s="36">
        <f>SUMIFS(СВЦЭМ!$C$39:$C$782,СВЦЭМ!$A$39:$A$782,$A105,СВЦЭМ!$B$39:$B$782,H$83)+'СЕТ СН'!$H$12+СВЦЭМ!$D$10+'СЕТ СН'!$H$5-'СЕТ СН'!$H$20</f>
        <v>4284.2777734200008</v>
      </c>
      <c r="I105" s="36">
        <f>SUMIFS(СВЦЭМ!$C$39:$C$782,СВЦЭМ!$A$39:$A$782,$A105,СВЦЭМ!$B$39:$B$782,I$83)+'СЕТ СН'!$H$12+СВЦЭМ!$D$10+'СЕТ СН'!$H$5-'СЕТ СН'!$H$20</f>
        <v>4237.1045428199996</v>
      </c>
      <c r="J105" s="36">
        <f>SUMIFS(СВЦЭМ!$C$39:$C$782,СВЦЭМ!$A$39:$A$782,$A105,СВЦЭМ!$B$39:$B$782,J$83)+'СЕТ СН'!$H$12+СВЦЭМ!$D$10+'СЕТ СН'!$H$5-'СЕТ СН'!$H$20</f>
        <v>4224.1763304200003</v>
      </c>
      <c r="K105" s="36">
        <f>SUMIFS(СВЦЭМ!$C$39:$C$782,СВЦЭМ!$A$39:$A$782,$A105,СВЦЭМ!$B$39:$B$782,K$83)+'СЕТ СН'!$H$12+СВЦЭМ!$D$10+'СЕТ СН'!$H$5-'СЕТ СН'!$H$20</f>
        <v>4207.9256383100001</v>
      </c>
      <c r="L105" s="36">
        <f>SUMIFS(СВЦЭМ!$C$39:$C$782,СВЦЭМ!$A$39:$A$782,$A105,СВЦЭМ!$B$39:$B$782,L$83)+'СЕТ СН'!$H$12+СВЦЭМ!$D$10+'СЕТ СН'!$H$5-'СЕТ СН'!$H$20</f>
        <v>4182.3980962300002</v>
      </c>
      <c r="M105" s="36">
        <f>SUMIFS(СВЦЭМ!$C$39:$C$782,СВЦЭМ!$A$39:$A$782,$A105,СВЦЭМ!$B$39:$B$782,M$83)+'СЕТ СН'!$H$12+СВЦЭМ!$D$10+'СЕТ СН'!$H$5-'СЕТ СН'!$H$20</f>
        <v>4140.2529467900004</v>
      </c>
      <c r="N105" s="36">
        <f>SUMIFS(СВЦЭМ!$C$39:$C$782,СВЦЭМ!$A$39:$A$782,$A105,СВЦЭМ!$B$39:$B$782,N$83)+'СЕТ СН'!$H$12+СВЦЭМ!$D$10+'СЕТ СН'!$H$5-'СЕТ СН'!$H$20</f>
        <v>4169.18366298</v>
      </c>
      <c r="O105" s="36">
        <f>SUMIFS(СВЦЭМ!$C$39:$C$782,СВЦЭМ!$A$39:$A$782,$A105,СВЦЭМ!$B$39:$B$782,O$83)+'СЕТ СН'!$H$12+СВЦЭМ!$D$10+'СЕТ СН'!$H$5-'СЕТ СН'!$H$20</f>
        <v>4138.5107482700005</v>
      </c>
      <c r="P105" s="36">
        <f>SUMIFS(СВЦЭМ!$C$39:$C$782,СВЦЭМ!$A$39:$A$782,$A105,СВЦЭМ!$B$39:$B$782,P$83)+'СЕТ СН'!$H$12+СВЦЭМ!$D$10+'СЕТ СН'!$H$5-'СЕТ СН'!$H$20</f>
        <v>4142.1458011499999</v>
      </c>
      <c r="Q105" s="36">
        <f>SUMIFS(СВЦЭМ!$C$39:$C$782,СВЦЭМ!$A$39:$A$782,$A105,СВЦЭМ!$B$39:$B$782,Q$83)+'СЕТ СН'!$H$12+СВЦЭМ!$D$10+'СЕТ СН'!$H$5-'СЕТ СН'!$H$20</f>
        <v>4164.6489173200007</v>
      </c>
      <c r="R105" s="36">
        <f>SUMIFS(СВЦЭМ!$C$39:$C$782,СВЦЭМ!$A$39:$A$782,$A105,СВЦЭМ!$B$39:$B$782,R$83)+'СЕТ СН'!$H$12+СВЦЭМ!$D$10+'СЕТ СН'!$H$5-'СЕТ СН'!$H$20</f>
        <v>4182.7393325200001</v>
      </c>
      <c r="S105" s="36">
        <f>SUMIFS(СВЦЭМ!$C$39:$C$782,СВЦЭМ!$A$39:$A$782,$A105,СВЦЭМ!$B$39:$B$782,S$83)+'СЕТ СН'!$H$12+СВЦЭМ!$D$10+'СЕТ СН'!$H$5-'СЕТ СН'!$H$20</f>
        <v>4174.5413812900006</v>
      </c>
      <c r="T105" s="36">
        <f>SUMIFS(СВЦЭМ!$C$39:$C$782,СВЦЭМ!$A$39:$A$782,$A105,СВЦЭМ!$B$39:$B$782,T$83)+'СЕТ СН'!$H$12+СВЦЭМ!$D$10+'СЕТ СН'!$H$5-'СЕТ СН'!$H$20</f>
        <v>4141.5350200800003</v>
      </c>
      <c r="U105" s="36">
        <f>SUMIFS(СВЦЭМ!$C$39:$C$782,СВЦЭМ!$A$39:$A$782,$A105,СВЦЭМ!$B$39:$B$782,U$83)+'СЕТ СН'!$H$12+СВЦЭМ!$D$10+'СЕТ СН'!$H$5-'СЕТ СН'!$H$20</f>
        <v>4108.41747459</v>
      </c>
      <c r="V105" s="36">
        <f>SUMIFS(СВЦЭМ!$C$39:$C$782,СВЦЭМ!$A$39:$A$782,$A105,СВЦЭМ!$B$39:$B$782,V$83)+'СЕТ СН'!$H$12+СВЦЭМ!$D$10+'СЕТ СН'!$H$5-'СЕТ СН'!$H$20</f>
        <v>4071.31243765</v>
      </c>
      <c r="W105" s="36">
        <f>SUMIFS(СВЦЭМ!$C$39:$C$782,СВЦЭМ!$A$39:$A$782,$A105,СВЦЭМ!$B$39:$B$782,W$83)+'СЕТ СН'!$H$12+СВЦЭМ!$D$10+'СЕТ СН'!$H$5-'СЕТ СН'!$H$20</f>
        <v>4069.1234325900004</v>
      </c>
      <c r="X105" s="36">
        <f>SUMIFS(СВЦЭМ!$C$39:$C$782,СВЦЭМ!$A$39:$A$782,$A105,СВЦЭМ!$B$39:$B$782,X$83)+'СЕТ СН'!$H$12+СВЦЭМ!$D$10+'СЕТ СН'!$H$5-'СЕТ СН'!$H$20</f>
        <v>4085.9654593499999</v>
      </c>
      <c r="Y105" s="36">
        <f>SUMIFS(СВЦЭМ!$C$39:$C$782,СВЦЭМ!$A$39:$A$782,$A105,СВЦЭМ!$B$39:$B$782,Y$83)+'СЕТ СН'!$H$12+СВЦЭМ!$D$10+'СЕТ СН'!$H$5-'СЕТ СН'!$H$20</f>
        <v>4093.70823088</v>
      </c>
    </row>
    <row r="106" spans="1:25" ht="15.75" x14ac:dyDescent="0.2">
      <c r="A106" s="35">
        <f t="shared" si="2"/>
        <v>45374</v>
      </c>
      <c r="B106" s="36">
        <f>SUMIFS(СВЦЭМ!$C$39:$C$782,СВЦЭМ!$A$39:$A$782,$A106,СВЦЭМ!$B$39:$B$782,B$83)+'СЕТ СН'!$H$12+СВЦЭМ!$D$10+'СЕТ СН'!$H$5-'СЕТ СН'!$H$20</f>
        <v>4164.9738059299998</v>
      </c>
      <c r="C106" s="36">
        <f>SUMIFS(СВЦЭМ!$C$39:$C$782,СВЦЭМ!$A$39:$A$782,$A106,СВЦЭМ!$B$39:$B$782,C$83)+'СЕТ СН'!$H$12+СВЦЭМ!$D$10+'СЕТ СН'!$H$5-'СЕТ СН'!$H$20</f>
        <v>4138.9855457399999</v>
      </c>
      <c r="D106" s="36">
        <f>SUMIFS(СВЦЭМ!$C$39:$C$782,СВЦЭМ!$A$39:$A$782,$A106,СВЦЭМ!$B$39:$B$782,D$83)+'СЕТ СН'!$H$12+СВЦЭМ!$D$10+'СЕТ СН'!$H$5-'СЕТ СН'!$H$20</f>
        <v>4186.0295583900006</v>
      </c>
      <c r="E106" s="36">
        <f>SUMIFS(СВЦЭМ!$C$39:$C$782,СВЦЭМ!$A$39:$A$782,$A106,СВЦЭМ!$B$39:$B$782,E$83)+'СЕТ СН'!$H$12+СВЦЭМ!$D$10+'СЕТ СН'!$H$5-'СЕТ СН'!$H$20</f>
        <v>4205.6756181300007</v>
      </c>
      <c r="F106" s="36">
        <f>SUMIFS(СВЦЭМ!$C$39:$C$782,СВЦЭМ!$A$39:$A$782,$A106,СВЦЭМ!$B$39:$B$782,F$83)+'СЕТ СН'!$H$12+СВЦЭМ!$D$10+'СЕТ СН'!$H$5-'СЕТ СН'!$H$20</f>
        <v>4203.0373627900008</v>
      </c>
      <c r="G106" s="36">
        <f>SUMIFS(СВЦЭМ!$C$39:$C$782,СВЦЭМ!$A$39:$A$782,$A106,СВЦЭМ!$B$39:$B$782,G$83)+'СЕТ СН'!$H$12+СВЦЭМ!$D$10+'СЕТ СН'!$H$5-'СЕТ СН'!$H$20</f>
        <v>4182.3781288900009</v>
      </c>
      <c r="H106" s="36">
        <f>SUMIFS(СВЦЭМ!$C$39:$C$782,СВЦЭМ!$A$39:$A$782,$A106,СВЦЭМ!$B$39:$B$782,H$83)+'СЕТ СН'!$H$12+СВЦЭМ!$D$10+'СЕТ СН'!$H$5-'СЕТ СН'!$H$20</f>
        <v>4161.6330045899995</v>
      </c>
      <c r="I106" s="36">
        <f>SUMIFS(СВЦЭМ!$C$39:$C$782,СВЦЭМ!$A$39:$A$782,$A106,СВЦЭМ!$B$39:$B$782,I$83)+'СЕТ СН'!$H$12+СВЦЭМ!$D$10+'СЕТ СН'!$H$5-'СЕТ СН'!$H$20</f>
        <v>4143.5296988299997</v>
      </c>
      <c r="J106" s="36">
        <f>SUMIFS(СВЦЭМ!$C$39:$C$782,СВЦЭМ!$A$39:$A$782,$A106,СВЦЭМ!$B$39:$B$782,J$83)+'СЕТ СН'!$H$12+СВЦЭМ!$D$10+'СЕТ СН'!$H$5-'СЕТ СН'!$H$20</f>
        <v>4095.10493322</v>
      </c>
      <c r="K106" s="36">
        <f>SUMIFS(СВЦЭМ!$C$39:$C$782,СВЦЭМ!$A$39:$A$782,$A106,СВЦЭМ!$B$39:$B$782,K$83)+'СЕТ СН'!$H$12+СВЦЭМ!$D$10+'СЕТ СН'!$H$5-'СЕТ СН'!$H$20</f>
        <v>4055.0499424500003</v>
      </c>
      <c r="L106" s="36">
        <f>SUMIFS(СВЦЭМ!$C$39:$C$782,СВЦЭМ!$A$39:$A$782,$A106,СВЦЭМ!$B$39:$B$782,L$83)+'СЕТ СН'!$H$12+СВЦЭМ!$D$10+'СЕТ СН'!$H$5-'СЕТ СН'!$H$20</f>
        <v>4038.2501976500002</v>
      </c>
      <c r="M106" s="36">
        <f>SUMIFS(СВЦЭМ!$C$39:$C$782,СВЦЭМ!$A$39:$A$782,$A106,СВЦЭМ!$B$39:$B$782,M$83)+'СЕТ СН'!$H$12+СВЦЭМ!$D$10+'СЕТ СН'!$H$5-'СЕТ СН'!$H$20</f>
        <v>4049.5152769400001</v>
      </c>
      <c r="N106" s="36">
        <f>SUMIFS(СВЦЭМ!$C$39:$C$782,СВЦЭМ!$A$39:$A$782,$A106,СВЦЭМ!$B$39:$B$782,N$83)+'СЕТ СН'!$H$12+СВЦЭМ!$D$10+'СЕТ СН'!$H$5-'СЕТ СН'!$H$20</f>
        <v>4054.8597997400002</v>
      </c>
      <c r="O106" s="36">
        <f>SUMIFS(СВЦЭМ!$C$39:$C$782,СВЦЭМ!$A$39:$A$782,$A106,СВЦЭМ!$B$39:$B$782,O$83)+'СЕТ СН'!$H$12+СВЦЭМ!$D$10+'СЕТ СН'!$H$5-'СЕТ СН'!$H$20</f>
        <v>4092.66751802</v>
      </c>
      <c r="P106" s="36">
        <f>SUMIFS(СВЦЭМ!$C$39:$C$782,СВЦЭМ!$A$39:$A$782,$A106,СВЦЭМ!$B$39:$B$782,P$83)+'СЕТ СН'!$H$12+СВЦЭМ!$D$10+'СЕТ СН'!$H$5-'СЕТ СН'!$H$20</f>
        <v>4117.0447191100002</v>
      </c>
      <c r="Q106" s="36">
        <f>SUMIFS(СВЦЭМ!$C$39:$C$782,СВЦЭМ!$A$39:$A$782,$A106,СВЦЭМ!$B$39:$B$782,Q$83)+'СЕТ СН'!$H$12+СВЦЭМ!$D$10+'СЕТ СН'!$H$5-'СЕТ СН'!$H$20</f>
        <v>4123.1127163199999</v>
      </c>
      <c r="R106" s="36">
        <f>SUMIFS(СВЦЭМ!$C$39:$C$782,СВЦЭМ!$A$39:$A$782,$A106,СВЦЭМ!$B$39:$B$782,R$83)+'СЕТ СН'!$H$12+СВЦЭМ!$D$10+'СЕТ СН'!$H$5-'СЕТ СН'!$H$20</f>
        <v>4136.4789583800002</v>
      </c>
      <c r="S106" s="36">
        <f>SUMIFS(СВЦЭМ!$C$39:$C$782,СВЦЭМ!$A$39:$A$782,$A106,СВЦЭМ!$B$39:$B$782,S$83)+'СЕТ СН'!$H$12+СВЦЭМ!$D$10+'СЕТ СН'!$H$5-'СЕТ СН'!$H$20</f>
        <v>4101.8279861000001</v>
      </c>
      <c r="T106" s="36">
        <f>SUMIFS(СВЦЭМ!$C$39:$C$782,СВЦЭМ!$A$39:$A$782,$A106,СВЦЭМ!$B$39:$B$782,T$83)+'СЕТ СН'!$H$12+СВЦЭМ!$D$10+'СЕТ СН'!$H$5-'СЕТ СН'!$H$20</f>
        <v>4085.47967849</v>
      </c>
      <c r="U106" s="36">
        <f>SUMIFS(СВЦЭМ!$C$39:$C$782,СВЦЭМ!$A$39:$A$782,$A106,СВЦЭМ!$B$39:$B$782,U$83)+'СЕТ СН'!$H$12+СВЦЭМ!$D$10+'СЕТ СН'!$H$5-'СЕТ СН'!$H$20</f>
        <v>4048.77607515</v>
      </c>
      <c r="V106" s="36">
        <f>SUMIFS(СВЦЭМ!$C$39:$C$782,СВЦЭМ!$A$39:$A$782,$A106,СВЦЭМ!$B$39:$B$782,V$83)+'СЕТ СН'!$H$12+СВЦЭМ!$D$10+'СЕТ СН'!$H$5-'СЕТ СН'!$H$20</f>
        <v>4038.1418926599999</v>
      </c>
      <c r="W106" s="36">
        <f>SUMIFS(СВЦЭМ!$C$39:$C$782,СВЦЭМ!$A$39:$A$782,$A106,СВЦЭМ!$B$39:$B$782,W$83)+'СЕТ СН'!$H$12+СВЦЭМ!$D$10+'СЕТ СН'!$H$5-'СЕТ СН'!$H$20</f>
        <v>4037.3718896500004</v>
      </c>
      <c r="X106" s="36">
        <f>SUMIFS(СВЦЭМ!$C$39:$C$782,СВЦЭМ!$A$39:$A$782,$A106,СВЦЭМ!$B$39:$B$782,X$83)+'СЕТ СН'!$H$12+СВЦЭМ!$D$10+'СЕТ СН'!$H$5-'СЕТ СН'!$H$20</f>
        <v>4086.17787563</v>
      </c>
      <c r="Y106" s="36">
        <f>SUMIFS(СВЦЭМ!$C$39:$C$782,СВЦЭМ!$A$39:$A$782,$A106,СВЦЭМ!$B$39:$B$782,Y$83)+'СЕТ СН'!$H$12+СВЦЭМ!$D$10+'СЕТ СН'!$H$5-'СЕТ СН'!$H$20</f>
        <v>4106.64557926</v>
      </c>
    </row>
    <row r="107" spans="1:25" ht="15.75" x14ac:dyDescent="0.2">
      <c r="A107" s="35">
        <f t="shared" si="2"/>
        <v>45375</v>
      </c>
      <c r="B107" s="36">
        <f>SUMIFS(СВЦЭМ!$C$39:$C$782,СВЦЭМ!$A$39:$A$782,$A107,СВЦЭМ!$B$39:$B$782,B$83)+'СЕТ СН'!$H$12+СВЦЭМ!$D$10+'СЕТ СН'!$H$5-'СЕТ СН'!$H$20</f>
        <v>4151.4718231000006</v>
      </c>
      <c r="C107" s="36">
        <f>SUMIFS(СВЦЭМ!$C$39:$C$782,СВЦЭМ!$A$39:$A$782,$A107,СВЦЭМ!$B$39:$B$782,C$83)+'СЕТ СН'!$H$12+СВЦЭМ!$D$10+'СЕТ СН'!$H$5-'СЕТ СН'!$H$20</f>
        <v>4092.7150138200004</v>
      </c>
      <c r="D107" s="36">
        <f>SUMIFS(СВЦЭМ!$C$39:$C$782,СВЦЭМ!$A$39:$A$782,$A107,СВЦЭМ!$B$39:$B$782,D$83)+'СЕТ СН'!$H$12+СВЦЭМ!$D$10+'СЕТ СН'!$H$5-'СЕТ СН'!$H$20</f>
        <v>4128.7409929000005</v>
      </c>
      <c r="E107" s="36">
        <f>SUMIFS(СВЦЭМ!$C$39:$C$782,СВЦЭМ!$A$39:$A$782,$A107,СВЦЭМ!$B$39:$B$782,E$83)+'СЕТ СН'!$H$12+СВЦЭМ!$D$10+'СЕТ СН'!$H$5-'СЕТ СН'!$H$20</f>
        <v>4143.1537554000006</v>
      </c>
      <c r="F107" s="36">
        <f>SUMIFS(СВЦЭМ!$C$39:$C$782,СВЦЭМ!$A$39:$A$782,$A107,СВЦЭМ!$B$39:$B$782,F$83)+'СЕТ СН'!$H$12+СВЦЭМ!$D$10+'СЕТ СН'!$H$5-'СЕТ СН'!$H$20</f>
        <v>4123.5301609899998</v>
      </c>
      <c r="G107" s="36">
        <f>SUMIFS(СВЦЭМ!$C$39:$C$782,СВЦЭМ!$A$39:$A$782,$A107,СВЦЭМ!$B$39:$B$782,G$83)+'СЕТ СН'!$H$12+СВЦЭМ!$D$10+'СЕТ СН'!$H$5-'СЕТ СН'!$H$20</f>
        <v>4115.4560905300004</v>
      </c>
      <c r="H107" s="36">
        <f>SUMIFS(СВЦЭМ!$C$39:$C$782,СВЦЭМ!$A$39:$A$782,$A107,СВЦЭМ!$B$39:$B$782,H$83)+'СЕТ СН'!$H$12+СВЦЭМ!$D$10+'СЕТ СН'!$H$5-'СЕТ СН'!$H$20</f>
        <v>4091.7446810700003</v>
      </c>
      <c r="I107" s="36">
        <f>SUMIFS(СВЦЭМ!$C$39:$C$782,СВЦЭМ!$A$39:$A$782,$A107,СВЦЭМ!$B$39:$B$782,I$83)+'СЕТ СН'!$H$12+СВЦЭМ!$D$10+'СЕТ СН'!$H$5-'СЕТ СН'!$H$20</f>
        <v>4090.2234795700001</v>
      </c>
      <c r="J107" s="36">
        <f>SUMIFS(СВЦЭМ!$C$39:$C$782,СВЦЭМ!$A$39:$A$782,$A107,СВЦЭМ!$B$39:$B$782,J$83)+'СЕТ СН'!$H$12+СВЦЭМ!$D$10+'СЕТ СН'!$H$5-'СЕТ СН'!$H$20</f>
        <v>4027.9791434300005</v>
      </c>
      <c r="K107" s="36">
        <f>SUMIFS(СВЦЭМ!$C$39:$C$782,СВЦЭМ!$A$39:$A$782,$A107,СВЦЭМ!$B$39:$B$782,K$83)+'СЕТ СН'!$H$12+СВЦЭМ!$D$10+'СЕТ СН'!$H$5-'СЕТ СН'!$H$20</f>
        <v>3994.6805219100002</v>
      </c>
      <c r="L107" s="36">
        <f>SUMIFS(СВЦЭМ!$C$39:$C$782,СВЦЭМ!$A$39:$A$782,$A107,СВЦЭМ!$B$39:$B$782,L$83)+'СЕТ СН'!$H$12+СВЦЭМ!$D$10+'СЕТ СН'!$H$5-'СЕТ СН'!$H$20</f>
        <v>3999.6356693000002</v>
      </c>
      <c r="M107" s="36">
        <f>SUMIFS(СВЦЭМ!$C$39:$C$782,СВЦЭМ!$A$39:$A$782,$A107,СВЦЭМ!$B$39:$B$782,M$83)+'СЕТ СН'!$H$12+СВЦЭМ!$D$10+'СЕТ СН'!$H$5-'СЕТ СН'!$H$20</f>
        <v>4008.0690089400005</v>
      </c>
      <c r="N107" s="36">
        <f>SUMIFS(СВЦЭМ!$C$39:$C$782,СВЦЭМ!$A$39:$A$782,$A107,СВЦЭМ!$B$39:$B$782,N$83)+'СЕТ СН'!$H$12+СВЦЭМ!$D$10+'СЕТ СН'!$H$5-'СЕТ СН'!$H$20</f>
        <v>4003.9633510399999</v>
      </c>
      <c r="O107" s="36">
        <f>SUMIFS(СВЦЭМ!$C$39:$C$782,СВЦЭМ!$A$39:$A$782,$A107,СВЦЭМ!$B$39:$B$782,O$83)+'СЕТ СН'!$H$12+СВЦЭМ!$D$10+'СЕТ СН'!$H$5-'СЕТ СН'!$H$20</f>
        <v>4011.7021683399998</v>
      </c>
      <c r="P107" s="36">
        <f>SUMIFS(СВЦЭМ!$C$39:$C$782,СВЦЭМ!$A$39:$A$782,$A107,СВЦЭМ!$B$39:$B$782,P$83)+'СЕТ СН'!$H$12+СВЦЭМ!$D$10+'СЕТ СН'!$H$5-'СЕТ СН'!$H$20</f>
        <v>4066.1063564100004</v>
      </c>
      <c r="Q107" s="36">
        <f>SUMIFS(СВЦЭМ!$C$39:$C$782,СВЦЭМ!$A$39:$A$782,$A107,СВЦЭМ!$B$39:$B$782,Q$83)+'СЕТ СН'!$H$12+СВЦЭМ!$D$10+'СЕТ СН'!$H$5-'СЕТ СН'!$H$20</f>
        <v>4084.0617091100003</v>
      </c>
      <c r="R107" s="36">
        <f>SUMIFS(СВЦЭМ!$C$39:$C$782,СВЦЭМ!$A$39:$A$782,$A107,СВЦЭМ!$B$39:$B$782,R$83)+'СЕТ СН'!$H$12+СВЦЭМ!$D$10+'СЕТ СН'!$H$5-'СЕТ СН'!$H$20</f>
        <v>4082.1016802000004</v>
      </c>
      <c r="S107" s="36">
        <f>SUMIFS(СВЦЭМ!$C$39:$C$782,СВЦЭМ!$A$39:$A$782,$A107,СВЦЭМ!$B$39:$B$782,S$83)+'СЕТ СН'!$H$12+СВЦЭМ!$D$10+'СЕТ СН'!$H$5-'СЕТ СН'!$H$20</f>
        <v>4054.6562786100003</v>
      </c>
      <c r="T107" s="36">
        <f>SUMIFS(СВЦЭМ!$C$39:$C$782,СВЦЭМ!$A$39:$A$782,$A107,СВЦЭМ!$B$39:$B$782,T$83)+'СЕТ СН'!$H$12+СВЦЭМ!$D$10+'СЕТ СН'!$H$5-'СЕТ СН'!$H$20</f>
        <v>4015.1409813500004</v>
      </c>
      <c r="U107" s="36">
        <f>SUMIFS(СВЦЭМ!$C$39:$C$782,СВЦЭМ!$A$39:$A$782,$A107,СВЦЭМ!$B$39:$B$782,U$83)+'СЕТ СН'!$H$12+СВЦЭМ!$D$10+'СЕТ СН'!$H$5-'СЕТ СН'!$H$20</f>
        <v>3998.8327384300001</v>
      </c>
      <c r="V107" s="36">
        <f>SUMIFS(СВЦЭМ!$C$39:$C$782,СВЦЭМ!$A$39:$A$782,$A107,СВЦЭМ!$B$39:$B$782,V$83)+'СЕТ СН'!$H$12+СВЦЭМ!$D$10+'СЕТ СН'!$H$5-'СЕТ СН'!$H$20</f>
        <v>3989.4746809900003</v>
      </c>
      <c r="W107" s="36">
        <f>SUMIFS(СВЦЭМ!$C$39:$C$782,СВЦЭМ!$A$39:$A$782,$A107,СВЦЭМ!$B$39:$B$782,W$83)+'СЕТ СН'!$H$12+СВЦЭМ!$D$10+'СЕТ СН'!$H$5-'СЕТ СН'!$H$20</f>
        <v>3959.7772560500002</v>
      </c>
      <c r="X107" s="36">
        <f>SUMIFS(СВЦЭМ!$C$39:$C$782,СВЦЭМ!$A$39:$A$782,$A107,СВЦЭМ!$B$39:$B$782,X$83)+'СЕТ СН'!$H$12+СВЦЭМ!$D$10+'СЕТ СН'!$H$5-'СЕТ СН'!$H$20</f>
        <v>3973.1939151900001</v>
      </c>
      <c r="Y107" s="36">
        <f>SUMIFS(СВЦЭМ!$C$39:$C$782,СВЦЭМ!$A$39:$A$782,$A107,СВЦЭМ!$B$39:$B$782,Y$83)+'СЕТ СН'!$H$12+СВЦЭМ!$D$10+'СЕТ СН'!$H$5-'СЕТ СН'!$H$20</f>
        <v>4031.6095658700001</v>
      </c>
    </row>
    <row r="108" spans="1:25" ht="15.75" x14ac:dyDescent="0.2">
      <c r="A108" s="35">
        <f t="shared" si="2"/>
        <v>45376</v>
      </c>
      <c r="B108" s="36">
        <f>SUMIFS(СВЦЭМ!$C$39:$C$782,СВЦЭМ!$A$39:$A$782,$A108,СВЦЭМ!$B$39:$B$782,B$83)+'СЕТ СН'!$H$12+СВЦЭМ!$D$10+'СЕТ СН'!$H$5-'СЕТ СН'!$H$20</f>
        <v>4028.2972775900002</v>
      </c>
      <c r="C108" s="36">
        <f>SUMIFS(СВЦЭМ!$C$39:$C$782,СВЦЭМ!$A$39:$A$782,$A108,СВЦЭМ!$B$39:$B$782,C$83)+'СЕТ СН'!$H$12+СВЦЭМ!$D$10+'СЕТ СН'!$H$5-'СЕТ СН'!$H$20</f>
        <v>4071.0733083000005</v>
      </c>
      <c r="D108" s="36">
        <f>SUMIFS(СВЦЭМ!$C$39:$C$782,СВЦЭМ!$A$39:$A$782,$A108,СВЦЭМ!$B$39:$B$782,D$83)+'СЕТ СН'!$H$12+СВЦЭМ!$D$10+'СЕТ СН'!$H$5-'СЕТ СН'!$H$20</f>
        <v>4083.8203835700001</v>
      </c>
      <c r="E108" s="36">
        <f>SUMIFS(СВЦЭМ!$C$39:$C$782,СВЦЭМ!$A$39:$A$782,$A108,СВЦЭМ!$B$39:$B$782,E$83)+'СЕТ СН'!$H$12+СВЦЭМ!$D$10+'СЕТ СН'!$H$5-'СЕТ СН'!$H$20</f>
        <v>4094.6537745700002</v>
      </c>
      <c r="F108" s="36">
        <f>SUMIFS(СВЦЭМ!$C$39:$C$782,СВЦЭМ!$A$39:$A$782,$A108,СВЦЭМ!$B$39:$B$782,F$83)+'СЕТ СН'!$H$12+СВЦЭМ!$D$10+'СЕТ СН'!$H$5-'СЕТ СН'!$H$20</f>
        <v>4088.3441044600004</v>
      </c>
      <c r="G108" s="36">
        <f>SUMIFS(СВЦЭМ!$C$39:$C$782,СВЦЭМ!$A$39:$A$782,$A108,СВЦЭМ!$B$39:$B$782,G$83)+'СЕТ СН'!$H$12+СВЦЭМ!$D$10+'СЕТ СН'!$H$5-'СЕТ СН'!$H$20</f>
        <v>4073.2826919300001</v>
      </c>
      <c r="H108" s="36">
        <f>SUMIFS(СВЦЭМ!$C$39:$C$782,СВЦЭМ!$A$39:$A$782,$A108,СВЦЭМ!$B$39:$B$782,H$83)+'СЕТ СН'!$H$12+СВЦЭМ!$D$10+'СЕТ СН'!$H$5-'СЕТ СН'!$H$20</f>
        <v>4026.9661502500003</v>
      </c>
      <c r="I108" s="36">
        <f>SUMIFS(СВЦЭМ!$C$39:$C$782,СВЦЭМ!$A$39:$A$782,$A108,СВЦЭМ!$B$39:$B$782,I$83)+'СЕТ СН'!$H$12+СВЦЭМ!$D$10+'СЕТ СН'!$H$5-'СЕТ СН'!$H$20</f>
        <v>4006.1419331200004</v>
      </c>
      <c r="J108" s="36">
        <f>SUMIFS(СВЦЭМ!$C$39:$C$782,СВЦЭМ!$A$39:$A$782,$A108,СВЦЭМ!$B$39:$B$782,J$83)+'СЕТ СН'!$H$12+СВЦЭМ!$D$10+'СЕТ СН'!$H$5-'СЕТ СН'!$H$20</f>
        <v>3982.1705715500002</v>
      </c>
      <c r="K108" s="36">
        <f>SUMIFS(СВЦЭМ!$C$39:$C$782,СВЦЭМ!$A$39:$A$782,$A108,СВЦЭМ!$B$39:$B$782,K$83)+'СЕТ СН'!$H$12+СВЦЭМ!$D$10+'СЕТ СН'!$H$5-'СЕТ СН'!$H$20</f>
        <v>3958.7025471699999</v>
      </c>
      <c r="L108" s="36">
        <f>SUMIFS(СВЦЭМ!$C$39:$C$782,СВЦЭМ!$A$39:$A$782,$A108,СВЦЭМ!$B$39:$B$782,L$83)+'СЕТ СН'!$H$12+СВЦЭМ!$D$10+'СЕТ СН'!$H$5-'СЕТ СН'!$H$20</f>
        <v>3963.6781063600001</v>
      </c>
      <c r="M108" s="36">
        <f>SUMIFS(СВЦЭМ!$C$39:$C$782,СВЦЭМ!$A$39:$A$782,$A108,СВЦЭМ!$B$39:$B$782,M$83)+'СЕТ СН'!$H$12+СВЦЭМ!$D$10+'СЕТ СН'!$H$5-'СЕТ СН'!$H$20</f>
        <v>3960.0838469800001</v>
      </c>
      <c r="N108" s="36">
        <f>SUMIFS(СВЦЭМ!$C$39:$C$782,СВЦЭМ!$A$39:$A$782,$A108,СВЦЭМ!$B$39:$B$782,N$83)+'СЕТ СН'!$H$12+СВЦЭМ!$D$10+'СЕТ СН'!$H$5-'СЕТ СН'!$H$20</f>
        <v>3982.7632649799998</v>
      </c>
      <c r="O108" s="36">
        <f>SUMIFS(СВЦЭМ!$C$39:$C$782,СВЦЭМ!$A$39:$A$782,$A108,СВЦЭМ!$B$39:$B$782,O$83)+'СЕТ СН'!$H$12+СВЦЭМ!$D$10+'СЕТ СН'!$H$5-'СЕТ СН'!$H$20</f>
        <v>3993.6223473500004</v>
      </c>
      <c r="P108" s="36">
        <f>SUMIFS(СВЦЭМ!$C$39:$C$782,СВЦЭМ!$A$39:$A$782,$A108,СВЦЭМ!$B$39:$B$782,P$83)+'СЕТ СН'!$H$12+СВЦЭМ!$D$10+'СЕТ СН'!$H$5-'СЕТ СН'!$H$20</f>
        <v>4007.6551233199998</v>
      </c>
      <c r="Q108" s="36">
        <f>SUMIFS(СВЦЭМ!$C$39:$C$782,СВЦЭМ!$A$39:$A$782,$A108,СВЦЭМ!$B$39:$B$782,Q$83)+'СЕТ СН'!$H$12+СВЦЭМ!$D$10+'СЕТ СН'!$H$5-'СЕТ СН'!$H$20</f>
        <v>4028.24007979</v>
      </c>
      <c r="R108" s="36">
        <f>SUMIFS(СВЦЭМ!$C$39:$C$782,СВЦЭМ!$A$39:$A$782,$A108,СВЦЭМ!$B$39:$B$782,R$83)+'СЕТ СН'!$H$12+СВЦЭМ!$D$10+'СЕТ СН'!$H$5-'СЕТ СН'!$H$20</f>
        <v>4025.6667358200002</v>
      </c>
      <c r="S108" s="36">
        <f>SUMIFS(СВЦЭМ!$C$39:$C$782,СВЦЭМ!$A$39:$A$782,$A108,СВЦЭМ!$B$39:$B$782,S$83)+'СЕТ СН'!$H$12+СВЦЭМ!$D$10+'СЕТ СН'!$H$5-'СЕТ СН'!$H$20</f>
        <v>4013.02598979</v>
      </c>
      <c r="T108" s="36">
        <f>SUMIFS(СВЦЭМ!$C$39:$C$782,СВЦЭМ!$A$39:$A$782,$A108,СВЦЭМ!$B$39:$B$782,T$83)+'СЕТ СН'!$H$12+СВЦЭМ!$D$10+'СЕТ СН'!$H$5-'СЕТ СН'!$H$20</f>
        <v>3993.2897847100003</v>
      </c>
      <c r="U108" s="36">
        <f>SUMIFS(СВЦЭМ!$C$39:$C$782,СВЦЭМ!$A$39:$A$782,$A108,СВЦЭМ!$B$39:$B$782,U$83)+'СЕТ СН'!$H$12+СВЦЭМ!$D$10+'СЕТ СН'!$H$5-'СЕТ СН'!$H$20</f>
        <v>3955.7648307600002</v>
      </c>
      <c r="V108" s="36">
        <f>SUMIFS(СВЦЭМ!$C$39:$C$782,СВЦЭМ!$A$39:$A$782,$A108,СВЦЭМ!$B$39:$B$782,V$83)+'СЕТ СН'!$H$12+СВЦЭМ!$D$10+'СЕТ СН'!$H$5-'СЕТ СН'!$H$20</f>
        <v>3969.6470460099999</v>
      </c>
      <c r="W108" s="36">
        <f>SUMIFS(СВЦЭМ!$C$39:$C$782,СВЦЭМ!$A$39:$A$782,$A108,СВЦЭМ!$B$39:$B$782,W$83)+'СЕТ СН'!$H$12+СВЦЭМ!$D$10+'СЕТ СН'!$H$5-'СЕТ СН'!$H$20</f>
        <v>3965.1530483699999</v>
      </c>
      <c r="X108" s="36">
        <f>SUMIFS(СВЦЭМ!$C$39:$C$782,СВЦЭМ!$A$39:$A$782,$A108,СВЦЭМ!$B$39:$B$782,X$83)+'СЕТ СН'!$H$12+СВЦЭМ!$D$10+'СЕТ СН'!$H$5-'СЕТ СН'!$H$20</f>
        <v>4000.1255160999999</v>
      </c>
      <c r="Y108" s="36">
        <f>SUMIFS(СВЦЭМ!$C$39:$C$782,СВЦЭМ!$A$39:$A$782,$A108,СВЦЭМ!$B$39:$B$782,Y$83)+'СЕТ СН'!$H$12+СВЦЭМ!$D$10+'СЕТ СН'!$H$5-'СЕТ СН'!$H$20</f>
        <v>4013.2907042800002</v>
      </c>
    </row>
    <row r="109" spans="1:25" ht="15.75" x14ac:dyDescent="0.2">
      <c r="A109" s="35">
        <f t="shared" si="2"/>
        <v>45377</v>
      </c>
      <c r="B109" s="36">
        <f>SUMIFS(СВЦЭМ!$C$39:$C$782,СВЦЭМ!$A$39:$A$782,$A109,СВЦЭМ!$B$39:$B$782,B$83)+'СЕТ СН'!$H$12+СВЦЭМ!$D$10+'СЕТ СН'!$H$5-'СЕТ СН'!$H$20</f>
        <v>4092.9001316499998</v>
      </c>
      <c r="C109" s="36">
        <f>SUMIFS(СВЦЭМ!$C$39:$C$782,СВЦЭМ!$A$39:$A$782,$A109,СВЦЭМ!$B$39:$B$782,C$83)+'СЕТ СН'!$H$12+СВЦЭМ!$D$10+'СЕТ СН'!$H$5-'СЕТ СН'!$H$20</f>
        <v>4131.0289179700003</v>
      </c>
      <c r="D109" s="36">
        <f>SUMIFS(СВЦЭМ!$C$39:$C$782,СВЦЭМ!$A$39:$A$782,$A109,СВЦЭМ!$B$39:$B$782,D$83)+'СЕТ СН'!$H$12+СВЦЭМ!$D$10+'СЕТ СН'!$H$5-'СЕТ СН'!$H$20</f>
        <v>4159.5461064900001</v>
      </c>
      <c r="E109" s="36">
        <f>SUMIFS(СВЦЭМ!$C$39:$C$782,СВЦЭМ!$A$39:$A$782,$A109,СВЦЭМ!$B$39:$B$782,E$83)+'СЕТ СН'!$H$12+СВЦЭМ!$D$10+'СЕТ СН'!$H$5-'СЕТ СН'!$H$20</f>
        <v>4175.9460782900005</v>
      </c>
      <c r="F109" s="36">
        <f>SUMIFS(СВЦЭМ!$C$39:$C$782,СВЦЭМ!$A$39:$A$782,$A109,СВЦЭМ!$B$39:$B$782,F$83)+'СЕТ СН'!$H$12+СВЦЭМ!$D$10+'СЕТ СН'!$H$5-'СЕТ СН'!$H$20</f>
        <v>4163.7708426700001</v>
      </c>
      <c r="G109" s="36">
        <f>SUMIFS(СВЦЭМ!$C$39:$C$782,СВЦЭМ!$A$39:$A$782,$A109,СВЦЭМ!$B$39:$B$782,G$83)+'СЕТ СН'!$H$12+СВЦЭМ!$D$10+'СЕТ СН'!$H$5-'СЕТ СН'!$H$20</f>
        <v>4133.8177060300004</v>
      </c>
      <c r="H109" s="36">
        <f>SUMIFS(СВЦЭМ!$C$39:$C$782,СВЦЭМ!$A$39:$A$782,$A109,СВЦЭМ!$B$39:$B$782,H$83)+'СЕТ СН'!$H$12+СВЦЭМ!$D$10+'СЕТ СН'!$H$5-'СЕТ СН'!$H$20</f>
        <v>4062.74819991</v>
      </c>
      <c r="I109" s="36">
        <f>SUMIFS(СВЦЭМ!$C$39:$C$782,СВЦЭМ!$A$39:$A$782,$A109,СВЦЭМ!$B$39:$B$782,I$83)+'СЕТ СН'!$H$12+СВЦЭМ!$D$10+'СЕТ СН'!$H$5-'СЕТ СН'!$H$20</f>
        <v>4042.83961843</v>
      </c>
      <c r="J109" s="36">
        <f>SUMIFS(СВЦЭМ!$C$39:$C$782,СВЦЭМ!$A$39:$A$782,$A109,СВЦЭМ!$B$39:$B$782,J$83)+'СЕТ СН'!$H$12+СВЦЭМ!$D$10+'СЕТ СН'!$H$5-'СЕТ СН'!$H$20</f>
        <v>4011.8913698100005</v>
      </c>
      <c r="K109" s="36">
        <f>SUMIFS(СВЦЭМ!$C$39:$C$782,СВЦЭМ!$A$39:$A$782,$A109,СВЦЭМ!$B$39:$B$782,K$83)+'СЕТ СН'!$H$12+СВЦЭМ!$D$10+'СЕТ СН'!$H$5-'СЕТ СН'!$H$20</f>
        <v>4031.26966507</v>
      </c>
      <c r="L109" s="36">
        <f>SUMIFS(СВЦЭМ!$C$39:$C$782,СВЦЭМ!$A$39:$A$782,$A109,СВЦЭМ!$B$39:$B$782,L$83)+'СЕТ СН'!$H$12+СВЦЭМ!$D$10+'СЕТ СН'!$H$5-'СЕТ СН'!$H$20</f>
        <v>4036.2587066800002</v>
      </c>
      <c r="M109" s="36">
        <f>SUMIFS(СВЦЭМ!$C$39:$C$782,СВЦЭМ!$A$39:$A$782,$A109,СВЦЭМ!$B$39:$B$782,M$83)+'СЕТ СН'!$H$12+СВЦЭМ!$D$10+'СЕТ СН'!$H$5-'СЕТ СН'!$H$20</f>
        <v>4070.2390285700003</v>
      </c>
      <c r="N109" s="36">
        <f>SUMIFS(СВЦЭМ!$C$39:$C$782,СВЦЭМ!$A$39:$A$782,$A109,СВЦЭМ!$B$39:$B$782,N$83)+'СЕТ СН'!$H$12+СВЦЭМ!$D$10+'СЕТ СН'!$H$5-'СЕТ СН'!$H$20</f>
        <v>4096.19403625</v>
      </c>
      <c r="O109" s="36">
        <f>SUMIFS(СВЦЭМ!$C$39:$C$782,СВЦЭМ!$A$39:$A$782,$A109,СВЦЭМ!$B$39:$B$782,O$83)+'СЕТ СН'!$H$12+СВЦЭМ!$D$10+'СЕТ СН'!$H$5-'СЕТ СН'!$H$20</f>
        <v>4093.4005187299999</v>
      </c>
      <c r="P109" s="36">
        <f>SUMIFS(СВЦЭМ!$C$39:$C$782,СВЦЭМ!$A$39:$A$782,$A109,СВЦЭМ!$B$39:$B$782,P$83)+'СЕТ СН'!$H$12+СВЦЭМ!$D$10+'СЕТ СН'!$H$5-'СЕТ СН'!$H$20</f>
        <v>4119.1794648100004</v>
      </c>
      <c r="Q109" s="36">
        <f>SUMIFS(СВЦЭМ!$C$39:$C$782,СВЦЭМ!$A$39:$A$782,$A109,СВЦЭМ!$B$39:$B$782,Q$83)+'СЕТ СН'!$H$12+СВЦЭМ!$D$10+'СЕТ СН'!$H$5-'СЕТ СН'!$H$20</f>
        <v>4114.9060851100003</v>
      </c>
      <c r="R109" s="36">
        <f>SUMIFS(СВЦЭМ!$C$39:$C$782,СВЦЭМ!$A$39:$A$782,$A109,СВЦЭМ!$B$39:$B$782,R$83)+'СЕТ СН'!$H$12+СВЦЭМ!$D$10+'СЕТ СН'!$H$5-'СЕТ СН'!$H$20</f>
        <v>4078.09485442</v>
      </c>
      <c r="S109" s="36">
        <f>SUMIFS(СВЦЭМ!$C$39:$C$782,СВЦЭМ!$A$39:$A$782,$A109,СВЦЭМ!$B$39:$B$782,S$83)+'СЕТ СН'!$H$12+СВЦЭМ!$D$10+'СЕТ СН'!$H$5-'СЕТ СН'!$H$20</f>
        <v>4044.9176213400001</v>
      </c>
      <c r="T109" s="36">
        <f>SUMIFS(СВЦЭМ!$C$39:$C$782,СВЦЭМ!$A$39:$A$782,$A109,СВЦЭМ!$B$39:$B$782,T$83)+'СЕТ СН'!$H$12+СВЦЭМ!$D$10+'СЕТ СН'!$H$5-'СЕТ СН'!$H$20</f>
        <v>4012.3810643500001</v>
      </c>
      <c r="U109" s="36">
        <f>SUMIFS(СВЦЭМ!$C$39:$C$782,СВЦЭМ!$A$39:$A$782,$A109,СВЦЭМ!$B$39:$B$782,U$83)+'СЕТ СН'!$H$12+СВЦЭМ!$D$10+'СЕТ СН'!$H$5-'СЕТ СН'!$H$20</f>
        <v>3999.6693190000001</v>
      </c>
      <c r="V109" s="36">
        <f>SUMIFS(СВЦЭМ!$C$39:$C$782,СВЦЭМ!$A$39:$A$782,$A109,СВЦЭМ!$B$39:$B$782,V$83)+'СЕТ СН'!$H$12+СВЦЭМ!$D$10+'СЕТ СН'!$H$5-'СЕТ СН'!$H$20</f>
        <v>3990.6965845499999</v>
      </c>
      <c r="W109" s="36">
        <f>SUMIFS(СВЦЭМ!$C$39:$C$782,СВЦЭМ!$A$39:$A$782,$A109,СВЦЭМ!$B$39:$B$782,W$83)+'СЕТ СН'!$H$12+СВЦЭМ!$D$10+'СЕТ СН'!$H$5-'СЕТ СН'!$H$20</f>
        <v>4004.1397696399999</v>
      </c>
      <c r="X109" s="36">
        <f>SUMIFS(СВЦЭМ!$C$39:$C$782,СВЦЭМ!$A$39:$A$782,$A109,СВЦЭМ!$B$39:$B$782,X$83)+'СЕТ СН'!$H$12+СВЦЭМ!$D$10+'СЕТ СН'!$H$5-'СЕТ СН'!$H$20</f>
        <v>4045.5898189999998</v>
      </c>
      <c r="Y109" s="36">
        <f>SUMIFS(СВЦЭМ!$C$39:$C$782,СВЦЭМ!$A$39:$A$782,$A109,СВЦЭМ!$B$39:$B$782,Y$83)+'СЕТ СН'!$H$12+СВЦЭМ!$D$10+'СЕТ СН'!$H$5-'СЕТ СН'!$H$20</f>
        <v>4055.0979692000001</v>
      </c>
    </row>
    <row r="110" spans="1:25" ht="15.75" x14ac:dyDescent="0.2">
      <c r="A110" s="35">
        <f t="shared" si="2"/>
        <v>45378</v>
      </c>
      <c r="B110" s="36">
        <f>SUMIFS(СВЦЭМ!$C$39:$C$782,СВЦЭМ!$A$39:$A$782,$A110,СВЦЭМ!$B$39:$B$782,B$83)+'СЕТ СН'!$H$12+СВЦЭМ!$D$10+'СЕТ СН'!$H$5-'СЕТ СН'!$H$20</f>
        <v>4107.7014168799997</v>
      </c>
      <c r="C110" s="36">
        <f>SUMIFS(СВЦЭМ!$C$39:$C$782,СВЦЭМ!$A$39:$A$782,$A110,СВЦЭМ!$B$39:$B$782,C$83)+'СЕТ СН'!$H$12+СВЦЭМ!$D$10+'СЕТ СН'!$H$5-'СЕТ СН'!$H$20</f>
        <v>4126.1928425000006</v>
      </c>
      <c r="D110" s="36">
        <f>SUMIFS(СВЦЭМ!$C$39:$C$782,СВЦЭМ!$A$39:$A$782,$A110,СВЦЭМ!$B$39:$B$782,D$83)+'СЕТ СН'!$H$12+СВЦЭМ!$D$10+'СЕТ СН'!$H$5-'СЕТ СН'!$H$20</f>
        <v>4162.7978012799995</v>
      </c>
      <c r="E110" s="36">
        <f>SUMIFS(СВЦЭМ!$C$39:$C$782,СВЦЭМ!$A$39:$A$782,$A110,СВЦЭМ!$B$39:$B$782,E$83)+'СЕТ СН'!$H$12+СВЦЭМ!$D$10+'СЕТ СН'!$H$5-'СЕТ СН'!$H$20</f>
        <v>4170.1511917099997</v>
      </c>
      <c r="F110" s="36">
        <f>SUMIFS(СВЦЭМ!$C$39:$C$782,СВЦЭМ!$A$39:$A$782,$A110,СВЦЭМ!$B$39:$B$782,F$83)+'СЕТ СН'!$H$12+СВЦЭМ!$D$10+'СЕТ СН'!$H$5-'СЕТ СН'!$H$20</f>
        <v>4154.11044012</v>
      </c>
      <c r="G110" s="36">
        <f>SUMIFS(СВЦЭМ!$C$39:$C$782,СВЦЭМ!$A$39:$A$782,$A110,СВЦЭМ!$B$39:$B$782,G$83)+'СЕТ СН'!$H$12+СВЦЭМ!$D$10+'СЕТ СН'!$H$5-'СЕТ СН'!$H$20</f>
        <v>4128.3834141099996</v>
      </c>
      <c r="H110" s="36">
        <f>SUMIFS(СВЦЭМ!$C$39:$C$782,СВЦЭМ!$A$39:$A$782,$A110,СВЦЭМ!$B$39:$B$782,H$83)+'СЕТ СН'!$H$12+СВЦЭМ!$D$10+'СЕТ СН'!$H$5-'СЕТ СН'!$H$20</f>
        <v>4065.4098838099999</v>
      </c>
      <c r="I110" s="36">
        <f>SUMIFS(СВЦЭМ!$C$39:$C$782,СВЦЭМ!$A$39:$A$782,$A110,СВЦЭМ!$B$39:$B$782,I$83)+'СЕТ СН'!$H$12+СВЦЭМ!$D$10+'СЕТ СН'!$H$5-'СЕТ СН'!$H$20</f>
        <v>4024.9977486400003</v>
      </c>
      <c r="J110" s="36">
        <f>SUMIFS(СВЦЭМ!$C$39:$C$782,СВЦЭМ!$A$39:$A$782,$A110,СВЦЭМ!$B$39:$B$782,J$83)+'СЕТ СН'!$H$12+СВЦЭМ!$D$10+'СЕТ СН'!$H$5-'СЕТ СН'!$H$20</f>
        <v>4022.4467201200005</v>
      </c>
      <c r="K110" s="36">
        <f>SUMIFS(СВЦЭМ!$C$39:$C$782,СВЦЭМ!$A$39:$A$782,$A110,СВЦЭМ!$B$39:$B$782,K$83)+'СЕТ СН'!$H$12+СВЦЭМ!$D$10+'СЕТ СН'!$H$5-'СЕТ СН'!$H$20</f>
        <v>4024.7983727600003</v>
      </c>
      <c r="L110" s="36">
        <f>SUMIFS(СВЦЭМ!$C$39:$C$782,СВЦЭМ!$A$39:$A$782,$A110,СВЦЭМ!$B$39:$B$782,L$83)+'СЕТ СН'!$H$12+СВЦЭМ!$D$10+'СЕТ СН'!$H$5-'СЕТ СН'!$H$20</f>
        <v>4018.8723339900002</v>
      </c>
      <c r="M110" s="36">
        <f>SUMIFS(СВЦЭМ!$C$39:$C$782,СВЦЭМ!$A$39:$A$782,$A110,СВЦЭМ!$B$39:$B$782,M$83)+'СЕТ СН'!$H$12+СВЦЭМ!$D$10+'СЕТ СН'!$H$5-'СЕТ СН'!$H$20</f>
        <v>4028.1650749199998</v>
      </c>
      <c r="N110" s="36">
        <f>SUMIFS(СВЦЭМ!$C$39:$C$782,СВЦЭМ!$A$39:$A$782,$A110,СВЦЭМ!$B$39:$B$782,N$83)+'СЕТ СН'!$H$12+СВЦЭМ!$D$10+'СЕТ СН'!$H$5-'СЕТ СН'!$H$20</f>
        <v>4058.4766189600005</v>
      </c>
      <c r="O110" s="36">
        <f>SUMIFS(СВЦЭМ!$C$39:$C$782,СВЦЭМ!$A$39:$A$782,$A110,СВЦЭМ!$B$39:$B$782,O$83)+'СЕТ СН'!$H$12+СВЦЭМ!$D$10+'СЕТ СН'!$H$5-'СЕТ СН'!$H$20</f>
        <v>4067.9294767800002</v>
      </c>
      <c r="P110" s="36">
        <f>SUMIFS(СВЦЭМ!$C$39:$C$782,СВЦЭМ!$A$39:$A$782,$A110,СВЦЭМ!$B$39:$B$782,P$83)+'СЕТ СН'!$H$12+СВЦЭМ!$D$10+'СЕТ СН'!$H$5-'СЕТ СН'!$H$20</f>
        <v>4087.89436836</v>
      </c>
      <c r="Q110" s="36">
        <f>SUMIFS(СВЦЭМ!$C$39:$C$782,СВЦЭМ!$A$39:$A$782,$A110,СВЦЭМ!$B$39:$B$782,Q$83)+'СЕТ СН'!$H$12+СВЦЭМ!$D$10+'СЕТ СН'!$H$5-'СЕТ СН'!$H$20</f>
        <v>4104.2939044499999</v>
      </c>
      <c r="R110" s="36">
        <f>SUMIFS(СВЦЭМ!$C$39:$C$782,СВЦЭМ!$A$39:$A$782,$A110,СВЦЭМ!$B$39:$B$782,R$83)+'СЕТ СН'!$H$12+СВЦЭМ!$D$10+'СЕТ СН'!$H$5-'СЕТ СН'!$H$20</f>
        <v>4105.8379912300006</v>
      </c>
      <c r="S110" s="36">
        <f>SUMIFS(СВЦЭМ!$C$39:$C$782,СВЦЭМ!$A$39:$A$782,$A110,СВЦЭМ!$B$39:$B$782,S$83)+'СЕТ СН'!$H$12+СВЦЭМ!$D$10+'СЕТ СН'!$H$5-'СЕТ СН'!$H$20</f>
        <v>4086.7686355300002</v>
      </c>
      <c r="T110" s="36">
        <f>SUMIFS(СВЦЭМ!$C$39:$C$782,СВЦЭМ!$A$39:$A$782,$A110,СВЦЭМ!$B$39:$B$782,T$83)+'СЕТ СН'!$H$12+СВЦЭМ!$D$10+'СЕТ СН'!$H$5-'СЕТ СН'!$H$20</f>
        <v>4044.8991491500001</v>
      </c>
      <c r="U110" s="36">
        <f>SUMIFS(СВЦЭМ!$C$39:$C$782,СВЦЭМ!$A$39:$A$782,$A110,СВЦЭМ!$B$39:$B$782,U$83)+'СЕТ СН'!$H$12+СВЦЭМ!$D$10+'СЕТ СН'!$H$5-'СЕТ СН'!$H$20</f>
        <v>4021.5105137099999</v>
      </c>
      <c r="V110" s="36">
        <f>SUMIFS(СВЦЭМ!$C$39:$C$782,СВЦЭМ!$A$39:$A$782,$A110,СВЦЭМ!$B$39:$B$782,V$83)+'СЕТ СН'!$H$12+СВЦЭМ!$D$10+'СЕТ СН'!$H$5-'СЕТ СН'!$H$20</f>
        <v>4000.6516764600001</v>
      </c>
      <c r="W110" s="36">
        <f>SUMIFS(СВЦЭМ!$C$39:$C$782,СВЦЭМ!$A$39:$A$782,$A110,СВЦЭМ!$B$39:$B$782,W$83)+'СЕТ СН'!$H$12+СВЦЭМ!$D$10+'СЕТ СН'!$H$5-'СЕТ СН'!$H$20</f>
        <v>3998.9113183500003</v>
      </c>
      <c r="X110" s="36">
        <f>SUMIFS(СВЦЭМ!$C$39:$C$782,СВЦЭМ!$A$39:$A$782,$A110,СВЦЭМ!$B$39:$B$782,X$83)+'СЕТ СН'!$H$12+СВЦЭМ!$D$10+'СЕТ СН'!$H$5-'СЕТ СН'!$H$20</f>
        <v>4036.504183</v>
      </c>
      <c r="Y110" s="36">
        <f>SUMIFS(СВЦЭМ!$C$39:$C$782,СВЦЭМ!$A$39:$A$782,$A110,СВЦЭМ!$B$39:$B$782,Y$83)+'СЕТ СН'!$H$12+СВЦЭМ!$D$10+'СЕТ СН'!$H$5-'СЕТ СН'!$H$20</f>
        <v>4067.15483778</v>
      </c>
    </row>
    <row r="111" spans="1:25" ht="15.75" x14ac:dyDescent="0.2">
      <c r="A111" s="35">
        <f t="shared" si="2"/>
        <v>45379</v>
      </c>
      <c r="B111" s="36">
        <f>SUMIFS(СВЦЭМ!$C$39:$C$782,СВЦЭМ!$A$39:$A$782,$A111,СВЦЭМ!$B$39:$B$782,B$83)+'СЕТ СН'!$H$12+СВЦЭМ!$D$10+'СЕТ СН'!$H$5-'СЕТ СН'!$H$20</f>
        <v>4078.5256589000001</v>
      </c>
      <c r="C111" s="36">
        <f>SUMIFS(СВЦЭМ!$C$39:$C$782,СВЦЭМ!$A$39:$A$782,$A111,СВЦЭМ!$B$39:$B$782,C$83)+'СЕТ СН'!$H$12+СВЦЭМ!$D$10+'СЕТ СН'!$H$5-'СЕТ СН'!$H$20</f>
        <v>4095.7349840900001</v>
      </c>
      <c r="D111" s="36">
        <f>SUMIFS(СВЦЭМ!$C$39:$C$782,СВЦЭМ!$A$39:$A$782,$A111,СВЦЭМ!$B$39:$B$782,D$83)+'СЕТ СН'!$H$12+СВЦЭМ!$D$10+'СЕТ СН'!$H$5-'СЕТ СН'!$H$20</f>
        <v>4126.6111960400003</v>
      </c>
      <c r="E111" s="36">
        <f>SUMIFS(СВЦЭМ!$C$39:$C$782,СВЦЭМ!$A$39:$A$782,$A111,СВЦЭМ!$B$39:$B$782,E$83)+'СЕТ СН'!$H$12+СВЦЭМ!$D$10+'СЕТ СН'!$H$5-'СЕТ СН'!$H$20</f>
        <v>4128.86965917</v>
      </c>
      <c r="F111" s="36">
        <f>SUMIFS(СВЦЭМ!$C$39:$C$782,СВЦЭМ!$A$39:$A$782,$A111,СВЦЭМ!$B$39:$B$782,F$83)+'СЕТ СН'!$H$12+СВЦЭМ!$D$10+'СЕТ СН'!$H$5-'СЕТ СН'!$H$20</f>
        <v>4055.3994511199999</v>
      </c>
      <c r="G111" s="36">
        <f>SUMIFS(СВЦЭМ!$C$39:$C$782,СВЦЭМ!$A$39:$A$782,$A111,СВЦЭМ!$B$39:$B$782,G$83)+'СЕТ СН'!$H$12+СВЦЭМ!$D$10+'СЕТ СН'!$H$5-'СЕТ СН'!$H$20</f>
        <v>4027.82916742</v>
      </c>
      <c r="H111" s="36">
        <f>SUMIFS(СВЦЭМ!$C$39:$C$782,СВЦЭМ!$A$39:$A$782,$A111,СВЦЭМ!$B$39:$B$782,H$83)+'СЕТ СН'!$H$12+СВЦЭМ!$D$10+'СЕТ СН'!$H$5-'СЕТ СН'!$H$20</f>
        <v>3968.3946666800002</v>
      </c>
      <c r="I111" s="36">
        <f>SUMIFS(СВЦЭМ!$C$39:$C$782,СВЦЭМ!$A$39:$A$782,$A111,СВЦЭМ!$B$39:$B$782,I$83)+'СЕТ СН'!$H$12+СВЦЭМ!$D$10+'СЕТ СН'!$H$5-'СЕТ СН'!$H$20</f>
        <v>3956.8209144400003</v>
      </c>
      <c r="J111" s="36">
        <f>SUMIFS(СВЦЭМ!$C$39:$C$782,СВЦЭМ!$A$39:$A$782,$A111,СВЦЭМ!$B$39:$B$782,J$83)+'СЕТ СН'!$H$12+СВЦЭМ!$D$10+'СЕТ СН'!$H$5-'СЕТ СН'!$H$20</f>
        <v>3946.1911759499999</v>
      </c>
      <c r="K111" s="36">
        <f>SUMIFS(СВЦЭМ!$C$39:$C$782,СВЦЭМ!$A$39:$A$782,$A111,СВЦЭМ!$B$39:$B$782,K$83)+'СЕТ СН'!$H$12+СВЦЭМ!$D$10+'СЕТ СН'!$H$5-'СЕТ СН'!$H$20</f>
        <v>3952.5713016400005</v>
      </c>
      <c r="L111" s="36">
        <f>SUMIFS(СВЦЭМ!$C$39:$C$782,СВЦЭМ!$A$39:$A$782,$A111,СВЦЭМ!$B$39:$B$782,L$83)+'СЕТ СН'!$H$12+СВЦЭМ!$D$10+'СЕТ СН'!$H$5-'СЕТ СН'!$H$20</f>
        <v>3957.5678072999999</v>
      </c>
      <c r="M111" s="36">
        <f>SUMIFS(СВЦЭМ!$C$39:$C$782,СВЦЭМ!$A$39:$A$782,$A111,СВЦЭМ!$B$39:$B$782,M$83)+'СЕТ СН'!$H$12+СВЦЭМ!$D$10+'СЕТ СН'!$H$5-'СЕТ СН'!$H$20</f>
        <v>3965.2602355500003</v>
      </c>
      <c r="N111" s="36">
        <f>SUMIFS(СВЦЭМ!$C$39:$C$782,СВЦЭМ!$A$39:$A$782,$A111,СВЦЭМ!$B$39:$B$782,N$83)+'СЕТ СН'!$H$12+СВЦЭМ!$D$10+'СЕТ СН'!$H$5-'СЕТ СН'!$H$20</f>
        <v>3985.3577305200001</v>
      </c>
      <c r="O111" s="36">
        <f>SUMIFS(СВЦЭМ!$C$39:$C$782,СВЦЭМ!$A$39:$A$782,$A111,СВЦЭМ!$B$39:$B$782,O$83)+'СЕТ СН'!$H$12+СВЦЭМ!$D$10+'СЕТ СН'!$H$5-'СЕТ СН'!$H$20</f>
        <v>3974.0985392299999</v>
      </c>
      <c r="P111" s="36">
        <f>SUMIFS(СВЦЭМ!$C$39:$C$782,СВЦЭМ!$A$39:$A$782,$A111,СВЦЭМ!$B$39:$B$782,P$83)+'СЕТ СН'!$H$12+СВЦЭМ!$D$10+'СЕТ СН'!$H$5-'СЕТ СН'!$H$20</f>
        <v>3971.2048939300003</v>
      </c>
      <c r="Q111" s="36">
        <f>SUMIFS(СВЦЭМ!$C$39:$C$782,СВЦЭМ!$A$39:$A$782,$A111,СВЦЭМ!$B$39:$B$782,Q$83)+'СЕТ СН'!$H$12+СВЦЭМ!$D$10+'СЕТ СН'!$H$5-'СЕТ СН'!$H$20</f>
        <v>3980.0543802700004</v>
      </c>
      <c r="R111" s="36">
        <f>SUMIFS(СВЦЭМ!$C$39:$C$782,СВЦЭМ!$A$39:$A$782,$A111,СВЦЭМ!$B$39:$B$782,R$83)+'СЕТ СН'!$H$12+СВЦЭМ!$D$10+'СЕТ СН'!$H$5-'СЕТ СН'!$H$20</f>
        <v>4000.9749737600005</v>
      </c>
      <c r="S111" s="36">
        <f>SUMIFS(СВЦЭМ!$C$39:$C$782,СВЦЭМ!$A$39:$A$782,$A111,СВЦЭМ!$B$39:$B$782,S$83)+'СЕТ СН'!$H$12+СВЦЭМ!$D$10+'СЕТ СН'!$H$5-'СЕТ СН'!$H$20</f>
        <v>4013.4922102999999</v>
      </c>
      <c r="T111" s="36">
        <f>SUMIFS(СВЦЭМ!$C$39:$C$782,СВЦЭМ!$A$39:$A$782,$A111,СВЦЭМ!$B$39:$B$782,T$83)+'СЕТ СН'!$H$12+СВЦЭМ!$D$10+'СЕТ СН'!$H$5-'СЕТ СН'!$H$20</f>
        <v>3990.2147532099998</v>
      </c>
      <c r="U111" s="36">
        <f>SUMIFS(СВЦЭМ!$C$39:$C$782,СВЦЭМ!$A$39:$A$782,$A111,СВЦЭМ!$B$39:$B$782,U$83)+'СЕТ СН'!$H$12+СВЦЭМ!$D$10+'СЕТ СН'!$H$5-'СЕТ СН'!$H$20</f>
        <v>3956.2314142000005</v>
      </c>
      <c r="V111" s="36">
        <f>SUMIFS(СВЦЭМ!$C$39:$C$782,СВЦЭМ!$A$39:$A$782,$A111,СВЦЭМ!$B$39:$B$782,V$83)+'СЕТ СН'!$H$12+СВЦЭМ!$D$10+'СЕТ СН'!$H$5-'СЕТ СН'!$H$20</f>
        <v>4006.9604208199999</v>
      </c>
      <c r="W111" s="36">
        <f>SUMIFS(СВЦЭМ!$C$39:$C$782,СВЦЭМ!$A$39:$A$782,$A111,СВЦЭМ!$B$39:$B$782,W$83)+'СЕТ СН'!$H$12+СВЦЭМ!$D$10+'СЕТ СН'!$H$5-'СЕТ СН'!$H$20</f>
        <v>4008.7628305200001</v>
      </c>
      <c r="X111" s="36">
        <f>SUMIFS(СВЦЭМ!$C$39:$C$782,СВЦЭМ!$A$39:$A$782,$A111,СВЦЭМ!$B$39:$B$782,X$83)+'СЕТ СН'!$H$12+СВЦЭМ!$D$10+'СЕТ СН'!$H$5-'СЕТ СН'!$H$20</f>
        <v>4032.3351605900002</v>
      </c>
      <c r="Y111" s="36">
        <f>SUMIFS(СВЦЭМ!$C$39:$C$782,СВЦЭМ!$A$39:$A$782,$A111,СВЦЭМ!$B$39:$B$782,Y$83)+'СЕТ СН'!$H$12+СВЦЭМ!$D$10+'СЕТ СН'!$H$5-'СЕТ СН'!$H$20</f>
        <v>4027.2590397000004</v>
      </c>
    </row>
    <row r="112" spans="1:25" ht="15.75" x14ac:dyDescent="0.2">
      <c r="A112" s="35">
        <f t="shared" si="2"/>
        <v>45380</v>
      </c>
      <c r="B112" s="36">
        <f>SUMIFS(СВЦЭМ!$C$39:$C$782,СВЦЭМ!$A$39:$A$782,$A112,СВЦЭМ!$B$39:$B$782,B$83)+'СЕТ СН'!$H$12+СВЦЭМ!$D$10+'СЕТ СН'!$H$5-'СЕТ СН'!$H$20</f>
        <v>4101.3591253900004</v>
      </c>
      <c r="C112" s="36">
        <f>SUMIFS(СВЦЭМ!$C$39:$C$782,СВЦЭМ!$A$39:$A$782,$A112,СВЦЭМ!$B$39:$B$782,C$83)+'СЕТ СН'!$H$12+СВЦЭМ!$D$10+'СЕТ СН'!$H$5-'СЕТ СН'!$H$20</f>
        <v>4112.7643312099999</v>
      </c>
      <c r="D112" s="36">
        <f>SUMIFS(СВЦЭМ!$C$39:$C$782,СВЦЭМ!$A$39:$A$782,$A112,СВЦЭМ!$B$39:$B$782,D$83)+'СЕТ СН'!$H$12+СВЦЭМ!$D$10+'СЕТ СН'!$H$5-'СЕТ СН'!$H$20</f>
        <v>4184.4723924800001</v>
      </c>
      <c r="E112" s="36">
        <f>SUMIFS(СВЦЭМ!$C$39:$C$782,СВЦЭМ!$A$39:$A$782,$A112,СВЦЭМ!$B$39:$B$782,E$83)+'СЕТ СН'!$H$12+СВЦЭМ!$D$10+'СЕТ СН'!$H$5-'СЕТ СН'!$H$20</f>
        <v>4229.0706211199995</v>
      </c>
      <c r="F112" s="36">
        <f>SUMIFS(СВЦЭМ!$C$39:$C$782,СВЦЭМ!$A$39:$A$782,$A112,СВЦЭМ!$B$39:$B$782,F$83)+'СЕТ СН'!$H$12+СВЦЭМ!$D$10+'СЕТ СН'!$H$5-'СЕТ СН'!$H$20</f>
        <v>4246.4236409700006</v>
      </c>
      <c r="G112" s="36">
        <f>SUMIFS(СВЦЭМ!$C$39:$C$782,СВЦЭМ!$A$39:$A$782,$A112,СВЦЭМ!$B$39:$B$782,G$83)+'СЕТ СН'!$H$12+СВЦЭМ!$D$10+'СЕТ СН'!$H$5-'СЕТ СН'!$H$20</f>
        <v>4225.2750025300002</v>
      </c>
      <c r="H112" s="36">
        <f>SUMIFS(СВЦЭМ!$C$39:$C$782,СВЦЭМ!$A$39:$A$782,$A112,СВЦЭМ!$B$39:$B$782,H$83)+'СЕТ СН'!$H$12+СВЦЭМ!$D$10+'СЕТ СН'!$H$5-'СЕТ СН'!$H$20</f>
        <v>4168.3781004600005</v>
      </c>
      <c r="I112" s="36">
        <f>SUMIFS(СВЦЭМ!$C$39:$C$782,СВЦЭМ!$A$39:$A$782,$A112,СВЦЭМ!$B$39:$B$782,I$83)+'СЕТ СН'!$H$12+СВЦЭМ!$D$10+'СЕТ СН'!$H$5-'СЕТ СН'!$H$20</f>
        <v>4136.7940053599996</v>
      </c>
      <c r="J112" s="36">
        <f>SUMIFS(СВЦЭМ!$C$39:$C$782,СВЦЭМ!$A$39:$A$782,$A112,СВЦЭМ!$B$39:$B$782,J$83)+'СЕТ СН'!$H$12+СВЦЭМ!$D$10+'СЕТ СН'!$H$5-'СЕТ СН'!$H$20</f>
        <v>4091.3638264700003</v>
      </c>
      <c r="K112" s="36">
        <f>SUMIFS(СВЦЭМ!$C$39:$C$782,СВЦЭМ!$A$39:$A$782,$A112,СВЦЭМ!$B$39:$B$782,K$83)+'СЕТ СН'!$H$12+СВЦЭМ!$D$10+'СЕТ СН'!$H$5-'СЕТ СН'!$H$20</f>
        <v>4085.5527066499999</v>
      </c>
      <c r="L112" s="36">
        <f>SUMIFS(СВЦЭМ!$C$39:$C$782,СВЦЭМ!$A$39:$A$782,$A112,СВЦЭМ!$B$39:$B$782,L$83)+'СЕТ СН'!$H$12+СВЦЭМ!$D$10+'СЕТ СН'!$H$5-'СЕТ СН'!$H$20</f>
        <v>4106.2799505000003</v>
      </c>
      <c r="M112" s="36">
        <f>SUMIFS(СВЦЭМ!$C$39:$C$782,СВЦЭМ!$A$39:$A$782,$A112,СВЦЭМ!$B$39:$B$782,M$83)+'СЕТ СН'!$H$12+СВЦЭМ!$D$10+'СЕТ СН'!$H$5-'СЕТ СН'!$H$20</f>
        <v>4105.6565923500002</v>
      </c>
      <c r="N112" s="36">
        <f>SUMIFS(СВЦЭМ!$C$39:$C$782,СВЦЭМ!$A$39:$A$782,$A112,СВЦЭМ!$B$39:$B$782,N$83)+'СЕТ СН'!$H$12+СВЦЭМ!$D$10+'СЕТ СН'!$H$5-'СЕТ СН'!$H$20</f>
        <v>4119.9682326600005</v>
      </c>
      <c r="O112" s="36">
        <f>SUMIFS(СВЦЭМ!$C$39:$C$782,СВЦЭМ!$A$39:$A$782,$A112,СВЦЭМ!$B$39:$B$782,O$83)+'СЕТ СН'!$H$12+СВЦЭМ!$D$10+'СЕТ СН'!$H$5-'СЕТ СН'!$H$20</f>
        <v>4127.4241240199999</v>
      </c>
      <c r="P112" s="36">
        <f>SUMIFS(СВЦЭМ!$C$39:$C$782,СВЦЭМ!$A$39:$A$782,$A112,СВЦЭМ!$B$39:$B$782,P$83)+'СЕТ СН'!$H$12+СВЦЭМ!$D$10+'СЕТ СН'!$H$5-'СЕТ СН'!$H$20</f>
        <v>4142.8136788800002</v>
      </c>
      <c r="Q112" s="36">
        <f>SUMIFS(СВЦЭМ!$C$39:$C$782,СВЦЭМ!$A$39:$A$782,$A112,СВЦЭМ!$B$39:$B$782,Q$83)+'СЕТ СН'!$H$12+СВЦЭМ!$D$10+'СЕТ СН'!$H$5-'СЕТ СН'!$H$20</f>
        <v>4195.4283492100003</v>
      </c>
      <c r="R112" s="36">
        <f>SUMIFS(СВЦЭМ!$C$39:$C$782,СВЦЭМ!$A$39:$A$782,$A112,СВЦЭМ!$B$39:$B$782,R$83)+'СЕТ СН'!$H$12+СВЦЭМ!$D$10+'СЕТ СН'!$H$5-'СЕТ СН'!$H$20</f>
        <v>4194.1968075700006</v>
      </c>
      <c r="S112" s="36">
        <f>SUMIFS(СВЦЭМ!$C$39:$C$782,СВЦЭМ!$A$39:$A$782,$A112,СВЦЭМ!$B$39:$B$782,S$83)+'СЕТ СН'!$H$12+СВЦЭМ!$D$10+'СЕТ СН'!$H$5-'СЕТ СН'!$H$20</f>
        <v>4147.4348916199997</v>
      </c>
      <c r="T112" s="36">
        <f>SUMIFS(СВЦЭМ!$C$39:$C$782,СВЦЭМ!$A$39:$A$782,$A112,СВЦЭМ!$B$39:$B$782,T$83)+'СЕТ СН'!$H$12+СВЦЭМ!$D$10+'СЕТ СН'!$H$5-'СЕТ СН'!$H$20</f>
        <v>4115.1548991899999</v>
      </c>
      <c r="U112" s="36">
        <f>SUMIFS(СВЦЭМ!$C$39:$C$782,СВЦЭМ!$A$39:$A$782,$A112,СВЦЭМ!$B$39:$B$782,U$83)+'СЕТ СН'!$H$12+СВЦЭМ!$D$10+'СЕТ СН'!$H$5-'СЕТ СН'!$H$20</f>
        <v>4048.4372507900002</v>
      </c>
      <c r="V112" s="36">
        <f>SUMIFS(СВЦЭМ!$C$39:$C$782,СВЦЭМ!$A$39:$A$782,$A112,СВЦЭМ!$B$39:$B$782,V$83)+'СЕТ СН'!$H$12+СВЦЭМ!$D$10+'СЕТ СН'!$H$5-'СЕТ СН'!$H$20</f>
        <v>4022.5777326000002</v>
      </c>
      <c r="W112" s="36">
        <f>SUMIFS(СВЦЭМ!$C$39:$C$782,СВЦЭМ!$A$39:$A$782,$A112,СВЦЭМ!$B$39:$B$782,W$83)+'СЕТ СН'!$H$12+СВЦЭМ!$D$10+'СЕТ СН'!$H$5-'СЕТ СН'!$H$20</f>
        <v>4041.5831536400001</v>
      </c>
      <c r="X112" s="36">
        <f>SUMIFS(СВЦЭМ!$C$39:$C$782,СВЦЭМ!$A$39:$A$782,$A112,СВЦЭМ!$B$39:$B$782,X$83)+'СЕТ СН'!$H$12+СВЦЭМ!$D$10+'СЕТ СН'!$H$5-'СЕТ СН'!$H$20</f>
        <v>4077.6170233100001</v>
      </c>
      <c r="Y112" s="36">
        <f>SUMIFS(СВЦЭМ!$C$39:$C$782,СВЦЭМ!$A$39:$A$782,$A112,СВЦЭМ!$B$39:$B$782,Y$83)+'СЕТ СН'!$H$12+СВЦЭМ!$D$10+'СЕТ СН'!$H$5-'СЕТ СН'!$H$20</f>
        <v>4167.3287103000002</v>
      </c>
    </row>
    <row r="113" spans="1:27" ht="15.75" x14ac:dyDescent="0.2">
      <c r="A113" s="35">
        <f t="shared" si="2"/>
        <v>45381</v>
      </c>
      <c r="B113" s="36">
        <f>SUMIFS(СВЦЭМ!$C$39:$C$782,СВЦЭМ!$A$39:$A$782,$A113,СВЦЭМ!$B$39:$B$782,B$83)+'СЕТ СН'!$H$12+СВЦЭМ!$D$10+'СЕТ СН'!$H$5-'СЕТ СН'!$H$20</f>
        <v>4205.8182470600004</v>
      </c>
      <c r="C113" s="36">
        <f>SUMIFS(СВЦЭМ!$C$39:$C$782,СВЦЭМ!$A$39:$A$782,$A113,СВЦЭМ!$B$39:$B$782,C$83)+'СЕТ СН'!$H$12+СВЦЭМ!$D$10+'СЕТ СН'!$H$5-'СЕТ СН'!$H$20</f>
        <v>4235.3661805000002</v>
      </c>
      <c r="D113" s="36">
        <f>SUMIFS(СВЦЭМ!$C$39:$C$782,СВЦЭМ!$A$39:$A$782,$A113,СВЦЭМ!$B$39:$B$782,D$83)+'СЕТ СН'!$H$12+СВЦЭМ!$D$10+'СЕТ СН'!$H$5-'СЕТ СН'!$H$20</f>
        <v>4242.8380129500001</v>
      </c>
      <c r="E113" s="36">
        <f>SUMIFS(СВЦЭМ!$C$39:$C$782,СВЦЭМ!$A$39:$A$782,$A113,СВЦЭМ!$B$39:$B$782,E$83)+'СЕТ СН'!$H$12+СВЦЭМ!$D$10+'СЕТ СН'!$H$5-'СЕТ СН'!$H$20</f>
        <v>4261.7470229700002</v>
      </c>
      <c r="F113" s="36">
        <f>SUMIFS(СВЦЭМ!$C$39:$C$782,СВЦЭМ!$A$39:$A$782,$A113,СВЦЭМ!$B$39:$B$782,F$83)+'СЕТ СН'!$H$12+СВЦЭМ!$D$10+'СЕТ СН'!$H$5-'СЕТ СН'!$H$20</f>
        <v>4256.6925427400001</v>
      </c>
      <c r="G113" s="36">
        <f>SUMIFS(СВЦЭМ!$C$39:$C$782,СВЦЭМ!$A$39:$A$782,$A113,СВЦЭМ!$B$39:$B$782,G$83)+'СЕТ СН'!$H$12+СВЦЭМ!$D$10+'СЕТ СН'!$H$5-'СЕТ СН'!$H$20</f>
        <v>4234.9372723699998</v>
      </c>
      <c r="H113" s="36">
        <f>SUMIFS(СВЦЭМ!$C$39:$C$782,СВЦЭМ!$A$39:$A$782,$A113,СВЦЭМ!$B$39:$B$782,H$83)+'СЕТ СН'!$H$12+СВЦЭМ!$D$10+'СЕТ СН'!$H$5-'СЕТ СН'!$H$20</f>
        <v>4190.2702311800003</v>
      </c>
      <c r="I113" s="36">
        <f>SUMIFS(СВЦЭМ!$C$39:$C$782,СВЦЭМ!$A$39:$A$782,$A113,СВЦЭМ!$B$39:$B$782,I$83)+'СЕТ СН'!$H$12+СВЦЭМ!$D$10+'СЕТ СН'!$H$5-'СЕТ СН'!$H$20</f>
        <v>4171.71981547</v>
      </c>
      <c r="J113" s="36">
        <f>SUMIFS(СВЦЭМ!$C$39:$C$782,СВЦЭМ!$A$39:$A$782,$A113,СВЦЭМ!$B$39:$B$782,J$83)+'СЕТ СН'!$H$12+СВЦЭМ!$D$10+'СЕТ СН'!$H$5-'СЕТ СН'!$H$20</f>
        <v>4114.07285323</v>
      </c>
      <c r="K113" s="36">
        <f>SUMIFS(СВЦЭМ!$C$39:$C$782,СВЦЭМ!$A$39:$A$782,$A113,СВЦЭМ!$B$39:$B$782,K$83)+'СЕТ СН'!$H$12+СВЦЭМ!$D$10+'СЕТ СН'!$H$5-'СЕТ СН'!$H$20</f>
        <v>4101.9966877300003</v>
      </c>
      <c r="L113" s="36">
        <f>SUMIFS(СВЦЭМ!$C$39:$C$782,СВЦЭМ!$A$39:$A$782,$A113,СВЦЭМ!$B$39:$B$782,L$83)+'СЕТ СН'!$H$12+СВЦЭМ!$D$10+'СЕТ СН'!$H$5-'СЕТ СН'!$H$20</f>
        <v>4092.78310943</v>
      </c>
      <c r="M113" s="36">
        <f>SUMIFS(СВЦЭМ!$C$39:$C$782,СВЦЭМ!$A$39:$A$782,$A113,СВЦЭМ!$B$39:$B$782,M$83)+'СЕТ СН'!$H$12+СВЦЭМ!$D$10+'СЕТ СН'!$H$5-'СЕТ СН'!$H$20</f>
        <v>4101.9583216199999</v>
      </c>
      <c r="N113" s="36">
        <f>SUMIFS(СВЦЭМ!$C$39:$C$782,СВЦЭМ!$A$39:$A$782,$A113,СВЦЭМ!$B$39:$B$782,N$83)+'СЕТ СН'!$H$12+СВЦЭМ!$D$10+'СЕТ СН'!$H$5-'СЕТ СН'!$H$20</f>
        <v>4095.74261075</v>
      </c>
      <c r="O113" s="36">
        <f>SUMIFS(СВЦЭМ!$C$39:$C$782,СВЦЭМ!$A$39:$A$782,$A113,СВЦЭМ!$B$39:$B$782,O$83)+'СЕТ СН'!$H$12+СВЦЭМ!$D$10+'СЕТ СН'!$H$5-'СЕТ СН'!$H$20</f>
        <v>4128.03671596</v>
      </c>
      <c r="P113" s="36">
        <f>SUMIFS(СВЦЭМ!$C$39:$C$782,СВЦЭМ!$A$39:$A$782,$A113,СВЦЭМ!$B$39:$B$782,P$83)+'СЕТ СН'!$H$12+СВЦЭМ!$D$10+'СЕТ СН'!$H$5-'СЕТ СН'!$H$20</f>
        <v>4146.9289186599999</v>
      </c>
      <c r="Q113" s="36">
        <f>SUMIFS(СВЦЭМ!$C$39:$C$782,СВЦЭМ!$A$39:$A$782,$A113,СВЦЭМ!$B$39:$B$782,Q$83)+'СЕТ СН'!$H$12+СВЦЭМ!$D$10+'СЕТ СН'!$H$5-'СЕТ СН'!$H$20</f>
        <v>4155.5226130999999</v>
      </c>
      <c r="R113" s="36">
        <f>SUMIFS(СВЦЭМ!$C$39:$C$782,СВЦЭМ!$A$39:$A$782,$A113,СВЦЭМ!$B$39:$B$782,R$83)+'СЕТ СН'!$H$12+СВЦЭМ!$D$10+'СЕТ СН'!$H$5-'СЕТ СН'!$H$20</f>
        <v>4154.0023899799999</v>
      </c>
      <c r="S113" s="36">
        <f>SUMIFS(СВЦЭМ!$C$39:$C$782,СВЦЭМ!$A$39:$A$782,$A113,СВЦЭМ!$B$39:$B$782,S$83)+'СЕТ СН'!$H$12+СВЦЭМ!$D$10+'СЕТ СН'!$H$5-'СЕТ СН'!$H$20</f>
        <v>4136.6738636200007</v>
      </c>
      <c r="T113" s="36">
        <f>SUMIFS(СВЦЭМ!$C$39:$C$782,СВЦЭМ!$A$39:$A$782,$A113,СВЦЭМ!$B$39:$B$782,T$83)+'СЕТ СН'!$H$12+СВЦЭМ!$D$10+'СЕТ СН'!$H$5-'СЕТ СН'!$H$20</f>
        <v>4084.0949094600001</v>
      </c>
      <c r="U113" s="36">
        <f>SUMIFS(СВЦЭМ!$C$39:$C$782,СВЦЭМ!$A$39:$A$782,$A113,СВЦЭМ!$B$39:$B$782,U$83)+'СЕТ СН'!$H$12+СВЦЭМ!$D$10+'СЕТ СН'!$H$5-'СЕТ СН'!$H$20</f>
        <v>4065.3158143700002</v>
      </c>
      <c r="V113" s="36">
        <f>SUMIFS(СВЦЭМ!$C$39:$C$782,СВЦЭМ!$A$39:$A$782,$A113,СВЦЭМ!$B$39:$B$782,V$83)+'СЕТ СН'!$H$12+СВЦЭМ!$D$10+'СЕТ СН'!$H$5-'СЕТ СН'!$H$20</f>
        <v>4048.0110805499999</v>
      </c>
      <c r="W113" s="36">
        <f>SUMIFS(СВЦЭМ!$C$39:$C$782,СВЦЭМ!$A$39:$A$782,$A113,СВЦЭМ!$B$39:$B$782,W$83)+'СЕТ СН'!$H$12+СВЦЭМ!$D$10+'СЕТ СН'!$H$5-'СЕТ СН'!$H$20</f>
        <v>4049.7724423200002</v>
      </c>
      <c r="X113" s="36">
        <f>SUMIFS(СВЦЭМ!$C$39:$C$782,СВЦЭМ!$A$39:$A$782,$A113,СВЦЭМ!$B$39:$B$782,X$83)+'СЕТ СН'!$H$12+СВЦЭМ!$D$10+'СЕТ СН'!$H$5-'СЕТ СН'!$H$20</f>
        <v>4086.86004435</v>
      </c>
      <c r="Y113" s="36">
        <f>SUMIFS(СВЦЭМ!$C$39:$C$782,СВЦЭМ!$A$39:$A$782,$A113,СВЦЭМ!$B$39:$B$782,Y$83)+'СЕТ СН'!$H$12+СВЦЭМ!$D$10+'СЕТ СН'!$H$5-'СЕТ СН'!$H$20</f>
        <v>4131.6760078400002</v>
      </c>
      <c r="AA113" s="37"/>
    </row>
    <row r="114" spans="1:27" ht="15.75" x14ac:dyDescent="0.2">
      <c r="A114" s="35">
        <f t="shared" si="2"/>
        <v>45382</v>
      </c>
      <c r="B114" s="36">
        <f>SUMIFS(СВЦЭМ!$C$39:$C$782,СВЦЭМ!$A$39:$A$782,$A114,СВЦЭМ!$B$39:$B$782,B$83)+'СЕТ СН'!$H$12+СВЦЭМ!$D$10+'СЕТ СН'!$H$5-'СЕТ СН'!$H$20</f>
        <v>4249.9613669600003</v>
      </c>
      <c r="C114" s="36">
        <f>SUMIFS(СВЦЭМ!$C$39:$C$782,СВЦЭМ!$A$39:$A$782,$A114,СВЦЭМ!$B$39:$B$782,C$83)+'СЕТ СН'!$H$12+СВЦЭМ!$D$10+'СЕТ СН'!$H$5-'СЕТ СН'!$H$20</f>
        <v>4270.9904604800004</v>
      </c>
      <c r="D114" s="36">
        <f>SUMIFS(СВЦЭМ!$C$39:$C$782,СВЦЭМ!$A$39:$A$782,$A114,СВЦЭМ!$B$39:$B$782,D$83)+'СЕТ СН'!$H$12+СВЦЭМ!$D$10+'СЕТ СН'!$H$5-'СЕТ СН'!$H$20</f>
        <v>4296.63227181</v>
      </c>
      <c r="E114" s="36">
        <f>SUMIFS(СВЦЭМ!$C$39:$C$782,СВЦЭМ!$A$39:$A$782,$A114,СВЦЭМ!$B$39:$B$782,E$83)+'СЕТ СН'!$H$12+СВЦЭМ!$D$10+'СЕТ СН'!$H$5-'СЕТ СН'!$H$20</f>
        <v>4302.1026000000002</v>
      </c>
      <c r="F114" s="36">
        <f>SUMIFS(СВЦЭМ!$C$39:$C$782,СВЦЭМ!$A$39:$A$782,$A114,СВЦЭМ!$B$39:$B$782,F$83)+'СЕТ СН'!$H$12+СВЦЭМ!$D$10+'СЕТ СН'!$H$5-'СЕТ СН'!$H$20</f>
        <v>4298.6154590300002</v>
      </c>
      <c r="G114" s="36">
        <f>SUMIFS(СВЦЭМ!$C$39:$C$782,СВЦЭМ!$A$39:$A$782,$A114,СВЦЭМ!$B$39:$B$782,G$83)+'СЕТ СН'!$H$12+СВЦЭМ!$D$10+'СЕТ СН'!$H$5-'СЕТ СН'!$H$20</f>
        <v>4298.2848290300008</v>
      </c>
      <c r="H114" s="36">
        <f>SUMIFS(СВЦЭМ!$C$39:$C$782,СВЦЭМ!$A$39:$A$782,$A114,СВЦЭМ!$B$39:$B$782,H$83)+'СЕТ СН'!$H$12+СВЦЭМ!$D$10+'СЕТ СН'!$H$5-'СЕТ СН'!$H$20</f>
        <v>4297.4343019200005</v>
      </c>
      <c r="I114" s="36">
        <f>SUMIFS(СВЦЭМ!$C$39:$C$782,СВЦЭМ!$A$39:$A$782,$A114,СВЦЭМ!$B$39:$B$782,I$83)+'СЕТ СН'!$H$12+СВЦЭМ!$D$10+'СЕТ СН'!$H$5-'СЕТ СН'!$H$20</f>
        <v>4280.5806876700008</v>
      </c>
      <c r="J114" s="36">
        <f>SUMIFS(СВЦЭМ!$C$39:$C$782,СВЦЭМ!$A$39:$A$782,$A114,СВЦЭМ!$B$39:$B$782,J$83)+'СЕТ СН'!$H$12+СВЦЭМ!$D$10+'СЕТ СН'!$H$5-'СЕТ СН'!$H$20</f>
        <v>4241.7805614900008</v>
      </c>
      <c r="K114" s="36">
        <f>SUMIFS(СВЦЭМ!$C$39:$C$782,СВЦЭМ!$A$39:$A$782,$A114,СВЦЭМ!$B$39:$B$782,K$83)+'СЕТ СН'!$H$12+СВЦЭМ!$D$10+'СЕТ СН'!$H$5-'СЕТ СН'!$H$20</f>
        <v>4180.6760842300009</v>
      </c>
      <c r="L114" s="36">
        <f>SUMIFS(СВЦЭМ!$C$39:$C$782,СВЦЭМ!$A$39:$A$782,$A114,СВЦЭМ!$B$39:$B$782,L$83)+'СЕТ СН'!$H$12+СВЦЭМ!$D$10+'СЕТ СН'!$H$5-'СЕТ СН'!$H$20</f>
        <v>4168.8834026500008</v>
      </c>
      <c r="M114" s="36">
        <f>SUMIFS(СВЦЭМ!$C$39:$C$782,СВЦЭМ!$A$39:$A$782,$A114,СВЦЭМ!$B$39:$B$782,M$83)+'СЕТ СН'!$H$12+СВЦЭМ!$D$10+'СЕТ СН'!$H$5-'СЕТ СН'!$H$20</f>
        <v>4171.5914899800009</v>
      </c>
      <c r="N114" s="36">
        <f>SUMIFS(СВЦЭМ!$C$39:$C$782,СВЦЭМ!$A$39:$A$782,$A114,СВЦЭМ!$B$39:$B$782,N$83)+'СЕТ СН'!$H$12+СВЦЭМ!$D$10+'СЕТ СН'!$H$5-'СЕТ СН'!$H$20</f>
        <v>4176.8395460699994</v>
      </c>
      <c r="O114" s="36">
        <f>SUMIFS(СВЦЭМ!$C$39:$C$782,СВЦЭМ!$A$39:$A$782,$A114,СВЦЭМ!$B$39:$B$782,O$83)+'СЕТ СН'!$H$12+СВЦЭМ!$D$10+'СЕТ СН'!$H$5-'СЕТ СН'!$H$20</f>
        <v>4200.4635843699998</v>
      </c>
      <c r="P114" s="36">
        <f>SUMIFS(СВЦЭМ!$C$39:$C$782,СВЦЭМ!$A$39:$A$782,$A114,СВЦЭМ!$B$39:$B$782,P$83)+'СЕТ СН'!$H$12+СВЦЭМ!$D$10+'СЕТ СН'!$H$5-'СЕТ СН'!$H$20</f>
        <v>4224.5034484500002</v>
      </c>
      <c r="Q114" s="36">
        <f>SUMIFS(СВЦЭМ!$C$39:$C$782,СВЦЭМ!$A$39:$A$782,$A114,СВЦЭМ!$B$39:$B$782,Q$83)+'СЕТ СН'!$H$12+СВЦЭМ!$D$10+'СЕТ СН'!$H$5-'СЕТ СН'!$H$20</f>
        <v>4249.9933212800006</v>
      </c>
      <c r="R114" s="36">
        <f>SUMIFS(СВЦЭМ!$C$39:$C$782,СВЦЭМ!$A$39:$A$782,$A114,СВЦЭМ!$B$39:$B$782,R$83)+'СЕТ СН'!$H$12+СВЦЭМ!$D$10+'СЕТ СН'!$H$5-'СЕТ СН'!$H$20</f>
        <v>4244.8264226700003</v>
      </c>
      <c r="S114" s="36">
        <f>SUMIFS(СВЦЭМ!$C$39:$C$782,СВЦЭМ!$A$39:$A$782,$A114,СВЦЭМ!$B$39:$B$782,S$83)+'СЕТ СН'!$H$12+СВЦЭМ!$D$10+'СЕТ СН'!$H$5-'СЕТ СН'!$H$20</f>
        <v>4217.1000220599999</v>
      </c>
      <c r="T114" s="36">
        <f>SUMIFS(СВЦЭМ!$C$39:$C$782,СВЦЭМ!$A$39:$A$782,$A114,СВЦЭМ!$B$39:$B$782,T$83)+'СЕТ СН'!$H$12+СВЦЭМ!$D$10+'СЕТ СН'!$H$5-'СЕТ СН'!$H$20</f>
        <v>4193.9289611000004</v>
      </c>
      <c r="U114" s="36">
        <f>SUMIFS(СВЦЭМ!$C$39:$C$782,СВЦЭМ!$A$39:$A$782,$A114,СВЦЭМ!$B$39:$B$782,U$83)+'СЕТ СН'!$H$12+СВЦЭМ!$D$10+'СЕТ СН'!$H$5-'СЕТ СН'!$H$20</f>
        <v>4168.4649552600004</v>
      </c>
      <c r="V114" s="36">
        <f>SUMIFS(СВЦЭМ!$C$39:$C$782,СВЦЭМ!$A$39:$A$782,$A114,СВЦЭМ!$B$39:$B$782,V$83)+'СЕТ СН'!$H$12+СВЦЭМ!$D$10+'СЕТ СН'!$H$5-'СЕТ СН'!$H$20</f>
        <v>4154.7217741900004</v>
      </c>
      <c r="W114" s="36">
        <f>SUMIFS(СВЦЭМ!$C$39:$C$782,СВЦЭМ!$A$39:$A$782,$A114,СВЦЭМ!$B$39:$B$782,W$83)+'СЕТ СН'!$H$12+СВЦЭМ!$D$10+'СЕТ СН'!$H$5-'СЕТ СН'!$H$20</f>
        <v>4149.0587549499996</v>
      </c>
      <c r="X114" s="36">
        <f>SUMIFS(СВЦЭМ!$C$39:$C$782,СВЦЭМ!$A$39:$A$782,$A114,СВЦЭМ!$B$39:$B$782,X$83)+'СЕТ СН'!$H$12+СВЦЭМ!$D$10+'СЕТ СН'!$H$5-'СЕТ СН'!$H$20</f>
        <v>4187.4912557600001</v>
      </c>
      <c r="Y114" s="36">
        <f>SUMIFS(СВЦЭМ!$C$39:$C$782,СВЦЭМ!$A$39:$A$782,$A114,СВЦЭМ!$B$39:$B$782,Y$83)+'СЕТ СН'!$H$12+СВЦЭМ!$D$10+'СЕТ СН'!$H$5-'СЕТ СН'!$H$20</f>
        <v>4205.6674586999998</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01.03.2024</v>
      </c>
      <c r="B120" s="36">
        <f>SUMIFS(СВЦЭМ!$C$39:$C$782,СВЦЭМ!$A$39:$A$782,$A120,СВЦЭМ!$B$39:$B$782,B$119)+'СЕТ СН'!$I$12+СВЦЭМ!$D$10+'СЕТ СН'!$I$5-'СЕТ СН'!$I$20</f>
        <v>4557.4262044500001</v>
      </c>
      <c r="C120" s="36">
        <f>SUMIFS(СВЦЭМ!$C$39:$C$782,СВЦЭМ!$A$39:$A$782,$A120,СВЦЭМ!$B$39:$B$782,C$119)+'СЕТ СН'!$I$12+СВЦЭМ!$D$10+'СЕТ СН'!$I$5-'СЕТ СН'!$I$20</f>
        <v>4585.1226291399998</v>
      </c>
      <c r="D120" s="36">
        <f>SUMIFS(СВЦЭМ!$C$39:$C$782,СВЦЭМ!$A$39:$A$782,$A120,СВЦЭМ!$B$39:$B$782,D$119)+'СЕТ СН'!$I$12+СВЦЭМ!$D$10+'СЕТ СН'!$I$5-'СЕТ СН'!$I$20</f>
        <v>4606.25174634</v>
      </c>
      <c r="E120" s="36">
        <f>SUMIFS(СВЦЭМ!$C$39:$C$782,СВЦЭМ!$A$39:$A$782,$A120,СВЦЭМ!$B$39:$B$782,E$119)+'СЕТ СН'!$I$12+СВЦЭМ!$D$10+'СЕТ СН'!$I$5-'СЕТ СН'!$I$20</f>
        <v>4593.36841276</v>
      </c>
      <c r="F120" s="36">
        <f>SUMIFS(СВЦЭМ!$C$39:$C$782,СВЦЭМ!$A$39:$A$782,$A120,СВЦЭМ!$B$39:$B$782,F$119)+'СЕТ СН'!$I$12+СВЦЭМ!$D$10+'СЕТ СН'!$I$5-'СЕТ СН'!$I$20</f>
        <v>4581.8201343700002</v>
      </c>
      <c r="G120" s="36">
        <f>SUMIFS(СВЦЭМ!$C$39:$C$782,СВЦЭМ!$A$39:$A$782,$A120,СВЦЭМ!$B$39:$B$782,G$119)+'СЕТ СН'!$I$12+СВЦЭМ!$D$10+'СЕТ СН'!$I$5-'СЕТ СН'!$I$20</f>
        <v>4583.5372376199994</v>
      </c>
      <c r="H120" s="36">
        <f>SUMIFS(СВЦЭМ!$C$39:$C$782,СВЦЭМ!$A$39:$A$782,$A120,СВЦЭМ!$B$39:$B$782,H$119)+'СЕТ СН'!$I$12+СВЦЭМ!$D$10+'СЕТ СН'!$I$5-'СЕТ СН'!$I$20</f>
        <v>4545.1434950499997</v>
      </c>
      <c r="I120" s="36">
        <f>SUMIFS(СВЦЭМ!$C$39:$C$782,СВЦЭМ!$A$39:$A$782,$A120,СВЦЭМ!$B$39:$B$782,I$119)+'СЕТ СН'!$I$12+СВЦЭМ!$D$10+'СЕТ СН'!$I$5-'СЕТ СН'!$I$20</f>
        <v>4522.9705526500002</v>
      </c>
      <c r="J120" s="36">
        <f>SUMIFS(СВЦЭМ!$C$39:$C$782,СВЦЭМ!$A$39:$A$782,$A120,СВЦЭМ!$B$39:$B$782,J$119)+'СЕТ СН'!$I$12+СВЦЭМ!$D$10+'СЕТ СН'!$I$5-'СЕТ СН'!$I$20</f>
        <v>4516.0430507700003</v>
      </c>
      <c r="K120" s="36">
        <f>SUMIFS(СВЦЭМ!$C$39:$C$782,СВЦЭМ!$A$39:$A$782,$A120,СВЦЭМ!$B$39:$B$782,K$119)+'СЕТ СН'!$I$12+СВЦЭМ!$D$10+'СЕТ СН'!$I$5-'СЕТ СН'!$I$20</f>
        <v>4502.3959575499994</v>
      </c>
      <c r="L120" s="36">
        <f>SUMIFS(СВЦЭМ!$C$39:$C$782,СВЦЭМ!$A$39:$A$782,$A120,СВЦЭМ!$B$39:$B$782,L$119)+'СЕТ СН'!$I$12+СВЦЭМ!$D$10+'СЕТ СН'!$I$5-'СЕТ СН'!$I$20</f>
        <v>4504.7244142500003</v>
      </c>
      <c r="M120" s="36">
        <f>SUMIFS(СВЦЭМ!$C$39:$C$782,СВЦЭМ!$A$39:$A$782,$A120,СВЦЭМ!$B$39:$B$782,M$119)+'СЕТ СН'!$I$12+СВЦЭМ!$D$10+'СЕТ СН'!$I$5-'СЕТ СН'!$I$20</f>
        <v>4488.0788083899997</v>
      </c>
      <c r="N120" s="36">
        <f>SUMIFS(СВЦЭМ!$C$39:$C$782,СВЦЭМ!$A$39:$A$782,$A120,СВЦЭМ!$B$39:$B$782,N$119)+'СЕТ СН'!$I$12+СВЦЭМ!$D$10+'СЕТ СН'!$I$5-'СЕТ СН'!$I$20</f>
        <v>4533.0062365800004</v>
      </c>
      <c r="O120" s="36">
        <f>SUMIFS(СВЦЭМ!$C$39:$C$782,СВЦЭМ!$A$39:$A$782,$A120,СВЦЭМ!$B$39:$B$782,O$119)+'СЕТ СН'!$I$12+СВЦЭМ!$D$10+'СЕТ СН'!$I$5-'СЕТ СН'!$I$20</f>
        <v>4547.0855700599996</v>
      </c>
      <c r="P120" s="36">
        <f>SUMIFS(СВЦЭМ!$C$39:$C$782,СВЦЭМ!$A$39:$A$782,$A120,СВЦЭМ!$B$39:$B$782,P$119)+'СЕТ СН'!$I$12+СВЦЭМ!$D$10+'СЕТ СН'!$I$5-'СЕТ СН'!$I$20</f>
        <v>4565.1610661599998</v>
      </c>
      <c r="Q120" s="36">
        <f>SUMIFS(СВЦЭМ!$C$39:$C$782,СВЦЭМ!$A$39:$A$782,$A120,СВЦЭМ!$B$39:$B$782,Q$119)+'СЕТ СН'!$I$12+СВЦЭМ!$D$10+'СЕТ СН'!$I$5-'СЕТ СН'!$I$20</f>
        <v>4576.1523664899996</v>
      </c>
      <c r="R120" s="36">
        <f>SUMIFS(СВЦЭМ!$C$39:$C$782,СВЦЭМ!$A$39:$A$782,$A120,СВЦЭМ!$B$39:$B$782,R$119)+'СЕТ СН'!$I$12+СВЦЭМ!$D$10+'СЕТ СН'!$I$5-'СЕТ СН'!$I$20</f>
        <v>4586.5973885599997</v>
      </c>
      <c r="S120" s="36">
        <f>SUMIFS(СВЦЭМ!$C$39:$C$782,СВЦЭМ!$A$39:$A$782,$A120,СВЦЭМ!$B$39:$B$782,S$119)+'СЕТ СН'!$I$12+СВЦЭМ!$D$10+'СЕТ СН'!$I$5-'СЕТ СН'!$I$20</f>
        <v>4571.8481551499999</v>
      </c>
      <c r="T120" s="36">
        <f>SUMIFS(СВЦЭМ!$C$39:$C$782,СВЦЭМ!$A$39:$A$782,$A120,СВЦЭМ!$B$39:$B$782,T$119)+'СЕТ СН'!$I$12+СВЦЭМ!$D$10+'СЕТ СН'!$I$5-'СЕТ СН'!$I$20</f>
        <v>4531.8876449899999</v>
      </c>
      <c r="U120" s="36">
        <f>SUMIFS(СВЦЭМ!$C$39:$C$782,СВЦЭМ!$A$39:$A$782,$A120,СВЦЭМ!$B$39:$B$782,U$119)+'СЕТ СН'!$I$12+СВЦЭМ!$D$10+'СЕТ СН'!$I$5-'СЕТ СН'!$I$20</f>
        <v>4501.2169247299998</v>
      </c>
      <c r="V120" s="36">
        <f>SUMIFS(СВЦЭМ!$C$39:$C$782,СВЦЭМ!$A$39:$A$782,$A120,СВЦЭМ!$B$39:$B$782,V$119)+'СЕТ СН'!$I$12+СВЦЭМ!$D$10+'СЕТ СН'!$I$5-'СЕТ СН'!$I$20</f>
        <v>4504.5634203199998</v>
      </c>
      <c r="W120" s="36">
        <f>SUMIFS(СВЦЭМ!$C$39:$C$782,СВЦЭМ!$A$39:$A$782,$A120,СВЦЭМ!$B$39:$B$782,W$119)+'СЕТ СН'!$I$12+СВЦЭМ!$D$10+'СЕТ СН'!$I$5-'СЕТ СН'!$I$20</f>
        <v>4512.6245440000002</v>
      </c>
      <c r="X120" s="36">
        <f>SUMIFS(СВЦЭМ!$C$39:$C$782,СВЦЭМ!$A$39:$A$782,$A120,СВЦЭМ!$B$39:$B$782,X$119)+'СЕТ СН'!$I$12+СВЦЭМ!$D$10+'СЕТ СН'!$I$5-'СЕТ СН'!$I$20</f>
        <v>4526.0307853499999</v>
      </c>
      <c r="Y120" s="36">
        <f>SUMIFS(СВЦЭМ!$C$39:$C$782,СВЦЭМ!$A$39:$A$782,$A120,СВЦЭМ!$B$39:$B$782,Y$119)+'СЕТ СН'!$I$12+СВЦЭМ!$D$10+'СЕТ СН'!$I$5-'СЕТ СН'!$I$20</f>
        <v>4549.8818027500001</v>
      </c>
    </row>
    <row r="121" spans="1:27" ht="15.75" x14ac:dyDescent="0.2">
      <c r="A121" s="35">
        <f>A120+1</f>
        <v>45353</v>
      </c>
      <c r="B121" s="36">
        <f>SUMIFS(СВЦЭМ!$C$39:$C$782,СВЦЭМ!$A$39:$A$782,$A121,СВЦЭМ!$B$39:$B$782,B$119)+'СЕТ СН'!$I$12+СВЦЭМ!$D$10+'СЕТ СН'!$I$5-'СЕТ СН'!$I$20</f>
        <v>4489.4889875700001</v>
      </c>
      <c r="C121" s="36">
        <f>SUMIFS(СВЦЭМ!$C$39:$C$782,СВЦЭМ!$A$39:$A$782,$A121,СВЦЭМ!$B$39:$B$782,C$119)+'СЕТ СН'!$I$12+СВЦЭМ!$D$10+'СЕТ СН'!$I$5-'СЕТ СН'!$I$20</f>
        <v>4502.7468275000001</v>
      </c>
      <c r="D121" s="36">
        <f>SUMIFS(СВЦЭМ!$C$39:$C$782,СВЦЭМ!$A$39:$A$782,$A121,СВЦЭМ!$B$39:$B$782,D$119)+'СЕТ СН'!$I$12+СВЦЭМ!$D$10+'СЕТ СН'!$I$5-'СЕТ СН'!$I$20</f>
        <v>4528.9643659800004</v>
      </c>
      <c r="E121" s="36">
        <f>SUMIFS(СВЦЭМ!$C$39:$C$782,СВЦЭМ!$A$39:$A$782,$A121,СВЦЭМ!$B$39:$B$782,E$119)+'СЕТ СН'!$I$12+СВЦЭМ!$D$10+'СЕТ СН'!$I$5-'СЕТ СН'!$I$20</f>
        <v>4540.2882760800003</v>
      </c>
      <c r="F121" s="36">
        <f>SUMIFS(СВЦЭМ!$C$39:$C$782,СВЦЭМ!$A$39:$A$782,$A121,СВЦЭМ!$B$39:$B$782,F$119)+'СЕТ СН'!$I$12+СВЦЭМ!$D$10+'СЕТ СН'!$I$5-'СЕТ СН'!$I$20</f>
        <v>4535.9766537699998</v>
      </c>
      <c r="G121" s="36">
        <f>SUMIFS(СВЦЭМ!$C$39:$C$782,СВЦЭМ!$A$39:$A$782,$A121,СВЦЭМ!$B$39:$B$782,G$119)+'СЕТ СН'!$I$12+СВЦЭМ!$D$10+'СЕТ СН'!$I$5-'СЕТ СН'!$I$20</f>
        <v>4517.31951974</v>
      </c>
      <c r="H121" s="36">
        <f>SUMIFS(СВЦЭМ!$C$39:$C$782,СВЦЭМ!$A$39:$A$782,$A121,СВЦЭМ!$B$39:$B$782,H$119)+'СЕТ СН'!$I$12+СВЦЭМ!$D$10+'СЕТ СН'!$I$5-'СЕТ СН'!$I$20</f>
        <v>4471.6416187100003</v>
      </c>
      <c r="I121" s="36">
        <f>SUMIFS(СВЦЭМ!$C$39:$C$782,СВЦЭМ!$A$39:$A$782,$A121,СВЦЭМ!$B$39:$B$782,I$119)+'СЕТ СН'!$I$12+СВЦЭМ!$D$10+'СЕТ СН'!$I$5-'СЕТ СН'!$I$20</f>
        <v>4443.1837828099997</v>
      </c>
      <c r="J121" s="36">
        <f>SUMIFS(СВЦЭМ!$C$39:$C$782,СВЦЭМ!$A$39:$A$782,$A121,СВЦЭМ!$B$39:$B$782,J$119)+'СЕТ СН'!$I$12+СВЦЭМ!$D$10+'СЕТ СН'!$I$5-'СЕТ СН'!$I$20</f>
        <v>4447.3554115699999</v>
      </c>
      <c r="K121" s="36">
        <f>SUMIFS(СВЦЭМ!$C$39:$C$782,СВЦЭМ!$A$39:$A$782,$A121,СВЦЭМ!$B$39:$B$782,K$119)+'СЕТ СН'!$I$12+СВЦЭМ!$D$10+'СЕТ СН'!$I$5-'СЕТ СН'!$I$20</f>
        <v>4416.5009577299998</v>
      </c>
      <c r="L121" s="36">
        <f>SUMIFS(СВЦЭМ!$C$39:$C$782,СВЦЭМ!$A$39:$A$782,$A121,СВЦЭМ!$B$39:$B$782,L$119)+'СЕТ СН'!$I$12+СВЦЭМ!$D$10+'СЕТ СН'!$I$5-'СЕТ СН'!$I$20</f>
        <v>4401.5247435900001</v>
      </c>
      <c r="M121" s="36">
        <f>SUMIFS(СВЦЭМ!$C$39:$C$782,СВЦЭМ!$A$39:$A$782,$A121,СВЦЭМ!$B$39:$B$782,M$119)+'СЕТ СН'!$I$12+СВЦЭМ!$D$10+'СЕТ СН'!$I$5-'СЕТ СН'!$I$20</f>
        <v>4404.7294867399996</v>
      </c>
      <c r="N121" s="36">
        <f>SUMIFS(СВЦЭМ!$C$39:$C$782,СВЦЭМ!$A$39:$A$782,$A121,СВЦЭМ!$B$39:$B$782,N$119)+'СЕТ СН'!$I$12+СВЦЭМ!$D$10+'СЕТ СН'!$I$5-'СЕТ СН'!$I$20</f>
        <v>4419.7777535300002</v>
      </c>
      <c r="O121" s="36">
        <f>SUMIFS(СВЦЭМ!$C$39:$C$782,СВЦЭМ!$A$39:$A$782,$A121,СВЦЭМ!$B$39:$B$782,O$119)+'СЕТ СН'!$I$12+СВЦЭМ!$D$10+'СЕТ СН'!$I$5-'СЕТ СН'!$I$20</f>
        <v>4429.15712119</v>
      </c>
      <c r="P121" s="36">
        <f>SUMIFS(СВЦЭМ!$C$39:$C$782,СВЦЭМ!$A$39:$A$782,$A121,СВЦЭМ!$B$39:$B$782,P$119)+'СЕТ СН'!$I$12+СВЦЭМ!$D$10+'СЕТ СН'!$I$5-'СЕТ СН'!$I$20</f>
        <v>4438.7374676600002</v>
      </c>
      <c r="Q121" s="36">
        <f>SUMIFS(СВЦЭМ!$C$39:$C$782,СВЦЭМ!$A$39:$A$782,$A121,СВЦЭМ!$B$39:$B$782,Q$119)+'СЕТ СН'!$I$12+СВЦЭМ!$D$10+'СЕТ СН'!$I$5-'СЕТ СН'!$I$20</f>
        <v>4460.0758428299996</v>
      </c>
      <c r="R121" s="36">
        <f>SUMIFS(СВЦЭМ!$C$39:$C$782,СВЦЭМ!$A$39:$A$782,$A121,СВЦЭМ!$B$39:$B$782,R$119)+'СЕТ СН'!$I$12+СВЦЭМ!$D$10+'СЕТ СН'!$I$5-'СЕТ СН'!$I$20</f>
        <v>4480.7525229499997</v>
      </c>
      <c r="S121" s="36">
        <f>SUMIFS(СВЦЭМ!$C$39:$C$782,СВЦЭМ!$A$39:$A$782,$A121,СВЦЭМ!$B$39:$B$782,S$119)+'СЕТ СН'!$I$12+СВЦЭМ!$D$10+'СЕТ СН'!$I$5-'СЕТ СН'!$I$20</f>
        <v>4466.1296562500002</v>
      </c>
      <c r="T121" s="36">
        <f>SUMIFS(СВЦЭМ!$C$39:$C$782,СВЦЭМ!$A$39:$A$782,$A121,СВЦЭМ!$B$39:$B$782,T$119)+'СЕТ СН'!$I$12+СВЦЭМ!$D$10+'СЕТ СН'!$I$5-'СЕТ СН'!$I$20</f>
        <v>4421.6605249900003</v>
      </c>
      <c r="U121" s="36">
        <f>SUMIFS(СВЦЭМ!$C$39:$C$782,СВЦЭМ!$A$39:$A$782,$A121,СВЦЭМ!$B$39:$B$782,U$119)+'СЕТ СН'!$I$12+СВЦЭМ!$D$10+'СЕТ СН'!$I$5-'СЕТ СН'!$I$20</f>
        <v>4380.7369095399999</v>
      </c>
      <c r="V121" s="36">
        <f>SUMIFS(СВЦЭМ!$C$39:$C$782,СВЦЭМ!$A$39:$A$782,$A121,СВЦЭМ!$B$39:$B$782,V$119)+'СЕТ СН'!$I$12+СВЦЭМ!$D$10+'СЕТ СН'!$I$5-'СЕТ СН'!$I$20</f>
        <v>4398.1850541499998</v>
      </c>
      <c r="W121" s="36">
        <f>SUMIFS(СВЦЭМ!$C$39:$C$782,СВЦЭМ!$A$39:$A$782,$A121,СВЦЭМ!$B$39:$B$782,W$119)+'СЕТ СН'!$I$12+СВЦЭМ!$D$10+'СЕТ СН'!$I$5-'СЕТ СН'!$I$20</f>
        <v>4403.3101873400001</v>
      </c>
      <c r="X121" s="36">
        <f>SUMIFS(СВЦЭМ!$C$39:$C$782,СВЦЭМ!$A$39:$A$782,$A121,СВЦЭМ!$B$39:$B$782,X$119)+'СЕТ СН'!$I$12+СВЦЭМ!$D$10+'СЕТ СН'!$I$5-'СЕТ СН'!$I$20</f>
        <v>4443.8422424199998</v>
      </c>
      <c r="Y121" s="36">
        <f>SUMIFS(СВЦЭМ!$C$39:$C$782,СВЦЭМ!$A$39:$A$782,$A121,СВЦЭМ!$B$39:$B$782,Y$119)+'СЕТ СН'!$I$12+СВЦЭМ!$D$10+'СЕТ СН'!$I$5-'СЕТ СН'!$I$20</f>
        <v>4440.9588917599995</v>
      </c>
    </row>
    <row r="122" spans="1:27" ht="15.75" x14ac:dyDescent="0.2">
      <c r="A122" s="35">
        <f t="shared" ref="A122:A150" si="3">A121+1</f>
        <v>45354</v>
      </c>
      <c r="B122" s="36">
        <f>SUMIFS(СВЦЭМ!$C$39:$C$782,СВЦЭМ!$A$39:$A$782,$A122,СВЦЭМ!$B$39:$B$782,B$119)+'СЕТ СН'!$I$12+СВЦЭМ!$D$10+'СЕТ СН'!$I$5-'СЕТ СН'!$I$20</f>
        <v>4385.8439235699998</v>
      </c>
      <c r="C122" s="36">
        <f>SUMIFS(СВЦЭМ!$C$39:$C$782,СВЦЭМ!$A$39:$A$782,$A122,СВЦЭМ!$B$39:$B$782,C$119)+'СЕТ СН'!$I$12+СВЦЭМ!$D$10+'СЕТ СН'!$I$5-'СЕТ СН'!$I$20</f>
        <v>4468.7979440099998</v>
      </c>
      <c r="D122" s="36">
        <f>SUMIFS(СВЦЭМ!$C$39:$C$782,СВЦЭМ!$A$39:$A$782,$A122,СВЦЭМ!$B$39:$B$782,D$119)+'СЕТ СН'!$I$12+СВЦЭМ!$D$10+'СЕТ СН'!$I$5-'СЕТ СН'!$I$20</f>
        <v>4513.7700049899995</v>
      </c>
      <c r="E122" s="36">
        <f>SUMIFS(СВЦЭМ!$C$39:$C$782,СВЦЭМ!$A$39:$A$782,$A122,СВЦЭМ!$B$39:$B$782,E$119)+'СЕТ СН'!$I$12+СВЦЭМ!$D$10+'СЕТ СН'!$I$5-'СЕТ СН'!$I$20</f>
        <v>4531.2005278899996</v>
      </c>
      <c r="F122" s="36">
        <f>SUMIFS(СВЦЭМ!$C$39:$C$782,СВЦЭМ!$A$39:$A$782,$A122,СВЦЭМ!$B$39:$B$782,F$119)+'СЕТ СН'!$I$12+СВЦЭМ!$D$10+'СЕТ СН'!$I$5-'СЕТ СН'!$I$20</f>
        <v>4529.4389266799999</v>
      </c>
      <c r="G122" s="36">
        <f>SUMIFS(СВЦЭМ!$C$39:$C$782,СВЦЭМ!$A$39:$A$782,$A122,СВЦЭМ!$B$39:$B$782,G$119)+'СЕТ СН'!$I$12+СВЦЭМ!$D$10+'СЕТ СН'!$I$5-'СЕТ СН'!$I$20</f>
        <v>4513.0824830299998</v>
      </c>
      <c r="H122" s="36">
        <f>SUMIFS(СВЦЭМ!$C$39:$C$782,СВЦЭМ!$A$39:$A$782,$A122,СВЦЭМ!$B$39:$B$782,H$119)+'СЕТ СН'!$I$12+СВЦЭМ!$D$10+'СЕТ СН'!$I$5-'СЕТ СН'!$I$20</f>
        <v>4494.3413433400001</v>
      </c>
      <c r="I122" s="36">
        <f>SUMIFS(СВЦЭМ!$C$39:$C$782,СВЦЭМ!$A$39:$A$782,$A122,СВЦЭМ!$B$39:$B$782,I$119)+'СЕТ СН'!$I$12+СВЦЭМ!$D$10+'СЕТ СН'!$I$5-'СЕТ СН'!$I$20</f>
        <v>4499.0890527299998</v>
      </c>
      <c r="J122" s="36">
        <f>SUMIFS(СВЦЭМ!$C$39:$C$782,СВЦЭМ!$A$39:$A$782,$A122,СВЦЭМ!$B$39:$B$782,J$119)+'СЕТ СН'!$I$12+СВЦЭМ!$D$10+'СЕТ СН'!$I$5-'СЕТ СН'!$I$20</f>
        <v>4451.9286348999995</v>
      </c>
      <c r="K122" s="36">
        <f>SUMIFS(СВЦЭМ!$C$39:$C$782,СВЦЭМ!$A$39:$A$782,$A122,СВЦЭМ!$B$39:$B$782,K$119)+'СЕТ СН'!$I$12+СВЦЭМ!$D$10+'СЕТ СН'!$I$5-'СЕТ СН'!$I$20</f>
        <v>4410.7514152200001</v>
      </c>
      <c r="L122" s="36">
        <f>SUMIFS(СВЦЭМ!$C$39:$C$782,СВЦЭМ!$A$39:$A$782,$A122,СВЦЭМ!$B$39:$B$782,L$119)+'СЕТ СН'!$I$12+СВЦЭМ!$D$10+'СЕТ СН'!$I$5-'СЕТ СН'!$I$20</f>
        <v>4389.2499330499995</v>
      </c>
      <c r="M122" s="36">
        <f>SUMIFS(СВЦЭМ!$C$39:$C$782,СВЦЭМ!$A$39:$A$782,$A122,СВЦЭМ!$B$39:$B$782,M$119)+'СЕТ СН'!$I$12+СВЦЭМ!$D$10+'СЕТ СН'!$I$5-'СЕТ СН'!$I$20</f>
        <v>4390.4673518099999</v>
      </c>
      <c r="N122" s="36">
        <f>SUMIFS(СВЦЭМ!$C$39:$C$782,СВЦЭМ!$A$39:$A$782,$A122,СВЦЭМ!$B$39:$B$782,N$119)+'СЕТ СН'!$I$12+СВЦЭМ!$D$10+'СЕТ СН'!$I$5-'СЕТ СН'!$I$20</f>
        <v>4417.0827405999999</v>
      </c>
      <c r="O122" s="36">
        <f>SUMIFS(СВЦЭМ!$C$39:$C$782,СВЦЭМ!$A$39:$A$782,$A122,СВЦЭМ!$B$39:$B$782,O$119)+'СЕТ СН'!$I$12+СВЦЭМ!$D$10+'СЕТ СН'!$I$5-'СЕТ СН'!$I$20</f>
        <v>4402.2687134600001</v>
      </c>
      <c r="P122" s="36">
        <f>SUMIFS(СВЦЭМ!$C$39:$C$782,СВЦЭМ!$A$39:$A$782,$A122,СВЦЭМ!$B$39:$B$782,P$119)+'СЕТ СН'!$I$12+СВЦЭМ!$D$10+'СЕТ СН'!$I$5-'СЕТ СН'!$I$20</f>
        <v>4406.2795264300003</v>
      </c>
      <c r="Q122" s="36">
        <f>SUMIFS(СВЦЭМ!$C$39:$C$782,СВЦЭМ!$A$39:$A$782,$A122,СВЦЭМ!$B$39:$B$782,Q$119)+'СЕТ СН'!$I$12+СВЦЭМ!$D$10+'СЕТ СН'!$I$5-'СЕТ СН'!$I$20</f>
        <v>4421.1461278400002</v>
      </c>
      <c r="R122" s="36">
        <f>SUMIFS(СВЦЭМ!$C$39:$C$782,СВЦЭМ!$A$39:$A$782,$A122,СВЦЭМ!$B$39:$B$782,R$119)+'СЕТ СН'!$I$12+СВЦЭМ!$D$10+'СЕТ СН'!$I$5-'СЕТ СН'!$I$20</f>
        <v>4425.9158529099996</v>
      </c>
      <c r="S122" s="36">
        <f>SUMIFS(СВЦЭМ!$C$39:$C$782,СВЦЭМ!$A$39:$A$782,$A122,СВЦЭМ!$B$39:$B$782,S$119)+'СЕТ СН'!$I$12+СВЦЭМ!$D$10+'СЕТ СН'!$I$5-'СЕТ СН'!$I$20</f>
        <v>4396.2508910099996</v>
      </c>
      <c r="T122" s="36">
        <f>SUMIFS(СВЦЭМ!$C$39:$C$782,СВЦЭМ!$A$39:$A$782,$A122,СВЦЭМ!$B$39:$B$782,T$119)+'СЕТ СН'!$I$12+СВЦЭМ!$D$10+'СЕТ СН'!$I$5-'СЕТ СН'!$I$20</f>
        <v>4378.6671629599996</v>
      </c>
      <c r="U122" s="36">
        <f>SUMIFS(СВЦЭМ!$C$39:$C$782,СВЦЭМ!$A$39:$A$782,$A122,СВЦЭМ!$B$39:$B$782,U$119)+'СЕТ СН'!$I$12+СВЦЭМ!$D$10+'СЕТ СН'!$I$5-'СЕТ СН'!$I$20</f>
        <v>4397.8149980899998</v>
      </c>
      <c r="V122" s="36">
        <f>SUMIFS(СВЦЭМ!$C$39:$C$782,СВЦЭМ!$A$39:$A$782,$A122,СВЦЭМ!$B$39:$B$782,V$119)+'СЕТ СН'!$I$12+СВЦЭМ!$D$10+'СЕТ СН'!$I$5-'СЕТ СН'!$I$20</f>
        <v>4394.0561075699998</v>
      </c>
      <c r="W122" s="36">
        <f>SUMIFS(СВЦЭМ!$C$39:$C$782,СВЦЭМ!$A$39:$A$782,$A122,СВЦЭМ!$B$39:$B$782,W$119)+'СЕТ СН'!$I$12+СВЦЭМ!$D$10+'СЕТ СН'!$I$5-'СЕТ СН'!$I$20</f>
        <v>4390.7116658100003</v>
      </c>
      <c r="X122" s="36">
        <f>SUMIFS(СВЦЭМ!$C$39:$C$782,СВЦЭМ!$A$39:$A$782,$A122,СВЦЭМ!$B$39:$B$782,X$119)+'СЕТ СН'!$I$12+СВЦЭМ!$D$10+'СЕТ СН'!$I$5-'СЕТ СН'!$I$20</f>
        <v>4406.3528559400002</v>
      </c>
      <c r="Y122" s="36">
        <f>SUMIFS(СВЦЭМ!$C$39:$C$782,СВЦЭМ!$A$39:$A$782,$A122,СВЦЭМ!$B$39:$B$782,Y$119)+'СЕТ СН'!$I$12+СВЦЭМ!$D$10+'СЕТ СН'!$I$5-'СЕТ СН'!$I$20</f>
        <v>4439.5969415999998</v>
      </c>
    </row>
    <row r="123" spans="1:27" ht="15.75" x14ac:dyDescent="0.2">
      <c r="A123" s="35">
        <f t="shared" si="3"/>
        <v>45355</v>
      </c>
      <c r="B123" s="36">
        <f>SUMIFS(СВЦЭМ!$C$39:$C$782,СВЦЭМ!$A$39:$A$782,$A123,СВЦЭМ!$B$39:$B$782,B$119)+'СЕТ СН'!$I$12+СВЦЭМ!$D$10+'СЕТ СН'!$I$5-'СЕТ СН'!$I$20</f>
        <v>4395.7144532700004</v>
      </c>
      <c r="C123" s="36">
        <f>SUMIFS(СВЦЭМ!$C$39:$C$782,СВЦЭМ!$A$39:$A$782,$A123,СВЦЭМ!$B$39:$B$782,C$119)+'СЕТ СН'!$I$12+СВЦЭМ!$D$10+'СЕТ СН'!$I$5-'СЕТ СН'!$I$20</f>
        <v>4439.7505088899998</v>
      </c>
      <c r="D123" s="36">
        <f>SUMIFS(СВЦЭМ!$C$39:$C$782,СВЦЭМ!$A$39:$A$782,$A123,СВЦЭМ!$B$39:$B$782,D$119)+'СЕТ СН'!$I$12+СВЦЭМ!$D$10+'СЕТ СН'!$I$5-'СЕТ СН'!$I$20</f>
        <v>4457.6261304599993</v>
      </c>
      <c r="E123" s="36">
        <f>SUMIFS(СВЦЭМ!$C$39:$C$782,СВЦЭМ!$A$39:$A$782,$A123,СВЦЭМ!$B$39:$B$782,E$119)+'СЕТ СН'!$I$12+СВЦЭМ!$D$10+'СЕТ СН'!$I$5-'СЕТ СН'!$I$20</f>
        <v>4461.0707737499997</v>
      </c>
      <c r="F123" s="36">
        <f>SUMIFS(СВЦЭМ!$C$39:$C$782,СВЦЭМ!$A$39:$A$782,$A123,СВЦЭМ!$B$39:$B$782,F$119)+'СЕТ СН'!$I$12+СВЦЭМ!$D$10+'СЕТ СН'!$I$5-'СЕТ СН'!$I$20</f>
        <v>4465.7499783900003</v>
      </c>
      <c r="G123" s="36">
        <f>SUMIFS(СВЦЭМ!$C$39:$C$782,СВЦЭМ!$A$39:$A$782,$A123,СВЦЭМ!$B$39:$B$782,G$119)+'СЕТ СН'!$I$12+СВЦЭМ!$D$10+'СЕТ СН'!$I$5-'СЕТ СН'!$I$20</f>
        <v>4489.4713326399997</v>
      </c>
      <c r="H123" s="36">
        <f>SUMIFS(СВЦЭМ!$C$39:$C$782,СВЦЭМ!$A$39:$A$782,$A123,СВЦЭМ!$B$39:$B$782,H$119)+'СЕТ СН'!$I$12+СВЦЭМ!$D$10+'СЕТ СН'!$I$5-'СЕТ СН'!$I$20</f>
        <v>4434.5246154300003</v>
      </c>
      <c r="I123" s="36">
        <f>SUMIFS(СВЦЭМ!$C$39:$C$782,СВЦЭМ!$A$39:$A$782,$A123,СВЦЭМ!$B$39:$B$782,I$119)+'СЕТ СН'!$I$12+СВЦЭМ!$D$10+'СЕТ СН'!$I$5-'СЕТ СН'!$I$20</f>
        <v>4394.2146857600001</v>
      </c>
      <c r="J123" s="36">
        <f>SUMIFS(СВЦЭМ!$C$39:$C$782,СВЦЭМ!$A$39:$A$782,$A123,СВЦЭМ!$B$39:$B$782,J$119)+'СЕТ СН'!$I$12+СВЦЭМ!$D$10+'СЕТ СН'!$I$5-'СЕТ СН'!$I$20</f>
        <v>4361.5270279699998</v>
      </c>
      <c r="K123" s="36">
        <f>SUMIFS(СВЦЭМ!$C$39:$C$782,СВЦЭМ!$A$39:$A$782,$A123,СВЦЭМ!$B$39:$B$782,K$119)+'СЕТ СН'!$I$12+СВЦЭМ!$D$10+'СЕТ СН'!$I$5-'СЕТ СН'!$I$20</f>
        <v>4346.24463724</v>
      </c>
      <c r="L123" s="36">
        <f>SUMIFS(СВЦЭМ!$C$39:$C$782,СВЦЭМ!$A$39:$A$782,$A123,СВЦЭМ!$B$39:$B$782,L$119)+'СЕТ СН'!$I$12+СВЦЭМ!$D$10+'СЕТ СН'!$I$5-'СЕТ СН'!$I$20</f>
        <v>4350.6537768500002</v>
      </c>
      <c r="M123" s="36">
        <f>SUMIFS(СВЦЭМ!$C$39:$C$782,СВЦЭМ!$A$39:$A$782,$A123,СВЦЭМ!$B$39:$B$782,M$119)+'СЕТ СН'!$I$12+СВЦЭМ!$D$10+'СЕТ СН'!$I$5-'СЕТ СН'!$I$20</f>
        <v>4358.9845594199996</v>
      </c>
      <c r="N123" s="36">
        <f>SUMIFS(СВЦЭМ!$C$39:$C$782,СВЦЭМ!$A$39:$A$782,$A123,СВЦЭМ!$B$39:$B$782,N$119)+'СЕТ СН'!$I$12+СВЦЭМ!$D$10+'СЕТ СН'!$I$5-'СЕТ СН'!$I$20</f>
        <v>4346.0623889199996</v>
      </c>
      <c r="O123" s="36">
        <f>SUMIFS(СВЦЭМ!$C$39:$C$782,СВЦЭМ!$A$39:$A$782,$A123,СВЦЭМ!$B$39:$B$782,O$119)+'СЕТ СН'!$I$12+СВЦЭМ!$D$10+'СЕТ СН'!$I$5-'СЕТ СН'!$I$20</f>
        <v>4355.4339743199998</v>
      </c>
      <c r="P123" s="36">
        <f>SUMIFS(СВЦЭМ!$C$39:$C$782,СВЦЭМ!$A$39:$A$782,$A123,СВЦЭМ!$B$39:$B$782,P$119)+'СЕТ СН'!$I$12+СВЦЭМ!$D$10+'СЕТ СН'!$I$5-'СЕТ СН'!$I$20</f>
        <v>4370.2373338999996</v>
      </c>
      <c r="Q123" s="36">
        <f>SUMIFS(СВЦЭМ!$C$39:$C$782,СВЦЭМ!$A$39:$A$782,$A123,СВЦЭМ!$B$39:$B$782,Q$119)+'СЕТ СН'!$I$12+СВЦЭМ!$D$10+'СЕТ СН'!$I$5-'СЕТ СН'!$I$20</f>
        <v>4386.6010262899999</v>
      </c>
      <c r="R123" s="36">
        <f>SUMIFS(СВЦЭМ!$C$39:$C$782,СВЦЭМ!$A$39:$A$782,$A123,СВЦЭМ!$B$39:$B$782,R$119)+'СЕТ СН'!$I$12+СВЦЭМ!$D$10+'СЕТ СН'!$I$5-'СЕТ СН'!$I$20</f>
        <v>4384.8410878200002</v>
      </c>
      <c r="S123" s="36">
        <f>SUMIFS(СВЦЭМ!$C$39:$C$782,СВЦЭМ!$A$39:$A$782,$A123,СВЦЭМ!$B$39:$B$782,S$119)+'СЕТ СН'!$I$12+СВЦЭМ!$D$10+'СЕТ СН'!$I$5-'СЕТ СН'!$I$20</f>
        <v>4377.752195</v>
      </c>
      <c r="T123" s="36">
        <f>SUMIFS(СВЦЭМ!$C$39:$C$782,СВЦЭМ!$A$39:$A$782,$A123,СВЦЭМ!$B$39:$B$782,T$119)+'СЕТ СН'!$I$12+СВЦЭМ!$D$10+'СЕТ СН'!$I$5-'СЕТ СН'!$I$20</f>
        <v>4358.5527220799995</v>
      </c>
      <c r="U123" s="36">
        <f>SUMIFS(СВЦЭМ!$C$39:$C$782,СВЦЭМ!$A$39:$A$782,$A123,СВЦЭМ!$B$39:$B$782,U$119)+'СЕТ СН'!$I$12+СВЦЭМ!$D$10+'СЕТ СН'!$I$5-'СЕТ СН'!$I$20</f>
        <v>4334.9863623499996</v>
      </c>
      <c r="V123" s="36">
        <f>SUMIFS(СВЦЭМ!$C$39:$C$782,СВЦЭМ!$A$39:$A$782,$A123,СВЦЭМ!$B$39:$B$782,V$119)+'СЕТ СН'!$I$12+СВЦЭМ!$D$10+'СЕТ СН'!$I$5-'СЕТ СН'!$I$20</f>
        <v>4347.9002450299995</v>
      </c>
      <c r="W123" s="36">
        <f>SUMIFS(СВЦЭМ!$C$39:$C$782,СВЦЭМ!$A$39:$A$782,$A123,СВЦЭМ!$B$39:$B$782,W$119)+'СЕТ СН'!$I$12+СВЦЭМ!$D$10+'СЕТ СН'!$I$5-'СЕТ СН'!$I$20</f>
        <v>4366.5221012100001</v>
      </c>
      <c r="X123" s="36">
        <f>SUMIFS(СВЦЭМ!$C$39:$C$782,СВЦЭМ!$A$39:$A$782,$A123,СВЦЭМ!$B$39:$B$782,X$119)+'СЕТ СН'!$I$12+СВЦЭМ!$D$10+'СЕТ СН'!$I$5-'СЕТ СН'!$I$20</f>
        <v>4363.1814815099997</v>
      </c>
      <c r="Y123" s="36">
        <f>SUMIFS(СВЦЭМ!$C$39:$C$782,СВЦЭМ!$A$39:$A$782,$A123,СВЦЭМ!$B$39:$B$782,Y$119)+'СЕТ СН'!$I$12+СВЦЭМ!$D$10+'СЕТ СН'!$I$5-'СЕТ СН'!$I$20</f>
        <v>4379.7286597299999</v>
      </c>
    </row>
    <row r="124" spans="1:27" ht="15.75" x14ac:dyDescent="0.2">
      <c r="A124" s="35">
        <f t="shared" si="3"/>
        <v>45356</v>
      </c>
      <c r="B124" s="36">
        <f>SUMIFS(СВЦЭМ!$C$39:$C$782,СВЦЭМ!$A$39:$A$782,$A124,СВЦЭМ!$B$39:$B$782,B$119)+'СЕТ СН'!$I$12+СВЦЭМ!$D$10+'СЕТ СН'!$I$5-'СЕТ СН'!$I$20</f>
        <v>4363.2608126300001</v>
      </c>
      <c r="C124" s="36">
        <f>SUMIFS(СВЦЭМ!$C$39:$C$782,СВЦЭМ!$A$39:$A$782,$A124,СВЦЭМ!$B$39:$B$782,C$119)+'СЕТ СН'!$I$12+СВЦЭМ!$D$10+'СЕТ СН'!$I$5-'СЕТ СН'!$I$20</f>
        <v>4401.1250296799999</v>
      </c>
      <c r="D124" s="36">
        <f>SUMIFS(СВЦЭМ!$C$39:$C$782,СВЦЭМ!$A$39:$A$782,$A124,СВЦЭМ!$B$39:$B$782,D$119)+'СЕТ СН'!$I$12+СВЦЭМ!$D$10+'СЕТ СН'!$I$5-'СЕТ СН'!$I$20</f>
        <v>4409.1544146699998</v>
      </c>
      <c r="E124" s="36">
        <f>SUMIFS(СВЦЭМ!$C$39:$C$782,СВЦЭМ!$A$39:$A$782,$A124,СВЦЭМ!$B$39:$B$782,E$119)+'СЕТ СН'!$I$12+СВЦЭМ!$D$10+'СЕТ СН'!$I$5-'СЕТ СН'!$I$20</f>
        <v>4430.7634644299997</v>
      </c>
      <c r="F124" s="36">
        <f>SUMIFS(СВЦЭМ!$C$39:$C$782,СВЦЭМ!$A$39:$A$782,$A124,СВЦЭМ!$B$39:$B$782,F$119)+'СЕТ СН'!$I$12+СВЦЭМ!$D$10+'СЕТ СН'!$I$5-'СЕТ СН'!$I$20</f>
        <v>4418.7294175699999</v>
      </c>
      <c r="G124" s="36">
        <f>SUMIFS(СВЦЭМ!$C$39:$C$782,СВЦЭМ!$A$39:$A$782,$A124,СВЦЭМ!$B$39:$B$782,G$119)+'СЕТ СН'!$I$12+СВЦЭМ!$D$10+'СЕТ СН'!$I$5-'СЕТ СН'!$I$20</f>
        <v>4392.8010932799998</v>
      </c>
      <c r="H124" s="36">
        <f>SUMIFS(СВЦЭМ!$C$39:$C$782,СВЦЭМ!$A$39:$A$782,$A124,СВЦЭМ!$B$39:$B$782,H$119)+'СЕТ СН'!$I$12+СВЦЭМ!$D$10+'СЕТ СН'!$I$5-'СЕТ СН'!$I$20</f>
        <v>4333.9699896900001</v>
      </c>
      <c r="I124" s="36">
        <f>SUMIFS(СВЦЭМ!$C$39:$C$782,СВЦЭМ!$A$39:$A$782,$A124,СВЦЭМ!$B$39:$B$782,I$119)+'СЕТ СН'!$I$12+СВЦЭМ!$D$10+'СЕТ СН'!$I$5-'СЕТ СН'!$I$20</f>
        <v>4321.47158365</v>
      </c>
      <c r="J124" s="36">
        <f>SUMIFS(СВЦЭМ!$C$39:$C$782,СВЦЭМ!$A$39:$A$782,$A124,СВЦЭМ!$B$39:$B$782,J$119)+'СЕТ СН'!$I$12+СВЦЭМ!$D$10+'СЕТ СН'!$I$5-'СЕТ СН'!$I$20</f>
        <v>4308.2158424499994</v>
      </c>
      <c r="K124" s="36">
        <f>SUMIFS(СВЦЭМ!$C$39:$C$782,СВЦЭМ!$A$39:$A$782,$A124,СВЦЭМ!$B$39:$B$782,K$119)+'СЕТ СН'!$I$12+СВЦЭМ!$D$10+'СЕТ СН'!$I$5-'СЕТ СН'!$I$20</f>
        <v>4250.2407118699994</v>
      </c>
      <c r="L124" s="36">
        <f>SUMIFS(СВЦЭМ!$C$39:$C$782,СВЦЭМ!$A$39:$A$782,$A124,СВЦЭМ!$B$39:$B$782,L$119)+'СЕТ СН'!$I$12+СВЦЭМ!$D$10+'СЕТ СН'!$I$5-'СЕТ СН'!$I$20</f>
        <v>4239.04618562</v>
      </c>
      <c r="M124" s="36">
        <f>SUMIFS(СВЦЭМ!$C$39:$C$782,СВЦЭМ!$A$39:$A$782,$A124,СВЦЭМ!$B$39:$B$782,M$119)+'СЕТ СН'!$I$12+СВЦЭМ!$D$10+'СЕТ СН'!$I$5-'СЕТ СН'!$I$20</f>
        <v>4262.71291243</v>
      </c>
      <c r="N124" s="36">
        <f>SUMIFS(СВЦЭМ!$C$39:$C$782,СВЦЭМ!$A$39:$A$782,$A124,СВЦЭМ!$B$39:$B$782,N$119)+'СЕТ СН'!$I$12+СВЦЭМ!$D$10+'СЕТ СН'!$I$5-'СЕТ СН'!$I$20</f>
        <v>4296.4889943300004</v>
      </c>
      <c r="O124" s="36">
        <f>SUMIFS(СВЦЭМ!$C$39:$C$782,СВЦЭМ!$A$39:$A$782,$A124,СВЦЭМ!$B$39:$B$782,O$119)+'СЕТ СН'!$I$12+СВЦЭМ!$D$10+'СЕТ СН'!$I$5-'СЕТ СН'!$I$20</f>
        <v>4275.3805416300002</v>
      </c>
      <c r="P124" s="36">
        <f>SUMIFS(СВЦЭМ!$C$39:$C$782,СВЦЭМ!$A$39:$A$782,$A124,СВЦЭМ!$B$39:$B$782,P$119)+'СЕТ СН'!$I$12+СВЦЭМ!$D$10+'СЕТ СН'!$I$5-'СЕТ СН'!$I$20</f>
        <v>4289.6961151599999</v>
      </c>
      <c r="Q124" s="36">
        <f>SUMIFS(СВЦЭМ!$C$39:$C$782,СВЦЭМ!$A$39:$A$782,$A124,СВЦЭМ!$B$39:$B$782,Q$119)+'СЕТ СН'!$I$12+СВЦЭМ!$D$10+'СЕТ СН'!$I$5-'СЕТ СН'!$I$20</f>
        <v>4306.9987043399997</v>
      </c>
      <c r="R124" s="36">
        <f>SUMIFS(СВЦЭМ!$C$39:$C$782,СВЦЭМ!$A$39:$A$782,$A124,СВЦЭМ!$B$39:$B$782,R$119)+'СЕТ СН'!$I$12+СВЦЭМ!$D$10+'СЕТ СН'!$I$5-'СЕТ СН'!$I$20</f>
        <v>4334.0290714599996</v>
      </c>
      <c r="S124" s="36">
        <f>SUMIFS(СВЦЭМ!$C$39:$C$782,СВЦЭМ!$A$39:$A$782,$A124,СВЦЭМ!$B$39:$B$782,S$119)+'СЕТ СН'!$I$12+СВЦЭМ!$D$10+'СЕТ СН'!$I$5-'СЕТ СН'!$I$20</f>
        <v>4330.6813353899997</v>
      </c>
      <c r="T124" s="36">
        <f>SUMIFS(СВЦЭМ!$C$39:$C$782,СВЦЭМ!$A$39:$A$782,$A124,СВЦЭМ!$B$39:$B$782,T$119)+'СЕТ СН'!$I$12+СВЦЭМ!$D$10+'СЕТ СН'!$I$5-'СЕТ СН'!$I$20</f>
        <v>4299.9065485900001</v>
      </c>
      <c r="U124" s="36">
        <f>SUMIFS(СВЦЭМ!$C$39:$C$782,СВЦЭМ!$A$39:$A$782,$A124,СВЦЭМ!$B$39:$B$782,U$119)+'СЕТ СН'!$I$12+СВЦЭМ!$D$10+'СЕТ СН'!$I$5-'СЕТ СН'!$I$20</f>
        <v>4281.0319334300002</v>
      </c>
      <c r="V124" s="36">
        <f>SUMIFS(СВЦЭМ!$C$39:$C$782,СВЦЭМ!$A$39:$A$782,$A124,СВЦЭМ!$B$39:$B$782,V$119)+'СЕТ СН'!$I$12+СВЦЭМ!$D$10+'СЕТ СН'!$I$5-'СЕТ СН'!$I$20</f>
        <v>4288.3901206399996</v>
      </c>
      <c r="W124" s="36">
        <f>SUMIFS(СВЦЭМ!$C$39:$C$782,СВЦЭМ!$A$39:$A$782,$A124,СВЦЭМ!$B$39:$B$782,W$119)+'СЕТ СН'!$I$12+СВЦЭМ!$D$10+'СЕТ СН'!$I$5-'СЕТ СН'!$I$20</f>
        <v>4302.1167062699997</v>
      </c>
      <c r="X124" s="36">
        <f>SUMIFS(СВЦЭМ!$C$39:$C$782,СВЦЭМ!$A$39:$A$782,$A124,СВЦЭМ!$B$39:$B$782,X$119)+'СЕТ СН'!$I$12+СВЦЭМ!$D$10+'СЕТ СН'!$I$5-'СЕТ СН'!$I$20</f>
        <v>4313.65584236</v>
      </c>
      <c r="Y124" s="36">
        <f>SUMIFS(СВЦЭМ!$C$39:$C$782,СВЦЭМ!$A$39:$A$782,$A124,СВЦЭМ!$B$39:$B$782,Y$119)+'СЕТ СН'!$I$12+СВЦЭМ!$D$10+'СЕТ СН'!$I$5-'СЕТ СН'!$I$20</f>
        <v>4327.67723475</v>
      </c>
    </row>
    <row r="125" spans="1:27" ht="15.75" x14ac:dyDescent="0.2">
      <c r="A125" s="35">
        <f t="shared" si="3"/>
        <v>45357</v>
      </c>
      <c r="B125" s="36">
        <f>SUMIFS(СВЦЭМ!$C$39:$C$782,СВЦЭМ!$A$39:$A$782,$A125,СВЦЭМ!$B$39:$B$782,B$119)+'СЕТ СН'!$I$12+СВЦЭМ!$D$10+'СЕТ СН'!$I$5-'СЕТ СН'!$I$20</f>
        <v>4395.3024530900002</v>
      </c>
      <c r="C125" s="36">
        <f>SUMIFS(СВЦЭМ!$C$39:$C$782,СВЦЭМ!$A$39:$A$782,$A125,СВЦЭМ!$B$39:$B$782,C$119)+'СЕТ СН'!$I$12+СВЦЭМ!$D$10+'СЕТ СН'!$I$5-'СЕТ СН'!$I$20</f>
        <v>4419.3616413299997</v>
      </c>
      <c r="D125" s="36">
        <f>SUMIFS(СВЦЭМ!$C$39:$C$782,СВЦЭМ!$A$39:$A$782,$A125,СВЦЭМ!$B$39:$B$782,D$119)+'СЕТ СН'!$I$12+СВЦЭМ!$D$10+'СЕТ СН'!$I$5-'СЕТ СН'!$I$20</f>
        <v>4442.2726165099994</v>
      </c>
      <c r="E125" s="36">
        <f>SUMIFS(СВЦЭМ!$C$39:$C$782,СВЦЭМ!$A$39:$A$782,$A125,СВЦЭМ!$B$39:$B$782,E$119)+'СЕТ СН'!$I$12+СВЦЭМ!$D$10+'СЕТ СН'!$I$5-'СЕТ СН'!$I$20</f>
        <v>4457.3004251000002</v>
      </c>
      <c r="F125" s="36">
        <f>SUMIFS(СВЦЭМ!$C$39:$C$782,СВЦЭМ!$A$39:$A$782,$A125,СВЦЭМ!$B$39:$B$782,F$119)+'СЕТ СН'!$I$12+СВЦЭМ!$D$10+'СЕТ СН'!$I$5-'СЕТ СН'!$I$20</f>
        <v>4454.6231670399993</v>
      </c>
      <c r="G125" s="36">
        <f>SUMIFS(СВЦЭМ!$C$39:$C$782,СВЦЭМ!$A$39:$A$782,$A125,СВЦЭМ!$B$39:$B$782,G$119)+'СЕТ СН'!$I$12+СВЦЭМ!$D$10+'СЕТ СН'!$I$5-'СЕТ СН'!$I$20</f>
        <v>4428.1778398200004</v>
      </c>
      <c r="H125" s="36">
        <f>SUMIFS(СВЦЭМ!$C$39:$C$782,СВЦЭМ!$A$39:$A$782,$A125,СВЦЭМ!$B$39:$B$782,H$119)+'СЕТ СН'!$I$12+СВЦЭМ!$D$10+'СЕТ СН'!$I$5-'СЕТ СН'!$I$20</f>
        <v>4360.4121205299998</v>
      </c>
      <c r="I125" s="36">
        <f>SUMIFS(СВЦЭМ!$C$39:$C$782,СВЦЭМ!$A$39:$A$782,$A125,СВЦЭМ!$B$39:$B$782,I$119)+'СЕТ СН'!$I$12+СВЦЭМ!$D$10+'СЕТ СН'!$I$5-'СЕТ СН'!$I$20</f>
        <v>4313.1978251299997</v>
      </c>
      <c r="J125" s="36">
        <f>SUMIFS(СВЦЭМ!$C$39:$C$782,СВЦЭМ!$A$39:$A$782,$A125,СВЦЭМ!$B$39:$B$782,J$119)+'СЕТ СН'!$I$12+СВЦЭМ!$D$10+'СЕТ СН'!$I$5-'СЕТ СН'!$I$20</f>
        <v>4305.3944341799997</v>
      </c>
      <c r="K125" s="36">
        <f>SUMIFS(СВЦЭМ!$C$39:$C$782,СВЦЭМ!$A$39:$A$782,$A125,СВЦЭМ!$B$39:$B$782,K$119)+'СЕТ СН'!$I$12+СВЦЭМ!$D$10+'СЕТ СН'!$I$5-'СЕТ СН'!$I$20</f>
        <v>4302.8247143099998</v>
      </c>
      <c r="L125" s="36">
        <f>SUMIFS(СВЦЭМ!$C$39:$C$782,СВЦЭМ!$A$39:$A$782,$A125,СВЦЭМ!$B$39:$B$782,L$119)+'СЕТ СН'!$I$12+СВЦЭМ!$D$10+'СЕТ СН'!$I$5-'СЕТ СН'!$I$20</f>
        <v>4313.6300398100002</v>
      </c>
      <c r="M125" s="36">
        <f>SUMIFS(СВЦЭМ!$C$39:$C$782,СВЦЭМ!$A$39:$A$782,$A125,СВЦЭМ!$B$39:$B$782,M$119)+'СЕТ СН'!$I$12+СВЦЭМ!$D$10+'СЕТ СН'!$I$5-'СЕТ СН'!$I$20</f>
        <v>4314.7057894099999</v>
      </c>
      <c r="N125" s="36">
        <f>SUMIFS(СВЦЭМ!$C$39:$C$782,СВЦЭМ!$A$39:$A$782,$A125,СВЦЭМ!$B$39:$B$782,N$119)+'СЕТ СН'!$I$12+СВЦЭМ!$D$10+'СЕТ СН'!$I$5-'СЕТ СН'!$I$20</f>
        <v>4335.8791521699995</v>
      </c>
      <c r="O125" s="36">
        <f>SUMIFS(СВЦЭМ!$C$39:$C$782,СВЦЭМ!$A$39:$A$782,$A125,СВЦЭМ!$B$39:$B$782,O$119)+'СЕТ СН'!$I$12+СВЦЭМ!$D$10+'СЕТ СН'!$I$5-'СЕТ СН'!$I$20</f>
        <v>4335.0615906399998</v>
      </c>
      <c r="P125" s="36">
        <f>SUMIFS(СВЦЭМ!$C$39:$C$782,СВЦЭМ!$A$39:$A$782,$A125,СВЦЭМ!$B$39:$B$782,P$119)+'СЕТ СН'!$I$12+СВЦЭМ!$D$10+'СЕТ СН'!$I$5-'СЕТ СН'!$I$20</f>
        <v>4351.3688472699996</v>
      </c>
      <c r="Q125" s="36">
        <f>SUMIFS(СВЦЭМ!$C$39:$C$782,СВЦЭМ!$A$39:$A$782,$A125,СВЦЭМ!$B$39:$B$782,Q$119)+'СЕТ СН'!$I$12+СВЦЭМ!$D$10+'СЕТ СН'!$I$5-'СЕТ СН'!$I$20</f>
        <v>4354.7117253699998</v>
      </c>
      <c r="R125" s="36">
        <f>SUMIFS(СВЦЭМ!$C$39:$C$782,СВЦЭМ!$A$39:$A$782,$A125,СВЦЭМ!$B$39:$B$782,R$119)+'СЕТ СН'!$I$12+СВЦЭМ!$D$10+'СЕТ СН'!$I$5-'СЕТ СН'!$I$20</f>
        <v>4355.53559847</v>
      </c>
      <c r="S125" s="36">
        <f>SUMIFS(СВЦЭМ!$C$39:$C$782,СВЦЭМ!$A$39:$A$782,$A125,СВЦЭМ!$B$39:$B$782,S$119)+'СЕТ СН'!$I$12+СВЦЭМ!$D$10+'СЕТ СН'!$I$5-'СЕТ СН'!$I$20</f>
        <v>4341.4397073700002</v>
      </c>
      <c r="T125" s="36">
        <f>SUMIFS(СВЦЭМ!$C$39:$C$782,СВЦЭМ!$A$39:$A$782,$A125,СВЦЭМ!$B$39:$B$782,T$119)+'СЕТ СН'!$I$12+СВЦЭМ!$D$10+'СЕТ СН'!$I$5-'СЕТ СН'!$I$20</f>
        <v>4309.8170073499996</v>
      </c>
      <c r="U125" s="36">
        <f>SUMIFS(СВЦЭМ!$C$39:$C$782,СВЦЭМ!$A$39:$A$782,$A125,СВЦЭМ!$B$39:$B$782,U$119)+'СЕТ СН'!$I$12+СВЦЭМ!$D$10+'СЕТ СН'!$I$5-'СЕТ СН'!$I$20</f>
        <v>4308.1264185800001</v>
      </c>
      <c r="V125" s="36">
        <f>SUMIFS(СВЦЭМ!$C$39:$C$782,СВЦЭМ!$A$39:$A$782,$A125,СВЦЭМ!$B$39:$B$782,V$119)+'СЕТ СН'!$I$12+СВЦЭМ!$D$10+'СЕТ СН'!$I$5-'СЕТ СН'!$I$20</f>
        <v>4312.2343014399994</v>
      </c>
      <c r="W125" s="36">
        <f>SUMIFS(СВЦЭМ!$C$39:$C$782,СВЦЭМ!$A$39:$A$782,$A125,СВЦЭМ!$B$39:$B$782,W$119)+'СЕТ СН'!$I$12+СВЦЭМ!$D$10+'СЕТ СН'!$I$5-'СЕТ СН'!$I$20</f>
        <v>4323.0847548399997</v>
      </c>
      <c r="X125" s="36">
        <f>SUMIFS(СВЦЭМ!$C$39:$C$782,СВЦЭМ!$A$39:$A$782,$A125,СВЦЭМ!$B$39:$B$782,X$119)+'СЕТ СН'!$I$12+СВЦЭМ!$D$10+'СЕТ СН'!$I$5-'СЕТ СН'!$I$20</f>
        <v>4321.4068025300003</v>
      </c>
      <c r="Y125" s="36">
        <f>SUMIFS(СВЦЭМ!$C$39:$C$782,СВЦЭМ!$A$39:$A$782,$A125,СВЦЭМ!$B$39:$B$782,Y$119)+'СЕТ СН'!$I$12+СВЦЭМ!$D$10+'СЕТ СН'!$I$5-'СЕТ СН'!$I$20</f>
        <v>4305.4593180499996</v>
      </c>
    </row>
    <row r="126" spans="1:27" ht="15.75" x14ac:dyDescent="0.2">
      <c r="A126" s="35">
        <f t="shared" si="3"/>
        <v>45358</v>
      </c>
      <c r="B126" s="36">
        <f>SUMIFS(СВЦЭМ!$C$39:$C$782,СВЦЭМ!$A$39:$A$782,$A126,СВЦЭМ!$B$39:$B$782,B$119)+'СЕТ СН'!$I$12+СВЦЭМ!$D$10+'СЕТ СН'!$I$5-'СЕТ СН'!$I$20</f>
        <v>4356.0280706899994</v>
      </c>
      <c r="C126" s="36">
        <f>SUMIFS(СВЦЭМ!$C$39:$C$782,СВЦЭМ!$A$39:$A$782,$A126,СВЦЭМ!$B$39:$B$782,C$119)+'СЕТ СН'!$I$12+СВЦЭМ!$D$10+'СЕТ СН'!$I$5-'СЕТ СН'!$I$20</f>
        <v>4399.8117672199996</v>
      </c>
      <c r="D126" s="36">
        <f>SUMIFS(СВЦЭМ!$C$39:$C$782,СВЦЭМ!$A$39:$A$782,$A126,СВЦЭМ!$B$39:$B$782,D$119)+'СЕТ СН'!$I$12+СВЦЭМ!$D$10+'СЕТ СН'!$I$5-'СЕТ СН'!$I$20</f>
        <v>4433.5062731799999</v>
      </c>
      <c r="E126" s="36">
        <f>SUMIFS(СВЦЭМ!$C$39:$C$782,СВЦЭМ!$A$39:$A$782,$A126,СВЦЭМ!$B$39:$B$782,E$119)+'СЕТ СН'!$I$12+СВЦЭМ!$D$10+'СЕТ СН'!$I$5-'СЕТ СН'!$I$20</f>
        <v>4458.1379836100004</v>
      </c>
      <c r="F126" s="36">
        <f>SUMIFS(СВЦЭМ!$C$39:$C$782,СВЦЭМ!$A$39:$A$782,$A126,СВЦЭМ!$B$39:$B$782,F$119)+'СЕТ СН'!$I$12+СВЦЭМ!$D$10+'СЕТ СН'!$I$5-'СЕТ СН'!$I$20</f>
        <v>4471.1683432299997</v>
      </c>
      <c r="G126" s="36">
        <f>SUMIFS(СВЦЭМ!$C$39:$C$782,СВЦЭМ!$A$39:$A$782,$A126,СВЦЭМ!$B$39:$B$782,G$119)+'СЕТ СН'!$I$12+СВЦЭМ!$D$10+'СЕТ СН'!$I$5-'СЕТ СН'!$I$20</f>
        <v>4445.5289167199999</v>
      </c>
      <c r="H126" s="36">
        <f>SUMIFS(СВЦЭМ!$C$39:$C$782,СВЦЭМ!$A$39:$A$782,$A126,СВЦЭМ!$B$39:$B$782,H$119)+'СЕТ СН'!$I$12+СВЦЭМ!$D$10+'СЕТ СН'!$I$5-'СЕТ СН'!$I$20</f>
        <v>4380.0257544199994</v>
      </c>
      <c r="I126" s="36">
        <f>SUMIFS(СВЦЭМ!$C$39:$C$782,СВЦЭМ!$A$39:$A$782,$A126,СВЦЭМ!$B$39:$B$782,I$119)+'СЕТ СН'!$I$12+СВЦЭМ!$D$10+'СЕТ СН'!$I$5-'СЕТ СН'!$I$20</f>
        <v>4364.9692294300003</v>
      </c>
      <c r="J126" s="36">
        <f>SUMIFS(СВЦЭМ!$C$39:$C$782,СВЦЭМ!$A$39:$A$782,$A126,СВЦЭМ!$B$39:$B$782,J$119)+'СЕТ СН'!$I$12+СВЦЭМ!$D$10+'СЕТ СН'!$I$5-'СЕТ СН'!$I$20</f>
        <v>4384.1188226499999</v>
      </c>
      <c r="K126" s="36">
        <f>SUMIFS(СВЦЭМ!$C$39:$C$782,СВЦЭМ!$A$39:$A$782,$A126,СВЦЭМ!$B$39:$B$782,K$119)+'СЕТ СН'!$I$12+СВЦЭМ!$D$10+'СЕТ СН'!$I$5-'СЕТ СН'!$I$20</f>
        <v>4348.6786286400002</v>
      </c>
      <c r="L126" s="36">
        <f>SUMIFS(СВЦЭМ!$C$39:$C$782,СВЦЭМ!$A$39:$A$782,$A126,СВЦЭМ!$B$39:$B$782,L$119)+'СЕТ СН'!$I$12+СВЦЭМ!$D$10+'СЕТ СН'!$I$5-'СЕТ СН'!$I$20</f>
        <v>4351.7474968299994</v>
      </c>
      <c r="M126" s="36">
        <f>SUMIFS(СВЦЭМ!$C$39:$C$782,СВЦЭМ!$A$39:$A$782,$A126,СВЦЭМ!$B$39:$B$782,M$119)+'СЕТ СН'!$I$12+СВЦЭМ!$D$10+'СЕТ СН'!$I$5-'СЕТ СН'!$I$20</f>
        <v>4360.1521747099996</v>
      </c>
      <c r="N126" s="36">
        <f>SUMIFS(СВЦЭМ!$C$39:$C$782,СВЦЭМ!$A$39:$A$782,$A126,СВЦЭМ!$B$39:$B$782,N$119)+'СЕТ СН'!$I$12+СВЦЭМ!$D$10+'СЕТ СН'!$I$5-'СЕТ СН'!$I$20</f>
        <v>4368.8484948200003</v>
      </c>
      <c r="O126" s="36">
        <f>SUMIFS(СВЦЭМ!$C$39:$C$782,СВЦЭМ!$A$39:$A$782,$A126,СВЦЭМ!$B$39:$B$782,O$119)+'СЕТ СН'!$I$12+СВЦЭМ!$D$10+'СЕТ СН'!$I$5-'СЕТ СН'!$I$20</f>
        <v>4365.4889686899996</v>
      </c>
      <c r="P126" s="36">
        <f>SUMIFS(СВЦЭМ!$C$39:$C$782,СВЦЭМ!$A$39:$A$782,$A126,СВЦЭМ!$B$39:$B$782,P$119)+'СЕТ СН'!$I$12+СВЦЭМ!$D$10+'СЕТ СН'!$I$5-'СЕТ СН'!$I$20</f>
        <v>4391.7640293699997</v>
      </c>
      <c r="Q126" s="36">
        <f>SUMIFS(СВЦЭМ!$C$39:$C$782,СВЦЭМ!$A$39:$A$782,$A126,СВЦЭМ!$B$39:$B$782,Q$119)+'СЕТ СН'!$I$12+СВЦЭМ!$D$10+'СЕТ СН'!$I$5-'СЕТ СН'!$I$20</f>
        <v>4412.2181405800002</v>
      </c>
      <c r="R126" s="36">
        <f>SUMIFS(СВЦЭМ!$C$39:$C$782,СВЦЭМ!$A$39:$A$782,$A126,СВЦЭМ!$B$39:$B$782,R$119)+'СЕТ СН'!$I$12+СВЦЭМ!$D$10+'СЕТ СН'!$I$5-'СЕТ СН'!$I$20</f>
        <v>4424.3680822899996</v>
      </c>
      <c r="S126" s="36">
        <f>SUMIFS(СВЦЭМ!$C$39:$C$782,СВЦЭМ!$A$39:$A$782,$A126,СВЦЭМ!$B$39:$B$782,S$119)+'СЕТ СН'!$I$12+СВЦЭМ!$D$10+'СЕТ СН'!$I$5-'СЕТ СН'!$I$20</f>
        <v>4406.57685545</v>
      </c>
      <c r="T126" s="36">
        <f>SUMIFS(СВЦЭМ!$C$39:$C$782,СВЦЭМ!$A$39:$A$782,$A126,СВЦЭМ!$B$39:$B$782,T$119)+'СЕТ СН'!$I$12+СВЦЭМ!$D$10+'СЕТ СН'!$I$5-'СЕТ СН'!$I$20</f>
        <v>4400.73655693</v>
      </c>
      <c r="U126" s="36">
        <f>SUMIFS(СВЦЭМ!$C$39:$C$782,СВЦЭМ!$A$39:$A$782,$A126,СВЦЭМ!$B$39:$B$782,U$119)+'СЕТ СН'!$I$12+СВЦЭМ!$D$10+'СЕТ СН'!$I$5-'СЕТ СН'!$I$20</f>
        <v>4375.5295724999996</v>
      </c>
      <c r="V126" s="36">
        <f>SUMIFS(СВЦЭМ!$C$39:$C$782,СВЦЭМ!$A$39:$A$782,$A126,СВЦЭМ!$B$39:$B$782,V$119)+'СЕТ СН'!$I$12+СВЦЭМ!$D$10+'СЕТ СН'!$I$5-'СЕТ СН'!$I$20</f>
        <v>4356.15697783</v>
      </c>
      <c r="W126" s="36">
        <f>SUMIFS(СВЦЭМ!$C$39:$C$782,СВЦЭМ!$A$39:$A$782,$A126,СВЦЭМ!$B$39:$B$782,W$119)+'СЕТ СН'!$I$12+СВЦЭМ!$D$10+'СЕТ СН'!$I$5-'СЕТ СН'!$I$20</f>
        <v>4368.6588411800003</v>
      </c>
      <c r="X126" s="36">
        <f>SUMIFS(СВЦЭМ!$C$39:$C$782,СВЦЭМ!$A$39:$A$782,$A126,СВЦЭМ!$B$39:$B$782,X$119)+'СЕТ СН'!$I$12+СВЦЭМ!$D$10+'СЕТ СН'!$I$5-'СЕТ СН'!$I$20</f>
        <v>4382.2943012199994</v>
      </c>
      <c r="Y126" s="36">
        <f>SUMIFS(СВЦЭМ!$C$39:$C$782,СВЦЭМ!$A$39:$A$782,$A126,СВЦЭМ!$B$39:$B$782,Y$119)+'СЕТ СН'!$I$12+СВЦЭМ!$D$10+'СЕТ СН'!$I$5-'СЕТ СН'!$I$20</f>
        <v>4412.55692464</v>
      </c>
    </row>
    <row r="127" spans="1:27" ht="15.75" x14ac:dyDescent="0.2">
      <c r="A127" s="35">
        <f t="shared" si="3"/>
        <v>45359</v>
      </c>
      <c r="B127" s="36">
        <f>SUMIFS(СВЦЭМ!$C$39:$C$782,СВЦЭМ!$A$39:$A$782,$A127,СВЦЭМ!$B$39:$B$782,B$119)+'СЕТ СН'!$I$12+СВЦЭМ!$D$10+'СЕТ СН'!$I$5-'СЕТ СН'!$I$20</f>
        <v>4454.6304745099997</v>
      </c>
      <c r="C127" s="36">
        <f>SUMIFS(СВЦЭМ!$C$39:$C$782,СВЦЭМ!$A$39:$A$782,$A127,СВЦЭМ!$B$39:$B$782,C$119)+'СЕТ СН'!$I$12+СВЦЭМ!$D$10+'СЕТ СН'!$I$5-'СЕТ СН'!$I$20</f>
        <v>4453.92991755</v>
      </c>
      <c r="D127" s="36">
        <f>SUMIFS(СВЦЭМ!$C$39:$C$782,СВЦЭМ!$A$39:$A$782,$A127,СВЦЭМ!$B$39:$B$782,D$119)+'СЕТ СН'!$I$12+СВЦЭМ!$D$10+'СЕТ СН'!$I$5-'СЕТ СН'!$I$20</f>
        <v>4476.9380598600001</v>
      </c>
      <c r="E127" s="36">
        <f>SUMIFS(СВЦЭМ!$C$39:$C$782,СВЦЭМ!$A$39:$A$782,$A127,СВЦЭМ!$B$39:$B$782,E$119)+'СЕТ СН'!$I$12+СВЦЭМ!$D$10+'СЕТ СН'!$I$5-'СЕТ СН'!$I$20</f>
        <v>4486.9605816699996</v>
      </c>
      <c r="F127" s="36">
        <f>SUMIFS(СВЦЭМ!$C$39:$C$782,СВЦЭМ!$A$39:$A$782,$A127,СВЦЭМ!$B$39:$B$782,F$119)+'СЕТ СН'!$I$12+СВЦЭМ!$D$10+'СЕТ СН'!$I$5-'СЕТ СН'!$I$20</f>
        <v>4487.2870001199999</v>
      </c>
      <c r="G127" s="36">
        <f>SUMIFS(СВЦЭМ!$C$39:$C$782,СВЦЭМ!$A$39:$A$782,$A127,СВЦЭМ!$B$39:$B$782,G$119)+'СЕТ СН'!$I$12+СВЦЭМ!$D$10+'СЕТ СН'!$I$5-'СЕТ СН'!$I$20</f>
        <v>4460.8505769100002</v>
      </c>
      <c r="H127" s="36">
        <f>SUMIFS(СВЦЭМ!$C$39:$C$782,СВЦЭМ!$A$39:$A$782,$A127,СВЦЭМ!$B$39:$B$782,H$119)+'СЕТ СН'!$I$12+СВЦЭМ!$D$10+'СЕТ СН'!$I$5-'СЕТ СН'!$I$20</f>
        <v>4460.5381339100004</v>
      </c>
      <c r="I127" s="36">
        <f>SUMIFS(СВЦЭМ!$C$39:$C$782,СВЦЭМ!$A$39:$A$782,$A127,СВЦЭМ!$B$39:$B$782,I$119)+'СЕТ СН'!$I$12+СВЦЭМ!$D$10+'СЕТ СН'!$I$5-'СЕТ СН'!$I$20</f>
        <v>4432.8325796999998</v>
      </c>
      <c r="J127" s="36">
        <f>SUMIFS(СВЦЭМ!$C$39:$C$782,СВЦЭМ!$A$39:$A$782,$A127,СВЦЭМ!$B$39:$B$782,J$119)+'СЕТ СН'!$I$12+СВЦЭМ!$D$10+'СЕТ СН'!$I$5-'СЕТ СН'!$I$20</f>
        <v>4421.2500524500001</v>
      </c>
      <c r="K127" s="36">
        <f>SUMIFS(СВЦЭМ!$C$39:$C$782,СВЦЭМ!$A$39:$A$782,$A127,СВЦЭМ!$B$39:$B$782,K$119)+'СЕТ СН'!$I$12+СВЦЭМ!$D$10+'СЕТ СН'!$I$5-'СЕТ СН'!$I$20</f>
        <v>4359.5045891600003</v>
      </c>
      <c r="L127" s="36">
        <f>SUMIFS(СВЦЭМ!$C$39:$C$782,СВЦЭМ!$A$39:$A$782,$A127,СВЦЭМ!$B$39:$B$782,L$119)+'СЕТ СН'!$I$12+СВЦЭМ!$D$10+'СЕТ СН'!$I$5-'СЕТ СН'!$I$20</f>
        <v>4350.7405390599997</v>
      </c>
      <c r="M127" s="36">
        <f>SUMIFS(СВЦЭМ!$C$39:$C$782,СВЦЭМ!$A$39:$A$782,$A127,СВЦЭМ!$B$39:$B$782,M$119)+'СЕТ СН'!$I$12+СВЦЭМ!$D$10+'СЕТ СН'!$I$5-'СЕТ СН'!$I$20</f>
        <v>4366.7281566800002</v>
      </c>
      <c r="N127" s="36">
        <f>SUMIFS(СВЦЭМ!$C$39:$C$782,СВЦЭМ!$A$39:$A$782,$A127,СВЦЭМ!$B$39:$B$782,N$119)+'СЕТ СН'!$I$12+СВЦЭМ!$D$10+'СЕТ СН'!$I$5-'СЕТ СН'!$I$20</f>
        <v>4387.8891941000002</v>
      </c>
      <c r="O127" s="36">
        <f>SUMIFS(СВЦЭМ!$C$39:$C$782,СВЦЭМ!$A$39:$A$782,$A127,СВЦЭМ!$B$39:$B$782,O$119)+'СЕТ СН'!$I$12+СВЦЭМ!$D$10+'СЕТ СН'!$I$5-'СЕТ СН'!$I$20</f>
        <v>4404.8689303299998</v>
      </c>
      <c r="P127" s="36">
        <f>SUMIFS(СВЦЭМ!$C$39:$C$782,СВЦЭМ!$A$39:$A$782,$A127,СВЦЭМ!$B$39:$B$782,P$119)+'СЕТ СН'!$I$12+СВЦЭМ!$D$10+'СЕТ СН'!$I$5-'СЕТ СН'!$I$20</f>
        <v>4414.9433689500001</v>
      </c>
      <c r="Q127" s="36">
        <f>SUMIFS(СВЦЭМ!$C$39:$C$782,СВЦЭМ!$A$39:$A$782,$A127,СВЦЭМ!$B$39:$B$782,Q$119)+'СЕТ СН'!$I$12+СВЦЭМ!$D$10+'СЕТ СН'!$I$5-'СЕТ СН'!$I$20</f>
        <v>4432.4269516499999</v>
      </c>
      <c r="R127" s="36">
        <f>SUMIFS(СВЦЭМ!$C$39:$C$782,СВЦЭМ!$A$39:$A$782,$A127,СВЦЭМ!$B$39:$B$782,R$119)+'СЕТ СН'!$I$12+СВЦЭМ!$D$10+'СЕТ СН'!$I$5-'СЕТ СН'!$I$20</f>
        <v>4439.3880448500004</v>
      </c>
      <c r="S127" s="36">
        <f>SUMIFS(СВЦЭМ!$C$39:$C$782,СВЦЭМ!$A$39:$A$782,$A127,СВЦЭМ!$B$39:$B$782,S$119)+'СЕТ СН'!$I$12+СВЦЭМ!$D$10+'СЕТ СН'!$I$5-'СЕТ СН'!$I$20</f>
        <v>4416.7974296100001</v>
      </c>
      <c r="T127" s="36">
        <f>SUMIFS(СВЦЭМ!$C$39:$C$782,СВЦЭМ!$A$39:$A$782,$A127,СВЦЭМ!$B$39:$B$782,T$119)+'СЕТ СН'!$I$12+СВЦЭМ!$D$10+'СЕТ СН'!$I$5-'СЕТ СН'!$I$20</f>
        <v>4409.0258408600002</v>
      </c>
      <c r="U127" s="36">
        <f>SUMIFS(СВЦЭМ!$C$39:$C$782,СВЦЭМ!$A$39:$A$782,$A127,СВЦЭМ!$B$39:$B$782,U$119)+'СЕТ СН'!$I$12+СВЦЭМ!$D$10+'СЕТ СН'!$I$5-'СЕТ СН'!$I$20</f>
        <v>4381.7351333999995</v>
      </c>
      <c r="V127" s="36">
        <f>SUMIFS(СВЦЭМ!$C$39:$C$782,СВЦЭМ!$A$39:$A$782,$A127,СВЦЭМ!$B$39:$B$782,V$119)+'СЕТ СН'!$I$12+СВЦЭМ!$D$10+'СЕТ СН'!$I$5-'СЕТ СН'!$I$20</f>
        <v>4371.4593787200001</v>
      </c>
      <c r="W127" s="36">
        <f>SUMIFS(СВЦЭМ!$C$39:$C$782,СВЦЭМ!$A$39:$A$782,$A127,СВЦЭМ!$B$39:$B$782,W$119)+'СЕТ СН'!$I$12+СВЦЭМ!$D$10+'СЕТ СН'!$I$5-'СЕТ СН'!$I$20</f>
        <v>4364.0193536400002</v>
      </c>
      <c r="X127" s="36">
        <f>SUMIFS(СВЦЭМ!$C$39:$C$782,СВЦЭМ!$A$39:$A$782,$A127,СВЦЭМ!$B$39:$B$782,X$119)+'СЕТ СН'!$I$12+СВЦЭМ!$D$10+'СЕТ СН'!$I$5-'СЕТ СН'!$I$20</f>
        <v>4401.3400662699996</v>
      </c>
      <c r="Y127" s="36">
        <f>SUMIFS(СВЦЭМ!$C$39:$C$782,СВЦЭМ!$A$39:$A$782,$A127,СВЦЭМ!$B$39:$B$782,Y$119)+'СЕТ СН'!$I$12+СВЦЭМ!$D$10+'СЕТ СН'!$I$5-'СЕТ СН'!$I$20</f>
        <v>4413.3144507699999</v>
      </c>
    </row>
    <row r="128" spans="1:27" ht="15.75" x14ac:dyDescent="0.2">
      <c r="A128" s="35">
        <f t="shared" si="3"/>
        <v>45360</v>
      </c>
      <c r="B128" s="36">
        <f>SUMIFS(СВЦЭМ!$C$39:$C$782,СВЦЭМ!$A$39:$A$782,$A128,СВЦЭМ!$B$39:$B$782,B$119)+'СЕТ СН'!$I$12+СВЦЭМ!$D$10+'СЕТ СН'!$I$5-'СЕТ СН'!$I$20</f>
        <v>4446.0237430099996</v>
      </c>
      <c r="C128" s="36">
        <f>SUMIFS(СВЦЭМ!$C$39:$C$782,СВЦЭМ!$A$39:$A$782,$A128,СВЦЭМ!$B$39:$B$782,C$119)+'СЕТ СН'!$I$12+СВЦЭМ!$D$10+'СЕТ СН'!$I$5-'СЕТ СН'!$I$20</f>
        <v>4454.0763528400003</v>
      </c>
      <c r="D128" s="36">
        <f>SUMIFS(СВЦЭМ!$C$39:$C$782,СВЦЭМ!$A$39:$A$782,$A128,СВЦЭМ!$B$39:$B$782,D$119)+'СЕТ СН'!$I$12+СВЦЭМ!$D$10+'СЕТ СН'!$I$5-'СЕТ СН'!$I$20</f>
        <v>4472.5189275299999</v>
      </c>
      <c r="E128" s="36">
        <f>SUMIFS(СВЦЭМ!$C$39:$C$782,СВЦЭМ!$A$39:$A$782,$A128,СВЦЭМ!$B$39:$B$782,E$119)+'СЕТ СН'!$I$12+СВЦЭМ!$D$10+'СЕТ СН'!$I$5-'СЕТ СН'!$I$20</f>
        <v>4481.0257756199999</v>
      </c>
      <c r="F128" s="36">
        <f>SUMIFS(СВЦЭМ!$C$39:$C$782,СВЦЭМ!$A$39:$A$782,$A128,СВЦЭМ!$B$39:$B$782,F$119)+'СЕТ СН'!$I$12+СВЦЭМ!$D$10+'СЕТ СН'!$I$5-'СЕТ СН'!$I$20</f>
        <v>4468.0914153499998</v>
      </c>
      <c r="G128" s="36">
        <f>SUMIFS(СВЦЭМ!$C$39:$C$782,СВЦЭМ!$A$39:$A$782,$A128,СВЦЭМ!$B$39:$B$782,G$119)+'СЕТ СН'!$I$12+СВЦЭМ!$D$10+'СЕТ СН'!$I$5-'СЕТ СН'!$I$20</f>
        <v>4438.7441902499995</v>
      </c>
      <c r="H128" s="36">
        <f>SUMIFS(СВЦЭМ!$C$39:$C$782,СВЦЭМ!$A$39:$A$782,$A128,СВЦЭМ!$B$39:$B$782,H$119)+'СЕТ СН'!$I$12+СВЦЭМ!$D$10+'СЕТ СН'!$I$5-'СЕТ СН'!$I$20</f>
        <v>4415.4259754200002</v>
      </c>
      <c r="I128" s="36">
        <f>SUMIFS(СВЦЭМ!$C$39:$C$782,СВЦЭМ!$A$39:$A$782,$A128,СВЦЭМ!$B$39:$B$782,I$119)+'СЕТ СН'!$I$12+СВЦЭМ!$D$10+'СЕТ СН'!$I$5-'СЕТ СН'!$I$20</f>
        <v>4395.4354071799999</v>
      </c>
      <c r="J128" s="36">
        <f>SUMIFS(СВЦЭМ!$C$39:$C$782,СВЦЭМ!$A$39:$A$782,$A128,СВЦЭМ!$B$39:$B$782,J$119)+'СЕТ СН'!$I$12+СВЦЭМ!$D$10+'СЕТ СН'!$I$5-'СЕТ СН'!$I$20</f>
        <v>4381.1066315899998</v>
      </c>
      <c r="K128" s="36">
        <f>SUMIFS(СВЦЭМ!$C$39:$C$782,СВЦЭМ!$A$39:$A$782,$A128,СВЦЭМ!$B$39:$B$782,K$119)+'СЕТ СН'!$I$12+СВЦЭМ!$D$10+'СЕТ СН'!$I$5-'СЕТ СН'!$I$20</f>
        <v>4340.8424365999999</v>
      </c>
      <c r="L128" s="36">
        <f>SUMIFS(СВЦЭМ!$C$39:$C$782,СВЦЭМ!$A$39:$A$782,$A128,СВЦЭМ!$B$39:$B$782,L$119)+'СЕТ СН'!$I$12+СВЦЭМ!$D$10+'СЕТ СН'!$I$5-'СЕТ СН'!$I$20</f>
        <v>4318.4393702500001</v>
      </c>
      <c r="M128" s="36">
        <f>SUMIFS(СВЦЭМ!$C$39:$C$782,СВЦЭМ!$A$39:$A$782,$A128,СВЦЭМ!$B$39:$B$782,M$119)+'СЕТ СН'!$I$12+СВЦЭМ!$D$10+'СЕТ СН'!$I$5-'СЕТ СН'!$I$20</f>
        <v>4333.4978293000004</v>
      </c>
      <c r="N128" s="36">
        <f>SUMIFS(СВЦЭМ!$C$39:$C$782,СВЦЭМ!$A$39:$A$782,$A128,СВЦЭМ!$B$39:$B$782,N$119)+'СЕТ СН'!$I$12+СВЦЭМ!$D$10+'СЕТ СН'!$I$5-'СЕТ СН'!$I$20</f>
        <v>4355.8478111300001</v>
      </c>
      <c r="O128" s="36">
        <f>SUMIFS(СВЦЭМ!$C$39:$C$782,СВЦЭМ!$A$39:$A$782,$A128,СВЦЭМ!$B$39:$B$782,O$119)+'СЕТ СН'!$I$12+СВЦЭМ!$D$10+'СЕТ СН'!$I$5-'СЕТ СН'!$I$20</f>
        <v>4376.0145875999997</v>
      </c>
      <c r="P128" s="36">
        <f>SUMIFS(СВЦЭМ!$C$39:$C$782,СВЦЭМ!$A$39:$A$782,$A128,СВЦЭМ!$B$39:$B$782,P$119)+'СЕТ СН'!$I$12+СВЦЭМ!$D$10+'СЕТ СН'!$I$5-'СЕТ СН'!$I$20</f>
        <v>4388.9024283399995</v>
      </c>
      <c r="Q128" s="36">
        <f>SUMIFS(СВЦЭМ!$C$39:$C$782,СВЦЭМ!$A$39:$A$782,$A128,СВЦЭМ!$B$39:$B$782,Q$119)+'СЕТ СН'!$I$12+СВЦЭМ!$D$10+'СЕТ СН'!$I$5-'СЕТ СН'!$I$20</f>
        <v>4405.0666243699998</v>
      </c>
      <c r="R128" s="36">
        <f>SUMIFS(СВЦЭМ!$C$39:$C$782,СВЦЭМ!$A$39:$A$782,$A128,СВЦЭМ!$B$39:$B$782,R$119)+'СЕТ СН'!$I$12+СВЦЭМ!$D$10+'СЕТ СН'!$I$5-'СЕТ СН'!$I$20</f>
        <v>4406.0096928799994</v>
      </c>
      <c r="S128" s="36">
        <f>SUMIFS(СВЦЭМ!$C$39:$C$782,СВЦЭМ!$A$39:$A$782,$A128,СВЦЭМ!$B$39:$B$782,S$119)+'СЕТ СН'!$I$12+СВЦЭМ!$D$10+'СЕТ СН'!$I$5-'СЕТ СН'!$I$20</f>
        <v>4375.3353633299994</v>
      </c>
      <c r="T128" s="36">
        <f>SUMIFS(СВЦЭМ!$C$39:$C$782,СВЦЭМ!$A$39:$A$782,$A128,СВЦЭМ!$B$39:$B$782,T$119)+'СЕТ СН'!$I$12+СВЦЭМ!$D$10+'СЕТ СН'!$I$5-'СЕТ СН'!$I$20</f>
        <v>4388.6377584499996</v>
      </c>
      <c r="U128" s="36">
        <f>SUMIFS(СВЦЭМ!$C$39:$C$782,СВЦЭМ!$A$39:$A$782,$A128,СВЦЭМ!$B$39:$B$782,U$119)+'СЕТ СН'!$I$12+СВЦЭМ!$D$10+'СЕТ СН'!$I$5-'СЕТ СН'!$I$20</f>
        <v>4359.0109416799996</v>
      </c>
      <c r="V128" s="36">
        <f>SUMIFS(СВЦЭМ!$C$39:$C$782,СВЦЭМ!$A$39:$A$782,$A128,СВЦЭМ!$B$39:$B$782,V$119)+'СЕТ СН'!$I$12+СВЦЭМ!$D$10+'СЕТ СН'!$I$5-'СЕТ СН'!$I$20</f>
        <v>4347.2589009799995</v>
      </c>
      <c r="W128" s="36">
        <f>SUMIFS(СВЦЭМ!$C$39:$C$782,СВЦЭМ!$A$39:$A$782,$A128,СВЦЭМ!$B$39:$B$782,W$119)+'СЕТ СН'!$I$12+СВЦЭМ!$D$10+'СЕТ СН'!$I$5-'СЕТ СН'!$I$20</f>
        <v>4342.4459462200002</v>
      </c>
      <c r="X128" s="36">
        <f>SUMIFS(СВЦЭМ!$C$39:$C$782,СВЦЭМ!$A$39:$A$782,$A128,СВЦЭМ!$B$39:$B$782,X$119)+'СЕТ СН'!$I$12+СВЦЭМ!$D$10+'СЕТ СН'!$I$5-'СЕТ СН'!$I$20</f>
        <v>4380.9596332499996</v>
      </c>
      <c r="Y128" s="36">
        <f>SUMIFS(СВЦЭМ!$C$39:$C$782,СВЦЭМ!$A$39:$A$782,$A128,СВЦЭМ!$B$39:$B$782,Y$119)+'СЕТ СН'!$I$12+СВЦЭМ!$D$10+'СЕТ СН'!$I$5-'СЕТ СН'!$I$20</f>
        <v>4395.5269905099995</v>
      </c>
    </row>
    <row r="129" spans="1:25" ht="15.75" x14ac:dyDescent="0.2">
      <c r="A129" s="35">
        <f t="shared" si="3"/>
        <v>45361</v>
      </c>
      <c r="B129" s="36">
        <f>SUMIFS(СВЦЭМ!$C$39:$C$782,СВЦЭМ!$A$39:$A$782,$A129,СВЦЭМ!$B$39:$B$782,B$119)+'СЕТ СН'!$I$12+СВЦЭМ!$D$10+'СЕТ СН'!$I$5-'СЕТ СН'!$I$20</f>
        <v>4475.0278065000002</v>
      </c>
      <c r="C129" s="36">
        <f>SUMIFS(СВЦЭМ!$C$39:$C$782,СВЦЭМ!$A$39:$A$782,$A129,СВЦЭМ!$B$39:$B$782,C$119)+'СЕТ СН'!$I$12+СВЦЭМ!$D$10+'СЕТ СН'!$I$5-'СЕТ СН'!$I$20</f>
        <v>4513.1265793000002</v>
      </c>
      <c r="D129" s="36">
        <f>SUMIFS(СВЦЭМ!$C$39:$C$782,СВЦЭМ!$A$39:$A$782,$A129,СВЦЭМ!$B$39:$B$782,D$119)+'СЕТ СН'!$I$12+СВЦЭМ!$D$10+'СЕТ СН'!$I$5-'СЕТ СН'!$I$20</f>
        <v>4531.5546973199998</v>
      </c>
      <c r="E129" s="36">
        <f>SUMIFS(СВЦЭМ!$C$39:$C$782,СВЦЭМ!$A$39:$A$782,$A129,СВЦЭМ!$B$39:$B$782,E$119)+'СЕТ СН'!$I$12+СВЦЭМ!$D$10+'СЕТ СН'!$I$5-'СЕТ СН'!$I$20</f>
        <v>4547.2840777900001</v>
      </c>
      <c r="F129" s="36">
        <f>SUMIFS(СВЦЭМ!$C$39:$C$782,СВЦЭМ!$A$39:$A$782,$A129,СВЦЭМ!$B$39:$B$782,F$119)+'СЕТ СН'!$I$12+СВЦЭМ!$D$10+'СЕТ СН'!$I$5-'СЕТ СН'!$I$20</f>
        <v>4547.9405503399994</v>
      </c>
      <c r="G129" s="36">
        <f>SUMIFS(СВЦЭМ!$C$39:$C$782,СВЦЭМ!$A$39:$A$782,$A129,СВЦЭМ!$B$39:$B$782,G$119)+'СЕТ СН'!$I$12+СВЦЭМ!$D$10+'СЕТ СН'!$I$5-'СЕТ СН'!$I$20</f>
        <v>4530.0984147999998</v>
      </c>
      <c r="H129" s="36">
        <f>SUMIFS(СВЦЭМ!$C$39:$C$782,СВЦЭМ!$A$39:$A$782,$A129,СВЦЭМ!$B$39:$B$782,H$119)+'СЕТ СН'!$I$12+СВЦЭМ!$D$10+'СЕТ СН'!$I$5-'СЕТ СН'!$I$20</f>
        <v>4503.89435073</v>
      </c>
      <c r="I129" s="36">
        <f>SUMIFS(СВЦЭМ!$C$39:$C$782,СВЦЭМ!$A$39:$A$782,$A129,СВЦЭМ!$B$39:$B$782,I$119)+'СЕТ СН'!$I$12+СВЦЭМ!$D$10+'СЕТ СН'!$I$5-'СЕТ СН'!$I$20</f>
        <v>4499.4489145999996</v>
      </c>
      <c r="J129" s="36">
        <f>SUMIFS(СВЦЭМ!$C$39:$C$782,СВЦЭМ!$A$39:$A$782,$A129,СВЦЭМ!$B$39:$B$782,J$119)+'СЕТ СН'!$I$12+СВЦЭМ!$D$10+'СЕТ СН'!$I$5-'СЕТ СН'!$I$20</f>
        <v>4452.7257920800002</v>
      </c>
      <c r="K129" s="36">
        <f>SUMIFS(СВЦЭМ!$C$39:$C$782,СВЦЭМ!$A$39:$A$782,$A129,СВЦЭМ!$B$39:$B$782,K$119)+'СЕТ СН'!$I$12+СВЦЭМ!$D$10+'СЕТ СН'!$I$5-'СЕТ СН'!$I$20</f>
        <v>4410.3873185900002</v>
      </c>
      <c r="L129" s="36">
        <f>SUMIFS(СВЦЭМ!$C$39:$C$782,СВЦЭМ!$A$39:$A$782,$A129,СВЦЭМ!$B$39:$B$782,L$119)+'СЕТ СН'!$I$12+СВЦЭМ!$D$10+'СЕТ СН'!$I$5-'СЕТ СН'!$I$20</f>
        <v>4411.9696117599997</v>
      </c>
      <c r="M129" s="36">
        <f>SUMIFS(СВЦЭМ!$C$39:$C$782,СВЦЭМ!$A$39:$A$782,$A129,СВЦЭМ!$B$39:$B$782,M$119)+'СЕТ СН'!$I$12+СВЦЭМ!$D$10+'СЕТ СН'!$I$5-'СЕТ СН'!$I$20</f>
        <v>4420.1661180600004</v>
      </c>
      <c r="N129" s="36">
        <f>SUMIFS(СВЦЭМ!$C$39:$C$782,СВЦЭМ!$A$39:$A$782,$A129,СВЦЭМ!$B$39:$B$782,N$119)+'СЕТ СН'!$I$12+СВЦЭМ!$D$10+'СЕТ СН'!$I$5-'СЕТ СН'!$I$20</f>
        <v>4443.9345573999999</v>
      </c>
      <c r="O129" s="36">
        <f>SUMIFS(СВЦЭМ!$C$39:$C$782,СВЦЭМ!$A$39:$A$782,$A129,СВЦЭМ!$B$39:$B$782,O$119)+'СЕТ СН'!$I$12+СВЦЭМ!$D$10+'СЕТ СН'!$I$5-'СЕТ СН'!$I$20</f>
        <v>4432.8724645399998</v>
      </c>
      <c r="P129" s="36">
        <f>SUMIFS(СВЦЭМ!$C$39:$C$782,СВЦЭМ!$A$39:$A$782,$A129,СВЦЭМ!$B$39:$B$782,P$119)+'СЕТ СН'!$I$12+СВЦЭМ!$D$10+'СЕТ СН'!$I$5-'СЕТ СН'!$I$20</f>
        <v>4459.66971939</v>
      </c>
      <c r="Q129" s="36">
        <f>SUMIFS(СВЦЭМ!$C$39:$C$782,СВЦЭМ!$A$39:$A$782,$A129,СВЦЭМ!$B$39:$B$782,Q$119)+'СЕТ СН'!$I$12+СВЦЭМ!$D$10+'СЕТ СН'!$I$5-'СЕТ СН'!$I$20</f>
        <v>4487.9881508799999</v>
      </c>
      <c r="R129" s="36">
        <f>SUMIFS(СВЦЭМ!$C$39:$C$782,СВЦЭМ!$A$39:$A$782,$A129,СВЦЭМ!$B$39:$B$782,R$119)+'СЕТ СН'!$I$12+СВЦЭМ!$D$10+'СЕТ СН'!$I$5-'СЕТ СН'!$I$20</f>
        <v>4486.4715088200001</v>
      </c>
      <c r="S129" s="36">
        <f>SUMIFS(СВЦЭМ!$C$39:$C$782,СВЦЭМ!$A$39:$A$782,$A129,СВЦЭМ!$B$39:$B$782,S$119)+'СЕТ СН'!$I$12+СВЦЭМ!$D$10+'СЕТ СН'!$I$5-'СЕТ СН'!$I$20</f>
        <v>4469.3933348600003</v>
      </c>
      <c r="T129" s="36">
        <f>SUMIFS(СВЦЭМ!$C$39:$C$782,СВЦЭМ!$A$39:$A$782,$A129,СВЦЭМ!$B$39:$B$782,T$119)+'СЕТ СН'!$I$12+СВЦЭМ!$D$10+'СЕТ СН'!$I$5-'СЕТ СН'!$I$20</f>
        <v>4449.3519130000004</v>
      </c>
      <c r="U129" s="36">
        <f>SUMIFS(СВЦЭМ!$C$39:$C$782,СВЦЭМ!$A$39:$A$782,$A129,СВЦЭМ!$B$39:$B$782,U$119)+'СЕТ СН'!$I$12+СВЦЭМ!$D$10+'СЕТ СН'!$I$5-'СЕТ СН'!$I$20</f>
        <v>4402.7204193099997</v>
      </c>
      <c r="V129" s="36">
        <f>SUMIFS(СВЦЭМ!$C$39:$C$782,СВЦЭМ!$A$39:$A$782,$A129,СВЦЭМ!$B$39:$B$782,V$119)+'СЕТ СН'!$I$12+СВЦЭМ!$D$10+'СЕТ СН'!$I$5-'СЕТ СН'!$I$20</f>
        <v>4374.9535580499996</v>
      </c>
      <c r="W129" s="36">
        <f>SUMIFS(СВЦЭМ!$C$39:$C$782,СВЦЭМ!$A$39:$A$782,$A129,СВЦЭМ!$B$39:$B$782,W$119)+'СЕТ СН'!$I$12+СВЦЭМ!$D$10+'СЕТ СН'!$I$5-'СЕТ СН'!$I$20</f>
        <v>4382.0000383200004</v>
      </c>
      <c r="X129" s="36">
        <f>SUMIFS(СВЦЭМ!$C$39:$C$782,СВЦЭМ!$A$39:$A$782,$A129,СВЦЭМ!$B$39:$B$782,X$119)+'СЕТ СН'!$I$12+СВЦЭМ!$D$10+'СЕТ СН'!$I$5-'СЕТ СН'!$I$20</f>
        <v>4433.0017441199998</v>
      </c>
      <c r="Y129" s="36">
        <f>SUMIFS(СВЦЭМ!$C$39:$C$782,СВЦЭМ!$A$39:$A$782,$A129,СВЦЭМ!$B$39:$B$782,Y$119)+'СЕТ СН'!$I$12+СВЦЭМ!$D$10+'СЕТ СН'!$I$5-'СЕТ СН'!$I$20</f>
        <v>4439.3858812099998</v>
      </c>
    </row>
    <row r="130" spans="1:25" ht="15.75" x14ac:dyDescent="0.2">
      <c r="A130" s="35">
        <f t="shared" si="3"/>
        <v>45362</v>
      </c>
      <c r="B130" s="36">
        <f>SUMIFS(СВЦЭМ!$C$39:$C$782,СВЦЭМ!$A$39:$A$782,$A130,СВЦЭМ!$B$39:$B$782,B$119)+'СЕТ СН'!$I$12+СВЦЭМ!$D$10+'СЕТ СН'!$I$5-'СЕТ СН'!$I$20</f>
        <v>4406.7618417399999</v>
      </c>
      <c r="C130" s="36">
        <f>SUMIFS(СВЦЭМ!$C$39:$C$782,СВЦЭМ!$A$39:$A$782,$A130,СВЦЭМ!$B$39:$B$782,C$119)+'СЕТ СН'!$I$12+СВЦЭМ!$D$10+'СЕТ СН'!$I$5-'СЕТ СН'!$I$20</f>
        <v>4443.6518286199998</v>
      </c>
      <c r="D130" s="36">
        <f>SUMIFS(СВЦЭМ!$C$39:$C$782,СВЦЭМ!$A$39:$A$782,$A130,СВЦЭМ!$B$39:$B$782,D$119)+'СЕТ СН'!$I$12+СВЦЭМ!$D$10+'СЕТ СН'!$I$5-'СЕТ СН'!$I$20</f>
        <v>4457.0249492399998</v>
      </c>
      <c r="E130" s="36">
        <f>SUMIFS(СВЦЭМ!$C$39:$C$782,СВЦЭМ!$A$39:$A$782,$A130,СВЦЭМ!$B$39:$B$782,E$119)+'СЕТ СН'!$I$12+СВЦЭМ!$D$10+'СЕТ СН'!$I$5-'СЕТ СН'!$I$20</f>
        <v>4461.6220175899998</v>
      </c>
      <c r="F130" s="36">
        <f>SUMIFS(СВЦЭМ!$C$39:$C$782,СВЦЭМ!$A$39:$A$782,$A130,СВЦЭМ!$B$39:$B$782,F$119)+'СЕТ СН'!$I$12+СВЦЭМ!$D$10+'СЕТ СН'!$I$5-'СЕТ СН'!$I$20</f>
        <v>4460.7783569499998</v>
      </c>
      <c r="G130" s="36">
        <f>SUMIFS(СВЦЭМ!$C$39:$C$782,СВЦЭМ!$A$39:$A$782,$A130,СВЦЭМ!$B$39:$B$782,G$119)+'СЕТ СН'!$I$12+СВЦЭМ!$D$10+'СЕТ СН'!$I$5-'СЕТ СН'!$I$20</f>
        <v>4399.0789114899999</v>
      </c>
      <c r="H130" s="36">
        <f>SUMIFS(СВЦЭМ!$C$39:$C$782,СВЦЭМ!$A$39:$A$782,$A130,СВЦЭМ!$B$39:$B$782,H$119)+'СЕТ СН'!$I$12+СВЦЭМ!$D$10+'СЕТ СН'!$I$5-'СЕТ СН'!$I$20</f>
        <v>4259.66954042</v>
      </c>
      <c r="I130" s="36">
        <f>SUMIFS(СВЦЭМ!$C$39:$C$782,СВЦЭМ!$A$39:$A$782,$A130,СВЦЭМ!$B$39:$B$782,I$119)+'СЕТ СН'!$I$12+СВЦЭМ!$D$10+'СЕТ СН'!$I$5-'СЕТ СН'!$I$20</f>
        <v>4267.3577389000002</v>
      </c>
      <c r="J130" s="36">
        <f>SUMIFS(СВЦЭМ!$C$39:$C$782,СВЦЭМ!$A$39:$A$782,$A130,СВЦЭМ!$B$39:$B$782,J$119)+'СЕТ СН'!$I$12+СВЦЭМ!$D$10+'СЕТ СН'!$I$5-'СЕТ СН'!$I$20</f>
        <v>4241.3804353300002</v>
      </c>
      <c r="K130" s="36">
        <f>SUMIFS(СВЦЭМ!$C$39:$C$782,СВЦЭМ!$A$39:$A$782,$A130,СВЦЭМ!$B$39:$B$782,K$119)+'СЕТ СН'!$I$12+СВЦЭМ!$D$10+'СЕТ СН'!$I$5-'СЕТ СН'!$I$20</f>
        <v>4224.7488728199996</v>
      </c>
      <c r="L130" s="36">
        <f>SUMIFS(СВЦЭМ!$C$39:$C$782,СВЦЭМ!$A$39:$A$782,$A130,СВЦЭМ!$B$39:$B$782,L$119)+'СЕТ СН'!$I$12+СВЦЭМ!$D$10+'СЕТ СН'!$I$5-'СЕТ СН'!$I$20</f>
        <v>4237.4276531400001</v>
      </c>
      <c r="M130" s="36">
        <f>SUMIFS(СВЦЭМ!$C$39:$C$782,СВЦЭМ!$A$39:$A$782,$A130,СВЦЭМ!$B$39:$B$782,M$119)+'СЕТ СН'!$I$12+СВЦЭМ!$D$10+'СЕТ СН'!$I$5-'СЕТ СН'!$I$20</f>
        <v>4232.6813768399998</v>
      </c>
      <c r="N130" s="36">
        <f>SUMIFS(СВЦЭМ!$C$39:$C$782,СВЦЭМ!$A$39:$A$782,$A130,СВЦЭМ!$B$39:$B$782,N$119)+'СЕТ СН'!$I$12+СВЦЭМ!$D$10+'СЕТ СН'!$I$5-'СЕТ СН'!$I$20</f>
        <v>4254.5300775100004</v>
      </c>
      <c r="O130" s="36">
        <f>SUMIFS(СВЦЭМ!$C$39:$C$782,СВЦЭМ!$A$39:$A$782,$A130,СВЦЭМ!$B$39:$B$782,O$119)+'СЕТ СН'!$I$12+СВЦЭМ!$D$10+'СЕТ СН'!$I$5-'СЕТ СН'!$I$20</f>
        <v>4256.3633313</v>
      </c>
      <c r="P130" s="36">
        <f>SUMIFS(СВЦЭМ!$C$39:$C$782,СВЦЭМ!$A$39:$A$782,$A130,СВЦЭМ!$B$39:$B$782,P$119)+'СЕТ СН'!$I$12+СВЦЭМ!$D$10+'СЕТ СН'!$I$5-'СЕТ СН'!$I$20</f>
        <v>4266.1368920099994</v>
      </c>
      <c r="Q130" s="36">
        <f>SUMIFS(СВЦЭМ!$C$39:$C$782,СВЦЭМ!$A$39:$A$782,$A130,СВЦЭМ!$B$39:$B$782,Q$119)+'СЕТ СН'!$I$12+СВЦЭМ!$D$10+'СЕТ СН'!$I$5-'СЕТ СН'!$I$20</f>
        <v>4279.6855531700003</v>
      </c>
      <c r="R130" s="36">
        <f>SUMIFS(СВЦЭМ!$C$39:$C$782,СВЦЭМ!$A$39:$A$782,$A130,СВЦЭМ!$B$39:$B$782,R$119)+'СЕТ СН'!$I$12+СВЦЭМ!$D$10+'СЕТ СН'!$I$5-'СЕТ СН'!$I$20</f>
        <v>4276.8583720999995</v>
      </c>
      <c r="S130" s="36">
        <f>SUMIFS(СВЦЭМ!$C$39:$C$782,СВЦЭМ!$A$39:$A$782,$A130,СВЦЭМ!$B$39:$B$782,S$119)+'СЕТ СН'!$I$12+СВЦЭМ!$D$10+'СЕТ СН'!$I$5-'СЕТ СН'!$I$20</f>
        <v>4280.6323126899997</v>
      </c>
      <c r="T130" s="36">
        <f>SUMIFS(СВЦЭМ!$C$39:$C$782,СВЦЭМ!$A$39:$A$782,$A130,СВЦЭМ!$B$39:$B$782,T$119)+'СЕТ СН'!$I$12+СВЦЭМ!$D$10+'СЕТ СН'!$I$5-'СЕТ СН'!$I$20</f>
        <v>4259.2924145999996</v>
      </c>
      <c r="U130" s="36">
        <f>SUMIFS(СВЦЭМ!$C$39:$C$782,СВЦЭМ!$A$39:$A$782,$A130,СВЦЭМ!$B$39:$B$782,U$119)+'СЕТ СН'!$I$12+СВЦЭМ!$D$10+'СЕТ СН'!$I$5-'СЕТ СН'!$I$20</f>
        <v>4228.8239248399996</v>
      </c>
      <c r="V130" s="36">
        <f>SUMIFS(СВЦЭМ!$C$39:$C$782,СВЦЭМ!$A$39:$A$782,$A130,СВЦЭМ!$B$39:$B$782,V$119)+'СЕТ СН'!$I$12+СВЦЭМ!$D$10+'СЕТ СН'!$I$5-'СЕТ СН'!$I$20</f>
        <v>4221.1998697600002</v>
      </c>
      <c r="W130" s="36">
        <f>SUMIFS(СВЦЭМ!$C$39:$C$782,СВЦЭМ!$A$39:$A$782,$A130,СВЦЭМ!$B$39:$B$782,W$119)+'СЕТ СН'!$I$12+СВЦЭМ!$D$10+'СЕТ СН'!$I$5-'СЕТ СН'!$I$20</f>
        <v>4231.6368235899999</v>
      </c>
      <c r="X130" s="36">
        <f>SUMIFS(СВЦЭМ!$C$39:$C$782,СВЦЭМ!$A$39:$A$782,$A130,СВЦЭМ!$B$39:$B$782,X$119)+'СЕТ СН'!$I$12+СВЦЭМ!$D$10+'СЕТ СН'!$I$5-'СЕТ СН'!$I$20</f>
        <v>4253.5258958899994</v>
      </c>
      <c r="Y130" s="36">
        <f>SUMIFS(СВЦЭМ!$C$39:$C$782,СВЦЭМ!$A$39:$A$782,$A130,СВЦЭМ!$B$39:$B$782,Y$119)+'СЕТ СН'!$I$12+СВЦЭМ!$D$10+'СЕТ СН'!$I$5-'СЕТ СН'!$I$20</f>
        <v>4256.3526218699999</v>
      </c>
    </row>
    <row r="131" spans="1:25" ht="15.75" x14ac:dyDescent="0.2">
      <c r="A131" s="35">
        <f t="shared" si="3"/>
        <v>45363</v>
      </c>
      <c r="B131" s="36">
        <f>SUMIFS(СВЦЭМ!$C$39:$C$782,СВЦЭМ!$A$39:$A$782,$A131,СВЦЭМ!$B$39:$B$782,B$119)+'СЕТ СН'!$I$12+СВЦЭМ!$D$10+'СЕТ СН'!$I$5-'СЕТ СН'!$I$20</f>
        <v>4385.61300484</v>
      </c>
      <c r="C131" s="36">
        <f>SUMIFS(СВЦЭМ!$C$39:$C$782,СВЦЭМ!$A$39:$A$782,$A131,СВЦЭМ!$B$39:$B$782,C$119)+'СЕТ СН'!$I$12+СВЦЭМ!$D$10+'СЕТ СН'!$I$5-'СЕТ СН'!$I$20</f>
        <v>4410.7882193599999</v>
      </c>
      <c r="D131" s="36">
        <f>SUMIFS(СВЦЭМ!$C$39:$C$782,СВЦЭМ!$A$39:$A$782,$A131,СВЦЭМ!$B$39:$B$782,D$119)+'СЕТ СН'!$I$12+СВЦЭМ!$D$10+'СЕТ СН'!$I$5-'СЕТ СН'!$I$20</f>
        <v>4435.5889053499995</v>
      </c>
      <c r="E131" s="36">
        <f>SUMIFS(СВЦЭМ!$C$39:$C$782,СВЦЭМ!$A$39:$A$782,$A131,СВЦЭМ!$B$39:$B$782,E$119)+'СЕТ СН'!$I$12+СВЦЭМ!$D$10+'СЕТ СН'!$I$5-'СЕТ СН'!$I$20</f>
        <v>4434.6521105800002</v>
      </c>
      <c r="F131" s="36">
        <f>SUMIFS(СВЦЭМ!$C$39:$C$782,СВЦЭМ!$A$39:$A$782,$A131,СВЦЭМ!$B$39:$B$782,F$119)+'СЕТ СН'!$I$12+СВЦЭМ!$D$10+'СЕТ СН'!$I$5-'СЕТ СН'!$I$20</f>
        <v>4412.2529087499997</v>
      </c>
      <c r="G131" s="36">
        <f>SUMIFS(СВЦЭМ!$C$39:$C$782,СВЦЭМ!$A$39:$A$782,$A131,СВЦЭМ!$B$39:$B$782,G$119)+'СЕТ СН'!$I$12+СВЦЭМ!$D$10+'СЕТ СН'!$I$5-'СЕТ СН'!$I$20</f>
        <v>4407.0297802300001</v>
      </c>
      <c r="H131" s="36">
        <f>SUMIFS(СВЦЭМ!$C$39:$C$782,СВЦЭМ!$A$39:$A$782,$A131,СВЦЭМ!$B$39:$B$782,H$119)+'СЕТ СН'!$I$12+СВЦЭМ!$D$10+'СЕТ СН'!$I$5-'СЕТ СН'!$I$20</f>
        <v>4367.70838989</v>
      </c>
      <c r="I131" s="36">
        <f>SUMIFS(СВЦЭМ!$C$39:$C$782,СВЦЭМ!$A$39:$A$782,$A131,СВЦЭМ!$B$39:$B$782,I$119)+'СЕТ СН'!$I$12+СВЦЭМ!$D$10+'СЕТ СН'!$I$5-'СЕТ СН'!$I$20</f>
        <v>4358.9240121799994</v>
      </c>
      <c r="J131" s="36">
        <f>SUMIFS(СВЦЭМ!$C$39:$C$782,СВЦЭМ!$A$39:$A$782,$A131,СВЦЭМ!$B$39:$B$782,J$119)+'СЕТ СН'!$I$12+СВЦЭМ!$D$10+'СЕТ СН'!$I$5-'СЕТ СН'!$I$20</f>
        <v>4340.9398441200001</v>
      </c>
      <c r="K131" s="36">
        <f>SUMIFS(СВЦЭМ!$C$39:$C$782,СВЦЭМ!$A$39:$A$782,$A131,СВЦЭМ!$B$39:$B$782,K$119)+'СЕТ СН'!$I$12+СВЦЭМ!$D$10+'СЕТ СН'!$I$5-'СЕТ СН'!$I$20</f>
        <v>4352.3291236699997</v>
      </c>
      <c r="L131" s="36">
        <f>SUMIFS(СВЦЭМ!$C$39:$C$782,СВЦЭМ!$A$39:$A$782,$A131,СВЦЭМ!$B$39:$B$782,L$119)+'СЕТ СН'!$I$12+СВЦЭМ!$D$10+'СЕТ СН'!$I$5-'СЕТ СН'!$I$20</f>
        <v>4365.2893549999999</v>
      </c>
      <c r="M131" s="36">
        <f>SUMIFS(СВЦЭМ!$C$39:$C$782,СВЦЭМ!$A$39:$A$782,$A131,СВЦЭМ!$B$39:$B$782,M$119)+'СЕТ СН'!$I$12+СВЦЭМ!$D$10+'СЕТ СН'!$I$5-'СЕТ СН'!$I$20</f>
        <v>4373.5681737300001</v>
      </c>
      <c r="N131" s="36">
        <f>SUMIFS(СВЦЭМ!$C$39:$C$782,СВЦЭМ!$A$39:$A$782,$A131,СВЦЭМ!$B$39:$B$782,N$119)+'СЕТ СН'!$I$12+СВЦЭМ!$D$10+'СЕТ СН'!$I$5-'СЕТ СН'!$I$20</f>
        <v>4399.4658893799997</v>
      </c>
      <c r="O131" s="36">
        <f>SUMIFS(СВЦЭМ!$C$39:$C$782,СВЦЭМ!$A$39:$A$782,$A131,СВЦЭМ!$B$39:$B$782,O$119)+'СЕТ СН'!$I$12+СВЦЭМ!$D$10+'СЕТ СН'!$I$5-'СЕТ СН'!$I$20</f>
        <v>4421.47030464</v>
      </c>
      <c r="P131" s="36">
        <f>SUMIFS(СВЦЭМ!$C$39:$C$782,СВЦЭМ!$A$39:$A$782,$A131,СВЦЭМ!$B$39:$B$782,P$119)+'СЕТ СН'!$I$12+СВЦЭМ!$D$10+'СЕТ СН'!$I$5-'СЕТ СН'!$I$20</f>
        <v>4447.9280664300004</v>
      </c>
      <c r="Q131" s="36">
        <f>SUMIFS(СВЦЭМ!$C$39:$C$782,СВЦЭМ!$A$39:$A$782,$A131,СВЦЭМ!$B$39:$B$782,Q$119)+'СЕТ СН'!$I$12+СВЦЭМ!$D$10+'СЕТ СН'!$I$5-'СЕТ СН'!$I$20</f>
        <v>4473.25597354</v>
      </c>
      <c r="R131" s="36">
        <f>SUMIFS(СВЦЭМ!$C$39:$C$782,СВЦЭМ!$A$39:$A$782,$A131,СВЦЭМ!$B$39:$B$782,R$119)+'СЕТ СН'!$I$12+СВЦЭМ!$D$10+'СЕТ СН'!$I$5-'СЕТ СН'!$I$20</f>
        <v>4466.1135306699998</v>
      </c>
      <c r="S131" s="36">
        <f>SUMIFS(СВЦЭМ!$C$39:$C$782,СВЦЭМ!$A$39:$A$782,$A131,СВЦЭМ!$B$39:$B$782,S$119)+'СЕТ СН'!$I$12+СВЦЭМ!$D$10+'СЕТ СН'!$I$5-'СЕТ СН'!$I$20</f>
        <v>4471.9346322499996</v>
      </c>
      <c r="T131" s="36">
        <f>SUMIFS(СВЦЭМ!$C$39:$C$782,СВЦЭМ!$A$39:$A$782,$A131,СВЦЭМ!$B$39:$B$782,T$119)+'СЕТ СН'!$I$12+СВЦЭМ!$D$10+'СЕТ СН'!$I$5-'СЕТ СН'!$I$20</f>
        <v>4427.7471200099999</v>
      </c>
      <c r="U131" s="36">
        <f>SUMIFS(СВЦЭМ!$C$39:$C$782,СВЦЭМ!$A$39:$A$782,$A131,СВЦЭМ!$B$39:$B$782,U$119)+'СЕТ СН'!$I$12+СВЦЭМ!$D$10+'СЕТ СН'!$I$5-'СЕТ СН'!$I$20</f>
        <v>4352.40918659</v>
      </c>
      <c r="V131" s="36">
        <f>SUMIFS(СВЦЭМ!$C$39:$C$782,СВЦЭМ!$A$39:$A$782,$A131,СВЦЭМ!$B$39:$B$782,V$119)+'СЕТ СН'!$I$12+СВЦЭМ!$D$10+'СЕТ СН'!$I$5-'СЕТ СН'!$I$20</f>
        <v>4368.27555854</v>
      </c>
      <c r="W131" s="36">
        <f>SUMIFS(СВЦЭМ!$C$39:$C$782,СВЦЭМ!$A$39:$A$782,$A131,СВЦЭМ!$B$39:$B$782,W$119)+'СЕТ СН'!$I$12+СВЦЭМ!$D$10+'СЕТ СН'!$I$5-'СЕТ СН'!$I$20</f>
        <v>4354.1024262299998</v>
      </c>
      <c r="X131" s="36">
        <f>SUMIFS(СВЦЭМ!$C$39:$C$782,СВЦЭМ!$A$39:$A$782,$A131,СВЦЭМ!$B$39:$B$782,X$119)+'СЕТ СН'!$I$12+СВЦЭМ!$D$10+'СЕТ СН'!$I$5-'СЕТ СН'!$I$20</f>
        <v>4381.8984547399996</v>
      </c>
      <c r="Y131" s="36">
        <f>SUMIFS(СВЦЭМ!$C$39:$C$782,СВЦЭМ!$A$39:$A$782,$A131,СВЦЭМ!$B$39:$B$782,Y$119)+'СЕТ СН'!$I$12+СВЦЭМ!$D$10+'СЕТ СН'!$I$5-'СЕТ СН'!$I$20</f>
        <v>4406.3577676499999</v>
      </c>
    </row>
    <row r="132" spans="1:25" ht="15.75" x14ac:dyDescent="0.2">
      <c r="A132" s="35">
        <f t="shared" si="3"/>
        <v>45364</v>
      </c>
      <c r="B132" s="36">
        <f>SUMIFS(СВЦЭМ!$C$39:$C$782,СВЦЭМ!$A$39:$A$782,$A132,СВЦЭМ!$B$39:$B$782,B$119)+'СЕТ СН'!$I$12+СВЦЭМ!$D$10+'СЕТ СН'!$I$5-'СЕТ СН'!$I$20</f>
        <v>4473.70533342</v>
      </c>
      <c r="C132" s="36">
        <f>SUMIFS(СВЦЭМ!$C$39:$C$782,СВЦЭМ!$A$39:$A$782,$A132,СВЦЭМ!$B$39:$B$782,C$119)+'СЕТ СН'!$I$12+СВЦЭМ!$D$10+'СЕТ СН'!$I$5-'СЕТ СН'!$I$20</f>
        <v>4486.9732777899999</v>
      </c>
      <c r="D132" s="36">
        <f>SUMIFS(СВЦЭМ!$C$39:$C$782,СВЦЭМ!$A$39:$A$782,$A132,СВЦЭМ!$B$39:$B$782,D$119)+'СЕТ СН'!$I$12+СВЦЭМ!$D$10+'СЕТ СН'!$I$5-'СЕТ СН'!$I$20</f>
        <v>4503.6646254099996</v>
      </c>
      <c r="E132" s="36">
        <f>SUMIFS(СВЦЭМ!$C$39:$C$782,СВЦЭМ!$A$39:$A$782,$A132,СВЦЭМ!$B$39:$B$782,E$119)+'СЕТ СН'!$I$12+СВЦЭМ!$D$10+'СЕТ СН'!$I$5-'СЕТ СН'!$I$20</f>
        <v>4497.7415202800003</v>
      </c>
      <c r="F132" s="36">
        <f>SUMIFS(СВЦЭМ!$C$39:$C$782,СВЦЭМ!$A$39:$A$782,$A132,СВЦЭМ!$B$39:$B$782,F$119)+'СЕТ СН'!$I$12+СВЦЭМ!$D$10+'СЕТ СН'!$I$5-'СЕТ СН'!$I$20</f>
        <v>4491.97271456</v>
      </c>
      <c r="G132" s="36">
        <f>SUMIFS(СВЦЭМ!$C$39:$C$782,СВЦЭМ!$A$39:$A$782,$A132,СВЦЭМ!$B$39:$B$782,G$119)+'СЕТ СН'!$I$12+СВЦЭМ!$D$10+'СЕТ СН'!$I$5-'СЕТ СН'!$I$20</f>
        <v>4486.1967500699993</v>
      </c>
      <c r="H132" s="36">
        <f>SUMIFS(СВЦЭМ!$C$39:$C$782,СВЦЭМ!$A$39:$A$782,$A132,СВЦЭМ!$B$39:$B$782,H$119)+'СЕТ СН'!$I$12+СВЦЭМ!$D$10+'СЕТ СН'!$I$5-'СЕТ СН'!$I$20</f>
        <v>4446.7872407199993</v>
      </c>
      <c r="I132" s="36">
        <f>SUMIFS(СВЦЭМ!$C$39:$C$782,СВЦЭМ!$A$39:$A$782,$A132,СВЦЭМ!$B$39:$B$782,I$119)+'СЕТ СН'!$I$12+СВЦЭМ!$D$10+'СЕТ СН'!$I$5-'СЕТ СН'!$I$20</f>
        <v>4411.2066518000001</v>
      </c>
      <c r="J132" s="36">
        <f>SUMIFS(СВЦЭМ!$C$39:$C$782,СВЦЭМ!$A$39:$A$782,$A132,СВЦЭМ!$B$39:$B$782,J$119)+'СЕТ СН'!$I$12+СВЦЭМ!$D$10+'СЕТ СН'!$I$5-'СЕТ СН'!$I$20</f>
        <v>4426.7629870299997</v>
      </c>
      <c r="K132" s="36">
        <f>SUMIFS(СВЦЭМ!$C$39:$C$782,СВЦЭМ!$A$39:$A$782,$A132,СВЦЭМ!$B$39:$B$782,K$119)+'СЕТ СН'!$I$12+СВЦЭМ!$D$10+'СЕТ СН'!$I$5-'СЕТ СН'!$I$20</f>
        <v>4401.9423136200003</v>
      </c>
      <c r="L132" s="36">
        <f>SUMIFS(СВЦЭМ!$C$39:$C$782,СВЦЭМ!$A$39:$A$782,$A132,СВЦЭМ!$B$39:$B$782,L$119)+'СЕТ СН'!$I$12+СВЦЭМ!$D$10+'СЕТ СН'!$I$5-'СЕТ СН'!$I$20</f>
        <v>4418.3763397700004</v>
      </c>
      <c r="M132" s="36">
        <f>SUMIFS(СВЦЭМ!$C$39:$C$782,СВЦЭМ!$A$39:$A$782,$A132,СВЦЭМ!$B$39:$B$782,M$119)+'СЕТ СН'!$I$12+СВЦЭМ!$D$10+'СЕТ СН'!$I$5-'СЕТ СН'!$I$20</f>
        <v>4401.8255421699996</v>
      </c>
      <c r="N132" s="36">
        <f>SUMIFS(СВЦЭМ!$C$39:$C$782,СВЦЭМ!$A$39:$A$782,$A132,СВЦЭМ!$B$39:$B$782,N$119)+'СЕТ СН'!$I$12+СВЦЭМ!$D$10+'СЕТ СН'!$I$5-'СЕТ СН'!$I$20</f>
        <v>4438.9993129599998</v>
      </c>
      <c r="O132" s="36">
        <f>SUMIFS(СВЦЭМ!$C$39:$C$782,СВЦЭМ!$A$39:$A$782,$A132,СВЦЭМ!$B$39:$B$782,O$119)+'СЕТ СН'!$I$12+СВЦЭМ!$D$10+'СЕТ СН'!$I$5-'СЕТ СН'!$I$20</f>
        <v>4461.2599975399999</v>
      </c>
      <c r="P132" s="36">
        <f>SUMIFS(СВЦЭМ!$C$39:$C$782,СВЦЭМ!$A$39:$A$782,$A132,СВЦЭМ!$B$39:$B$782,P$119)+'СЕТ СН'!$I$12+СВЦЭМ!$D$10+'СЕТ СН'!$I$5-'СЕТ СН'!$I$20</f>
        <v>4492.4242767599999</v>
      </c>
      <c r="Q132" s="36">
        <f>SUMIFS(СВЦЭМ!$C$39:$C$782,СВЦЭМ!$A$39:$A$782,$A132,СВЦЭМ!$B$39:$B$782,Q$119)+'СЕТ СН'!$I$12+СВЦЭМ!$D$10+'СЕТ СН'!$I$5-'СЕТ СН'!$I$20</f>
        <v>4513.5305639300004</v>
      </c>
      <c r="R132" s="36">
        <f>SUMIFS(СВЦЭМ!$C$39:$C$782,СВЦЭМ!$A$39:$A$782,$A132,СВЦЭМ!$B$39:$B$782,R$119)+'СЕТ СН'!$I$12+СВЦЭМ!$D$10+'СЕТ СН'!$I$5-'СЕТ СН'!$I$20</f>
        <v>4506.2888896499999</v>
      </c>
      <c r="S132" s="36">
        <f>SUMIFS(СВЦЭМ!$C$39:$C$782,СВЦЭМ!$A$39:$A$782,$A132,СВЦЭМ!$B$39:$B$782,S$119)+'СЕТ СН'!$I$12+СВЦЭМ!$D$10+'СЕТ СН'!$I$5-'СЕТ СН'!$I$20</f>
        <v>4490.4916619899996</v>
      </c>
      <c r="T132" s="36">
        <f>SUMIFS(СВЦЭМ!$C$39:$C$782,СВЦЭМ!$A$39:$A$782,$A132,СВЦЭМ!$B$39:$B$782,T$119)+'СЕТ СН'!$I$12+СВЦЭМ!$D$10+'СЕТ СН'!$I$5-'СЕТ СН'!$I$20</f>
        <v>4463.3870844100002</v>
      </c>
      <c r="U132" s="36">
        <f>SUMIFS(СВЦЭМ!$C$39:$C$782,СВЦЭМ!$A$39:$A$782,$A132,СВЦЭМ!$B$39:$B$782,U$119)+'СЕТ СН'!$I$12+СВЦЭМ!$D$10+'СЕТ СН'!$I$5-'СЕТ СН'!$I$20</f>
        <v>4443.6723781399996</v>
      </c>
      <c r="V132" s="36">
        <f>SUMIFS(СВЦЭМ!$C$39:$C$782,СВЦЭМ!$A$39:$A$782,$A132,СВЦЭМ!$B$39:$B$782,V$119)+'СЕТ СН'!$I$12+СВЦЭМ!$D$10+'СЕТ СН'!$I$5-'СЕТ СН'!$I$20</f>
        <v>4431.8003720699999</v>
      </c>
      <c r="W132" s="36">
        <f>SUMIFS(СВЦЭМ!$C$39:$C$782,СВЦЭМ!$A$39:$A$782,$A132,СВЦЭМ!$B$39:$B$782,W$119)+'СЕТ СН'!$I$12+СВЦЭМ!$D$10+'СЕТ СН'!$I$5-'СЕТ СН'!$I$20</f>
        <v>4403.4583337799995</v>
      </c>
      <c r="X132" s="36">
        <f>SUMIFS(СВЦЭМ!$C$39:$C$782,СВЦЭМ!$A$39:$A$782,$A132,СВЦЭМ!$B$39:$B$782,X$119)+'СЕТ СН'!$I$12+СВЦЭМ!$D$10+'СЕТ СН'!$I$5-'СЕТ СН'!$I$20</f>
        <v>4408.2210827700001</v>
      </c>
      <c r="Y132" s="36">
        <f>SUMIFS(СВЦЭМ!$C$39:$C$782,СВЦЭМ!$A$39:$A$782,$A132,СВЦЭМ!$B$39:$B$782,Y$119)+'СЕТ СН'!$I$12+СВЦЭМ!$D$10+'СЕТ СН'!$I$5-'СЕТ СН'!$I$20</f>
        <v>4419.1115112999996</v>
      </c>
    </row>
    <row r="133" spans="1:25" ht="15.75" x14ac:dyDescent="0.2">
      <c r="A133" s="35">
        <f t="shared" si="3"/>
        <v>45365</v>
      </c>
      <c r="B133" s="36">
        <f>SUMIFS(СВЦЭМ!$C$39:$C$782,СВЦЭМ!$A$39:$A$782,$A133,СВЦЭМ!$B$39:$B$782,B$119)+'СЕТ СН'!$I$12+СВЦЭМ!$D$10+'СЕТ СН'!$I$5-'СЕТ СН'!$I$20</f>
        <v>4379.6579165599996</v>
      </c>
      <c r="C133" s="36">
        <f>SUMIFS(СВЦЭМ!$C$39:$C$782,СВЦЭМ!$A$39:$A$782,$A133,СВЦЭМ!$B$39:$B$782,C$119)+'СЕТ СН'!$I$12+СВЦЭМ!$D$10+'СЕТ СН'!$I$5-'СЕТ СН'!$I$20</f>
        <v>4380.7711132699997</v>
      </c>
      <c r="D133" s="36">
        <f>SUMIFS(СВЦЭМ!$C$39:$C$782,СВЦЭМ!$A$39:$A$782,$A133,СВЦЭМ!$B$39:$B$782,D$119)+'СЕТ СН'!$I$12+СВЦЭМ!$D$10+'СЕТ СН'!$I$5-'СЕТ СН'!$I$20</f>
        <v>4401.3005838199997</v>
      </c>
      <c r="E133" s="36">
        <f>SUMIFS(СВЦЭМ!$C$39:$C$782,СВЦЭМ!$A$39:$A$782,$A133,СВЦЭМ!$B$39:$B$782,E$119)+'СЕТ СН'!$I$12+СВЦЭМ!$D$10+'СЕТ СН'!$I$5-'СЕТ СН'!$I$20</f>
        <v>4411.1226651500001</v>
      </c>
      <c r="F133" s="36">
        <f>SUMIFS(СВЦЭМ!$C$39:$C$782,СВЦЭМ!$A$39:$A$782,$A133,СВЦЭМ!$B$39:$B$782,F$119)+'СЕТ СН'!$I$12+СВЦЭМ!$D$10+'СЕТ СН'!$I$5-'СЕТ СН'!$I$20</f>
        <v>4407.6611290299998</v>
      </c>
      <c r="G133" s="36">
        <f>SUMIFS(СВЦЭМ!$C$39:$C$782,СВЦЭМ!$A$39:$A$782,$A133,СВЦЭМ!$B$39:$B$782,G$119)+'СЕТ СН'!$I$12+СВЦЭМ!$D$10+'СЕТ СН'!$I$5-'СЕТ СН'!$I$20</f>
        <v>4376.8958252000002</v>
      </c>
      <c r="H133" s="36">
        <f>SUMIFS(СВЦЭМ!$C$39:$C$782,СВЦЭМ!$A$39:$A$782,$A133,СВЦЭМ!$B$39:$B$782,H$119)+'СЕТ СН'!$I$12+СВЦЭМ!$D$10+'СЕТ СН'!$I$5-'СЕТ СН'!$I$20</f>
        <v>4323.5740911699995</v>
      </c>
      <c r="I133" s="36">
        <f>SUMIFS(СВЦЭМ!$C$39:$C$782,СВЦЭМ!$A$39:$A$782,$A133,СВЦЭМ!$B$39:$B$782,I$119)+'СЕТ СН'!$I$12+СВЦЭМ!$D$10+'СЕТ СН'!$I$5-'СЕТ СН'!$I$20</f>
        <v>4295.2536885299996</v>
      </c>
      <c r="J133" s="36">
        <f>SUMIFS(СВЦЭМ!$C$39:$C$782,СВЦЭМ!$A$39:$A$782,$A133,СВЦЭМ!$B$39:$B$782,J$119)+'СЕТ СН'!$I$12+СВЦЭМ!$D$10+'СЕТ СН'!$I$5-'СЕТ СН'!$I$20</f>
        <v>4317.7184815700002</v>
      </c>
      <c r="K133" s="36">
        <f>SUMIFS(СВЦЭМ!$C$39:$C$782,СВЦЭМ!$A$39:$A$782,$A133,СВЦЭМ!$B$39:$B$782,K$119)+'СЕТ СН'!$I$12+СВЦЭМ!$D$10+'СЕТ СН'!$I$5-'СЕТ СН'!$I$20</f>
        <v>4318.96096201</v>
      </c>
      <c r="L133" s="36">
        <f>SUMIFS(СВЦЭМ!$C$39:$C$782,СВЦЭМ!$A$39:$A$782,$A133,СВЦЭМ!$B$39:$B$782,L$119)+'СЕТ СН'!$I$12+СВЦЭМ!$D$10+'СЕТ СН'!$I$5-'СЕТ СН'!$I$20</f>
        <v>4326.4263872299998</v>
      </c>
      <c r="M133" s="36">
        <f>SUMIFS(СВЦЭМ!$C$39:$C$782,СВЦЭМ!$A$39:$A$782,$A133,СВЦЭМ!$B$39:$B$782,M$119)+'СЕТ СН'!$I$12+СВЦЭМ!$D$10+'СЕТ СН'!$I$5-'СЕТ СН'!$I$20</f>
        <v>4364.3654139999999</v>
      </c>
      <c r="N133" s="36">
        <f>SUMIFS(СВЦЭМ!$C$39:$C$782,СВЦЭМ!$A$39:$A$782,$A133,СВЦЭМ!$B$39:$B$782,N$119)+'СЕТ СН'!$I$12+СВЦЭМ!$D$10+'СЕТ СН'!$I$5-'СЕТ СН'!$I$20</f>
        <v>4384.9819554999995</v>
      </c>
      <c r="O133" s="36">
        <f>SUMIFS(СВЦЭМ!$C$39:$C$782,СВЦЭМ!$A$39:$A$782,$A133,СВЦЭМ!$B$39:$B$782,O$119)+'СЕТ СН'!$I$12+СВЦЭМ!$D$10+'СЕТ СН'!$I$5-'СЕТ СН'!$I$20</f>
        <v>4410.98179239</v>
      </c>
      <c r="P133" s="36">
        <f>SUMIFS(СВЦЭМ!$C$39:$C$782,СВЦЭМ!$A$39:$A$782,$A133,СВЦЭМ!$B$39:$B$782,P$119)+'СЕТ СН'!$I$12+СВЦЭМ!$D$10+'СЕТ СН'!$I$5-'СЕТ СН'!$I$20</f>
        <v>4433.2627016500001</v>
      </c>
      <c r="Q133" s="36">
        <f>SUMIFS(СВЦЭМ!$C$39:$C$782,СВЦЭМ!$A$39:$A$782,$A133,СВЦЭМ!$B$39:$B$782,Q$119)+'СЕТ СН'!$I$12+СВЦЭМ!$D$10+'СЕТ СН'!$I$5-'СЕТ СН'!$I$20</f>
        <v>4453.0629035700003</v>
      </c>
      <c r="R133" s="36">
        <f>SUMIFS(СВЦЭМ!$C$39:$C$782,СВЦЭМ!$A$39:$A$782,$A133,СВЦЭМ!$B$39:$B$782,R$119)+'СЕТ СН'!$I$12+СВЦЭМ!$D$10+'СЕТ СН'!$I$5-'СЕТ СН'!$I$20</f>
        <v>4433.7487049499996</v>
      </c>
      <c r="S133" s="36">
        <f>SUMIFS(СВЦЭМ!$C$39:$C$782,СВЦЭМ!$A$39:$A$782,$A133,СВЦЭМ!$B$39:$B$782,S$119)+'СЕТ СН'!$I$12+СВЦЭМ!$D$10+'СЕТ СН'!$I$5-'СЕТ СН'!$I$20</f>
        <v>4410.1968997699996</v>
      </c>
      <c r="T133" s="36">
        <f>SUMIFS(СВЦЭМ!$C$39:$C$782,СВЦЭМ!$A$39:$A$782,$A133,СВЦЭМ!$B$39:$B$782,T$119)+'СЕТ СН'!$I$12+СВЦЭМ!$D$10+'СЕТ СН'!$I$5-'СЕТ СН'!$I$20</f>
        <v>4376.20720437</v>
      </c>
      <c r="U133" s="36">
        <f>SUMIFS(СВЦЭМ!$C$39:$C$782,СВЦЭМ!$A$39:$A$782,$A133,СВЦЭМ!$B$39:$B$782,U$119)+'СЕТ СН'!$I$12+СВЦЭМ!$D$10+'СЕТ СН'!$I$5-'СЕТ СН'!$I$20</f>
        <v>4348.5257946900001</v>
      </c>
      <c r="V133" s="36">
        <f>SUMIFS(СВЦЭМ!$C$39:$C$782,СВЦЭМ!$A$39:$A$782,$A133,СВЦЭМ!$B$39:$B$782,V$119)+'СЕТ СН'!$I$12+СВЦЭМ!$D$10+'СЕТ СН'!$I$5-'СЕТ СН'!$I$20</f>
        <v>4344.2670565899998</v>
      </c>
      <c r="W133" s="36">
        <f>SUMIFS(СВЦЭМ!$C$39:$C$782,СВЦЭМ!$A$39:$A$782,$A133,СВЦЭМ!$B$39:$B$782,W$119)+'СЕТ СН'!$I$12+СВЦЭМ!$D$10+'СЕТ СН'!$I$5-'СЕТ СН'!$I$20</f>
        <v>4347.1628902299999</v>
      </c>
      <c r="X133" s="36">
        <f>SUMIFS(СВЦЭМ!$C$39:$C$782,СВЦЭМ!$A$39:$A$782,$A133,СВЦЭМ!$B$39:$B$782,X$119)+'СЕТ СН'!$I$12+СВЦЭМ!$D$10+'СЕТ СН'!$I$5-'СЕТ СН'!$I$20</f>
        <v>4369.0886467599994</v>
      </c>
      <c r="Y133" s="36">
        <f>SUMIFS(СВЦЭМ!$C$39:$C$782,СВЦЭМ!$A$39:$A$782,$A133,СВЦЭМ!$B$39:$B$782,Y$119)+'СЕТ СН'!$I$12+СВЦЭМ!$D$10+'СЕТ СН'!$I$5-'СЕТ СН'!$I$20</f>
        <v>4388.2113089899995</v>
      </c>
    </row>
    <row r="134" spans="1:25" ht="15.75" x14ac:dyDescent="0.2">
      <c r="A134" s="35">
        <f t="shared" si="3"/>
        <v>45366</v>
      </c>
      <c r="B134" s="36">
        <f>SUMIFS(СВЦЭМ!$C$39:$C$782,СВЦЭМ!$A$39:$A$782,$A134,СВЦЭМ!$B$39:$B$782,B$119)+'СЕТ СН'!$I$12+СВЦЭМ!$D$10+'СЕТ СН'!$I$5-'СЕТ СН'!$I$20</f>
        <v>4463.3656078099993</v>
      </c>
      <c r="C134" s="36">
        <f>SUMIFS(СВЦЭМ!$C$39:$C$782,СВЦЭМ!$A$39:$A$782,$A134,СВЦЭМ!$B$39:$B$782,C$119)+'СЕТ СН'!$I$12+СВЦЭМ!$D$10+'СЕТ СН'!$I$5-'СЕТ СН'!$I$20</f>
        <v>4539.7891942200004</v>
      </c>
      <c r="D134" s="36">
        <f>SUMIFS(СВЦЭМ!$C$39:$C$782,СВЦЭМ!$A$39:$A$782,$A134,СВЦЭМ!$B$39:$B$782,D$119)+'СЕТ СН'!$I$12+СВЦЭМ!$D$10+'СЕТ СН'!$I$5-'СЕТ СН'!$I$20</f>
        <v>4575.6421183900002</v>
      </c>
      <c r="E134" s="36">
        <f>SUMIFS(СВЦЭМ!$C$39:$C$782,СВЦЭМ!$A$39:$A$782,$A134,СВЦЭМ!$B$39:$B$782,E$119)+'СЕТ СН'!$I$12+СВЦЭМ!$D$10+'СЕТ СН'!$I$5-'СЕТ СН'!$I$20</f>
        <v>4578.2918774999998</v>
      </c>
      <c r="F134" s="36">
        <f>SUMIFS(СВЦЭМ!$C$39:$C$782,СВЦЭМ!$A$39:$A$782,$A134,СВЦЭМ!$B$39:$B$782,F$119)+'СЕТ СН'!$I$12+СВЦЭМ!$D$10+'СЕТ СН'!$I$5-'СЕТ СН'!$I$20</f>
        <v>4575.60293912</v>
      </c>
      <c r="G134" s="36">
        <f>SUMIFS(СВЦЭМ!$C$39:$C$782,СВЦЭМ!$A$39:$A$782,$A134,СВЦЭМ!$B$39:$B$782,G$119)+'СЕТ СН'!$I$12+СВЦЭМ!$D$10+'СЕТ СН'!$I$5-'СЕТ СН'!$I$20</f>
        <v>4545.6828789399997</v>
      </c>
      <c r="H134" s="36">
        <f>SUMIFS(СВЦЭМ!$C$39:$C$782,СВЦЭМ!$A$39:$A$782,$A134,СВЦЭМ!$B$39:$B$782,H$119)+'СЕТ СН'!$I$12+СВЦЭМ!$D$10+'СЕТ СН'!$I$5-'СЕТ СН'!$I$20</f>
        <v>4502.4894688200002</v>
      </c>
      <c r="I134" s="36">
        <f>SUMIFS(СВЦЭМ!$C$39:$C$782,СВЦЭМ!$A$39:$A$782,$A134,СВЦЭМ!$B$39:$B$782,I$119)+'СЕТ СН'!$I$12+СВЦЭМ!$D$10+'СЕТ СН'!$I$5-'СЕТ СН'!$I$20</f>
        <v>4473.64538438</v>
      </c>
      <c r="J134" s="36">
        <f>SUMIFS(СВЦЭМ!$C$39:$C$782,СВЦЭМ!$A$39:$A$782,$A134,СВЦЭМ!$B$39:$B$782,J$119)+'СЕТ СН'!$I$12+СВЦЭМ!$D$10+'СЕТ СН'!$I$5-'СЕТ СН'!$I$20</f>
        <v>4433.3313174699997</v>
      </c>
      <c r="K134" s="36">
        <f>SUMIFS(СВЦЭМ!$C$39:$C$782,СВЦЭМ!$A$39:$A$782,$A134,СВЦЭМ!$B$39:$B$782,K$119)+'СЕТ СН'!$I$12+СВЦЭМ!$D$10+'СЕТ СН'!$I$5-'СЕТ СН'!$I$20</f>
        <v>4415.7382794499999</v>
      </c>
      <c r="L134" s="36">
        <f>SUMIFS(СВЦЭМ!$C$39:$C$782,СВЦЭМ!$A$39:$A$782,$A134,СВЦЭМ!$B$39:$B$782,L$119)+'СЕТ СН'!$I$12+СВЦЭМ!$D$10+'СЕТ СН'!$I$5-'СЕТ СН'!$I$20</f>
        <v>4398.0577028899997</v>
      </c>
      <c r="M134" s="36">
        <f>SUMIFS(СВЦЭМ!$C$39:$C$782,СВЦЭМ!$A$39:$A$782,$A134,СВЦЭМ!$B$39:$B$782,M$119)+'СЕТ СН'!$I$12+СВЦЭМ!$D$10+'СЕТ СН'!$I$5-'СЕТ СН'!$I$20</f>
        <v>4424.1509902600001</v>
      </c>
      <c r="N134" s="36">
        <f>SUMIFS(СВЦЭМ!$C$39:$C$782,СВЦЭМ!$A$39:$A$782,$A134,СВЦЭМ!$B$39:$B$782,N$119)+'СЕТ СН'!$I$12+СВЦЭМ!$D$10+'СЕТ СН'!$I$5-'СЕТ СН'!$I$20</f>
        <v>4424.4712363600001</v>
      </c>
      <c r="O134" s="36">
        <f>SUMIFS(СВЦЭМ!$C$39:$C$782,СВЦЭМ!$A$39:$A$782,$A134,СВЦЭМ!$B$39:$B$782,O$119)+'СЕТ СН'!$I$12+СВЦЭМ!$D$10+'СЕТ СН'!$I$5-'СЕТ СН'!$I$20</f>
        <v>4477.4619545400001</v>
      </c>
      <c r="P134" s="36">
        <f>SUMIFS(СВЦЭМ!$C$39:$C$782,СВЦЭМ!$A$39:$A$782,$A134,СВЦЭМ!$B$39:$B$782,P$119)+'СЕТ СН'!$I$12+СВЦЭМ!$D$10+'СЕТ СН'!$I$5-'СЕТ СН'!$I$20</f>
        <v>4497.1423060999996</v>
      </c>
      <c r="Q134" s="36">
        <f>SUMIFS(СВЦЭМ!$C$39:$C$782,СВЦЭМ!$A$39:$A$782,$A134,СВЦЭМ!$B$39:$B$782,Q$119)+'СЕТ СН'!$I$12+СВЦЭМ!$D$10+'СЕТ СН'!$I$5-'СЕТ СН'!$I$20</f>
        <v>4509.5110057900001</v>
      </c>
      <c r="R134" s="36">
        <f>SUMIFS(СВЦЭМ!$C$39:$C$782,СВЦЭМ!$A$39:$A$782,$A134,СВЦЭМ!$B$39:$B$782,R$119)+'СЕТ СН'!$I$12+СВЦЭМ!$D$10+'СЕТ СН'!$I$5-'СЕТ СН'!$I$20</f>
        <v>4517.5220367900001</v>
      </c>
      <c r="S134" s="36">
        <f>SUMIFS(СВЦЭМ!$C$39:$C$782,СВЦЭМ!$A$39:$A$782,$A134,СВЦЭМ!$B$39:$B$782,S$119)+'СЕТ СН'!$I$12+СВЦЭМ!$D$10+'СЕТ СН'!$I$5-'СЕТ СН'!$I$20</f>
        <v>4505.3833384499994</v>
      </c>
      <c r="T134" s="36">
        <f>SUMIFS(СВЦЭМ!$C$39:$C$782,СВЦЭМ!$A$39:$A$782,$A134,СВЦЭМ!$B$39:$B$782,T$119)+'СЕТ СН'!$I$12+СВЦЭМ!$D$10+'СЕТ СН'!$I$5-'СЕТ СН'!$I$20</f>
        <v>4470.0627153900004</v>
      </c>
      <c r="U134" s="36">
        <f>SUMIFS(СВЦЭМ!$C$39:$C$782,СВЦЭМ!$A$39:$A$782,$A134,СВЦЭМ!$B$39:$B$782,U$119)+'СЕТ СН'!$I$12+СВЦЭМ!$D$10+'СЕТ СН'!$I$5-'СЕТ СН'!$I$20</f>
        <v>4444.1744973300001</v>
      </c>
      <c r="V134" s="36">
        <f>SUMIFS(СВЦЭМ!$C$39:$C$782,СВЦЭМ!$A$39:$A$782,$A134,СВЦЭМ!$B$39:$B$782,V$119)+'СЕТ СН'!$I$12+СВЦЭМ!$D$10+'СЕТ СН'!$I$5-'СЕТ СН'!$I$20</f>
        <v>4438.0179112599999</v>
      </c>
      <c r="W134" s="36">
        <f>SUMIFS(СВЦЭМ!$C$39:$C$782,СВЦЭМ!$A$39:$A$782,$A134,СВЦЭМ!$B$39:$B$782,W$119)+'СЕТ СН'!$I$12+СВЦЭМ!$D$10+'СЕТ СН'!$I$5-'СЕТ СН'!$I$20</f>
        <v>4439.12993155</v>
      </c>
      <c r="X134" s="36">
        <f>SUMIFS(СВЦЭМ!$C$39:$C$782,СВЦЭМ!$A$39:$A$782,$A134,СВЦЭМ!$B$39:$B$782,X$119)+'СЕТ СН'!$I$12+СВЦЭМ!$D$10+'СЕТ СН'!$I$5-'СЕТ СН'!$I$20</f>
        <v>4467.3108104200001</v>
      </c>
      <c r="Y134" s="36">
        <f>SUMIFS(СВЦЭМ!$C$39:$C$782,СВЦЭМ!$A$39:$A$782,$A134,СВЦЭМ!$B$39:$B$782,Y$119)+'СЕТ СН'!$I$12+СВЦЭМ!$D$10+'СЕТ СН'!$I$5-'СЕТ СН'!$I$20</f>
        <v>4479.0631887999998</v>
      </c>
    </row>
    <row r="135" spans="1:25" ht="15.75" x14ac:dyDescent="0.2">
      <c r="A135" s="35">
        <f t="shared" si="3"/>
        <v>45367</v>
      </c>
      <c r="B135" s="36">
        <f>SUMIFS(СВЦЭМ!$C$39:$C$782,СВЦЭМ!$A$39:$A$782,$A135,СВЦЭМ!$B$39:$B$782,B$119)+'СЕТ СН'!$I$12+СВЦЭМ!$D$10+'СЕТ СН'!$I$5-'СЕТ СН'!$I$20</f>
        <v>4453.5192191200003</v>
      </c>
      <c r="C135" s="36">
        <f>SUMIFS(СВЦЭМ!$C$39:$C$782,СВЦЭМ!$A$39:$A$782,$A135,СВЦЭМ!$B$39:$B$782,C$119)+'СЕТ СН'!$I$12+СВЦЭМ!$D$10+'СЕТ СН'!$I$5-'СЕТ СН'!$I$20</f>
        <v>4438.9322027300004</v>
      </c>
      <c r="D135" s="36">
        <f>SUMIFS(СВЦЭМ!$C$39:$C$782,СВЦЭМ!$A$39:$A$782,$A135,СВЦЭМ!$B$39:$B$782,D$119)+'СЕТ СН'!$I$12+СВЦЭМ!$D$10+'СЕТ СН'!$I$5-'СЕТ СН'!$I$20</f>
        <v>4461.8897768699999</v>
      </c>
      <c r="E135" s="36">
        <f>SUMIFS(СВЦЭМ!$C$39:$C$782,СВЦЭМ!$A$39:$A$782,$A135,СВЦЭМ!$B$39:$B$782,E$119)+'СЕТ СН'!$I$12+СВЦЭМ!$D$10+'СЕТ СН'!$I$5-'СЕТ СН'!$I$20</f>
        <v>4479.76924736</v>
      </c>
      <c r="F135" s="36">
        <f>SUMIFS(СВЦЭМ!$C$39:$C$782,СВЦЭМ!$A$39:$A$782,$A135,СВЦЭМ!$B$39:$B$782,F$119)+'СЕТ СН'!$I$12+СВЦЭМ!$D$10+'СЕТ СН'!$I$5-'СЕТ СН'!$I$20</f>
        <v>4468.6522543800002</v>
      </c>
      <c r="G135" s="36">
        <f>SUMIFS(СВЦЭМ!$C$39:$C$782,СВЦЭМ!$A$39:$A$782,$A135,СВЦЭМ!$B$39:$B$782,G$119)+'СЕТ СН'!$I$12+СВЦЭМ!$D$10+'СЕТ СН'!$I$5-'СЕТ СН'!$I$20</f>
        <v>4450.7514247600002</v>
      </c>
      <c r="H135" s="36">
        <f>SUMIFS(СВЦЭМ!$C$39:$C$782,СВЦЭМ!$A$39:$A$782,$A135,СВЦЭМ!$B$39:$B$782,H$119)+'СЕТ СН'!$I$12+СВЦЭМ!$D$10+'СЕТ СН'!$I$5-'СЕТ СН'!$I$20</f>
        <v>4430.7697912499998</v>
      </c>
      <c r="I135" s="36">
        <f>SUMIFS(СВЦЭМ!$C$39:$C$782,СВЦЭМ!$A$39:$A$782,$A135,СВЦЭМ!$B$39:$B$782,I$119)+'СЕТ СН'!$I$12+СВЦЭМ!$D$10+'СЕТ СН'!$I$5-'СЕТ СН'!$I$20</f>
        <v>4413.9471288000004</v>
      </c>
      <c r="J135" s="36">
        <f>SUMIFS(СВЦЭМ!$C$39:$C$782,СВЦЭМ!$A$39:$A$782,$A135,СВЦЭМ!$B$39:$B$782,J$119)+'СЕТ СН'!$I$12+СВЦЭМ!$D$10+'СЕТ СН'!$I$5-'СЕТ СН'!$I$20</f>
        <v>4364.8467466299999</v>
      </c>
      <c r="K135" s="36">
        <f>SUMIFS(СВЦЭМ!$C$39:$C$782,СВЦЭМ!$A$39:$A$782,$A135,СВЦЭМ!$B$39:$B$782,K$119)+'СЕТ СН'!$I$12+СВЦЭМ!$D$10+'СЕТ СН'!$I$5-'СЕТ СН'!$I$20</f>
        <v>4345.0428519999996</v>
      </c>
      <c r="L135" s="36">
        <f>SUMIFS(СВЦЭМ!$C$39:$C$782,СВЦЭМ!$A$39:$A$782,$A135,СВЦЭМ!$B$39:$B$782,L$119)+'СЕТ СН'!$I$12+СВЦЭМ!$D$10+'СЕТ СН'!$I$5-'СЕТ СН'!$I$20</f>
        <v>4339.9138149800001</v>
      </c>
      <c r="M135" s="36">
        <f>SUMIFS(СВЦЭМ!$C$39:$C$782,СВЦЭМ!$A$39:$A$782,$A135,СВЦЭМ!$B$39:$B$782,M$119)+'СЕТ СН'!$I$12+СВЦЭМ!$D$10+'СЕТ СН'!$I$5-'СЕТ СН'!$I$20</f>
        <v>4345.2506499800002</v>
      </c>
      <c r="N135" s="36">
        <f>SUMIFS(СВЦЭМ!$C$39:$C$782,СВЦЭМ!$A$39:$A$782,$A135,СВЦЭМ!$B$39:$B$782,N$119)+'СЕТ СН'!$I$12+СВЦЭМ!$D$10+'СЕТ СН'!$I$5-'СЕТ СН'!$I$20</f>
        <v>4355.0253724200002</v>
      </c>
      <c r="O135" s="36">
        <f>SUMIFS(СВЦЭМ!$C$39:$C$782,СВЦЭМ!$A$39:$A$782,$A135,СВЦЭМ!$B$39:$B$782,O$119)+'СЕТ СН'!$I$12+СВЦЭМ!$D$10+'СЕТ СН'!$I$5-'СЕТ СН'!$I$20</f>
        <v>4353.74061497</v>
      </c>
      <c r="P135" s="36">
        <f>SUMIFS(СВЦЭМ!$C$39:$C$782,СВЦЭМ!$A$39:$A$782,$A135,СВЦЭМ!$B$39:$B$782,P$119)+'СЕТ СН'!$I$12+СВЦЭМ!$D$10+'СЕТ СН'!$I$5-'СЕТ СН'!$I$20</f>
        <v>4363.0678445599997</v>
      </c>
      <c r="Q135" s="36">
        <f>SUMIFS(СВЦЭМ!$C$39:$C$782,СВЦЭМ!$A$39:$A$782,$A135,СВЦЭМ!$B$39:$B$782,Q$119)+'СЕТ СН'!$I$12+СВЦЭМ!$D$10+'СЕТ СН'!$I$5-'СЕТ СН'!$I$20</f>
        <v>4384.7507371499996</v>
      </c>
      <c r="R135" s="36">
        <f>SUMIFS(СВЦЭМ!$C$39:$C$782,СВЦЭМ!$A$39:$A$782,$A135,СВЦЭМ!$B$39:$B$782,R$119)+'СЕТ СН'!$I$12+СВЦЭМ!$D$10+'СЕТ СН'!$I$5-'СЕТ СН'!$I$20</f>
        <v>4394.7971111200004</v>
      </c>
      <c r="S135" s="36">
        <f>SUMIFS(СВЦЭМ!$C$39:$C$782,СВЦЭМ!$A$39:$A$782,$A135,СВЦЭМ!$B$39:$B$782,S$119)+'СЕТ СН'!$I$12+СВЦЭМ!$D$10+'СЕТ СН'!$I$5-'СЕТ СН'!$I$20</f>
        <v>4386.6423221300001</v>
      </c>
      <c r="T135" s="36">
        <f>SUMIFS(СВЦЭМ!$C$39:$C$782,СВЦЭМ!$A$39:$A$782,$A135,СВЦЭМ!$B$39:$B$782,T$119)+'СЕТ СН'!$I$12+СВЦЭМ!$D$10+'СЕТ СН'!$I$5-'СЕТ СН'!$I$20</f>
        <v>4367.3923917499997</v>
      </c>
      <c r="U135" s="36">
        <f>SUMIFS(СВЦЭМ!$C$39:$C$782,СВЦЭМ!$A$39:$A$782,$A135,СВЦЭМ!$B$39:$B$782,U$119)+'СЕТ СН'!$I$12+СВЦЭМ!$D$10+'СЕТ СН'!$I$5-'СЕТ СН'!$I$20</f>
        <v>4331.5978637199996</v>
      </c>
      <c r="V135" s="36">
        <f>SUMIFS(СВЦЭМ!$C$39:$C$782,СВЦЭМ!$A$39:$A$782,$A135,СВЦЭМ!$B$39:$B$782,V$119)+'СЕТ СН'!$I$12+СВЦЭМ!$D$10+'СЕТ СН'!$I$5-'СЕТ СН'!$I$20</f>
        <v>4327.5019293400001</v>
      </c>
      <c r="W135" s="36">
        <f>SUMIFS(СВЦЭМ!$C$39:$C$782,СВЦЭМ!$A$39:$A$782,$A135,СВЦЭМ!$B$39:$B$782,W$119)+'СЕТ СН'!$I$12+СВЦЭМ!$D$10+'СЕТ СН'!$I$5-'СЕТ СН'!$I$20</f>
        <v>4331.3026417999999</v>
      </c>
      <c r="X135" s="36">
        <f>SUMIFS(СВЦЭМ!$C$39:$C$782,СВЦЭМ!$A$39:$A$782,$A135,СВЦЭМ!$B$39:$B$782,X$119)+'СЕТ СН'!$I$12+СВЦЭМ!$D$10+'СЕТ СН'!$I$5-'СЕТ СН'!$I$20</f>
        <v>4356.2911328299997</v>
      </c>
      <c r="Y135" s="36">
        <f>SUMIFS(СВЦЭМ!$C$39:$C$782,СВЦЭМ!$A$39:$A$782,$A135,СВЦЭМ!$B$39:$B$782,Y$119)+'СЕТ СН'!$I$12+СВЦЭМ!$D$10+'СЕТ СН'!$I$5-'СЕТ СН'!$I$20</f>
        <v>4365.7674236000003</v>
      </c>
    </row>
    <row r="136" spans="1:25" ht="15.75" x14ac:dyDescent="0.2">
      <c r="A136" s="35">
        <f t="shared" si="3"/>
        <v>45368</v>
      </c>
      <c r="B136" s="36">
        <f>SUMIFS(СВЦЭМ!$C$39:$C$782,СВЦЭМ!$A$39:$A$782,$A136,СВЦЭМ!$B$39:$B$782,B$119)+'СЕТ СН'!$I$12+СВЦЭМ!$D$10+'СЕТ СН'!$I$5-'СЕТ СН'!$I$20</f>
        <v>4325.5788201199994</v>
      </c>
      <c r="C136" s="36">
        <f>SUMIFS(СВЦЭМ!$C$39:$C$782,СВЦЭМ!$A$39:$A$782,$A136,СВЦЭМ!$B$39:$B$782,C$119)+'СЕТ СН'!$I$12+СВЦЭМ!$D$10+'СЕТ СН'!$I$5-'СЕТ СН'!$I$20</f>
        <v>4347.6635483099999</v>
      </c>
      <c r="D136" s="36">
        <f>SUMIFS(СВЦЭМ!$C$39:$C$782,СВЦЭМ!$A$39:$A$782,$A136,СВЦЭМ!$B$39:$B$782,D$119)+'СЕТ СН'!$I$12+СВЦЭМ!$D$10+'СЕТ СН'!$I$5-'СЕТ СН'!$I$20</f>
        <v>4383.2790306799998</v>
      </c>
      <c r="E136" s="36">
        <f>SUMIFS(СВЦЭМ!$C$39:$C$782,СВЦЭМ!$A$39:$A$782,$A136,СВЦЭМ!$B$39:$B$782,E$119)+'СЕТ СН'!$I$12+СВЦЭМ!$D$10+'СЕТ СН'!$I$5-'СЕТ СН'!$I$20</f>
        <v>4381.0570947099995</v>
      </c>
      <c r="F136" s="36">
        <f>SUMIFS(СВЦЭМ!$C$39:$C$782,СВЦЭМ!$A$39:$A$782,$A136,СВЦЭМ!$B$39:$B$782,F$119)+'СЕТ СН'!$I$12+СВЦЭМ!$D$10+'СЕТ СН'!$I$5-'СЕТ СН'!$I$20</f>
        <v>4374.1048634099998</v>
      </c>
      <c r="G136" s="36">
        <f>SUMIFS(СВЦЭМ!$C$39:$C$782,СВЦЭМ!$A$39:$A$782,$A136,СВЦЭМ!$B$39:$B$782,G$119)+'СЕТ СН'!$I$12+СВЦЭМ!$D$10+'СЕТ СН'!$I$5-'СЕТ СН'!$I$20</f>
        <v>4399.1625115899997</v>
      </c>
      <c r="H136" s="36">
        <f>SUMIFS(СВЦЭМ!$C$39:$C$782,СВЦЭМ!$A$39:$A$782,$A136,СВЦЭМ!$B$39:$B$782,H$119)+'СЕТ СН'!$I$12+СВЦЭМ!$D$10+'СЕТ СН'!$I$5-'СЕТ СН'!$I$20</f>
        <v>4409.0606432200002</v>
      </c>
      <c r="I136" s="36">
        <f>SUMIFS(СВЦЭМ!$C$39:$C$782,СВЦЭМ!$A$39:$A$782,$A136,СВЦЭМ!$B$39:$B$782,I$119)+'СЕТ СН'!$I$12+СВЦЭМ!$D$10+'СЕТ СН'!$I$5-'СЕТ СН'!$I$20</f>
        <v>4414.2136062899999</v>
      </c>
      <c r="J136" s="36">
        <f>SUMIFS(СВЦЭМ!$C$39:$C$782,СВЦЭМ!$A$39:$A$782,$A136,СВЦЭМ!$B$39:$B$782,J$119)+'СЕТ СН'!$I$12+СВЦЭМ!$D$10+'СЕТ СН'!$I$5-'СЕТ СН'!$I$20</f>
        <v>4358.7966174200001</v>
      </c>
      <c r="K136" s="36">
        <f>SUMIFS(СВЦЭМ!$C$39:$C$782,СВЦЭМ!$A$39:$A$782,$A136,СВЦЭМ!$B$39:$B$782,K$119)+'СЕТ СН'!$I$12+СВЦЭМ!$D$10+'СЕТ СН'!$I$5-'СЕТ СН'!$I$20</f>
        <v>4318.3258574800002</v>
      </c>
      <c r="L136" s="36">
        <f>SUMIFS(СВЦЭМ!$C$39:$C$782,СВЦЭМ!$A$39:$A$782,$A136,СВЦЭМ!$B$39:$B$782,L$119)+'СЕТ СН'!$I$12+СВЦЭМ!$D$10+'СЕТ СН'!$I$5-'СЕТ СН'!$I$20</f>
        <v>4304.5504642599999</v>
      </c>
      <c r="M136" s="36">
        <f>SUMIFS(СВЦЭМ!$C$39:$C$782,СВЦЭМ!$A$39:$A$782,$A136,СВЦЭМ!$B$39:$B$782,M$119)+'СЕТ СН'!$I$12+СВЦЭМ!$D$10+'СЕТ СН'!$I$5-'СЕТ СН'!$I$20</f>
        <v>4304.5881718399996</v>
      </c>
      <c r="N136" s="36">
        <f>SUMIFS(СВЦЭМ!$C$39:$C$782,СВЦЭМ!$A$39:$A$782,$A136,СВЦЭМ!$B$39:$B$782,N$119)+'СЕТ СН'!$I$12+СВЦЭМ!$D$10+'СЕТ СН'!$I$5-'СЕТ СН'!$I$20</f>
        <v>4322.9143994699998</v>
      </c>
      <c r="O136" s="36">
        <f>SUMIFS(СВЦЭМ!$C$39:$C$782,СВЦЭМ!$A$39:$A$782,$A136,СВЦЭМ!$B$39:$B$782,O$119)+'СЕТ СН'!$I$12+СВЦЭМ!$D$10+'СЕТ СН'!$I$5-'СЕТ СН'!$I$20</f>
        <v>4352.5466168100002</v>
      </c>
      <c r="P136" s="36">
        <f>SUMIFS(СВЦЭМ!$C$39:$C$782,СВЦЭМ!$A$39:$A$782,$A136,СВЦЭМ!$B$39:$B$782,P$119)+'СЕТ СН'!$I$12+СВЦЭМ!$D$10+'СЕТ СН'!$I$5-'СЕТ СН'!$I$20</f>
        <v>4364.9704281799995</v>
      </c>
      <c r="Q136" s="36">
        <f>SUMIFS(СВЦЭМ!$C$39:$C$782,СВЦЭМ!$A$39:$A$782,$A136,СВЦЭМ!$B$39:$B$782,Q$119)+'СЕТ СН'!$I$12+СВЦЭМ!$D$10+'СЕТ СН'!$I$5-'СЕТ СН'!$I$20</f>
        <v>4387.3059756900002</v>
      </c>
      <c r="R136" s="36">
        <f>SUMIFS(СВЦЭМ!$C$39:$C$782,СВЦЭМ!$A$39:$A$782,$A136,СВЦЭМ!$B$39:$B$782,R$119)+'СЕТ СН'!$I$12+СВЦЭМ!$D$10+'СЕТ СН'!$I$5-'СЕТ СН'!$I$20</f>
        <v>4389.92628573</v>
      </c>
      <c r="S136" s="36">
        <f>SUMIFS(СВЦЭМ!$C$39:$C$782,СВЦЭМ!$A$39:$A$782,$A136,СВЦЭМ!$B$39:$B$782,S$119)+'СЕТ СН'!$I$12+СВЦЭМ!$D$10+'СЕТ СН'!$I$5-'СЕТ СН'!$I$20</f>
        <v>4369.3321521300004</v>
      </c>
      <c r="T136" s="36">
        <f>SUMIFS(СВЦЭМ!$C$39:$C$782,СВЦЭМ!$A$39:$A$782,$A136,СВЦЭМ!$B$39:$B$782,T$119)+'СЕТ СН'!$I$12+СВЦЭМ!$D$10+'СЕТ СН'!$I$5-'СЕТ СН'!$I$20</f>
        <v>4353.8930705599996</v>
      </c>
      <c r="U136" s="36">
        <f>SUMIFS(СВЦЭМ!$C$39:$C$782,СВЦЭМ!$A$39:$A$782,$A136,СВЦЭМ!$B$39:$B$782,U$119)+'СЕТ СН'!$I$12+СВЦЭМ!$D$10+'СЕТ СН'!$I$5-'СЕТ СН'!$I$20</f>
        <v>4325.9451647899996</v>
      </c>
      <c r="V136" s="36">
        <f>SUMIFS(СВЦЭМ!$C$39:$C$782,СВЦЭМ!$A$39:$A$782,$A136,СВЦЭМ!$B$39:$B$782,V$119)+'СЕТ СН'!$I$12+СВЦЭМ!$D$10+'СЕТ СН'!$I$5-'СЕТ СН'!$I$20</f>
        <v>4309.5641070800002</v>
      </c>
      <c r="W136" s="36">
        <f>SUMIFS(СВЦЭМ!$C$39:$C$782,СВЦЭМ!$A$39:$A$782,$A136,СВЦЭМ!$B$39:$B$782,W$119)+'СЕТ СН'!$I$12+СВЦЭМ!$D$10+'СЕТ СН'!$I$5-'СЕТ СН'!$I$20</f>
        <v>4310.67656317</v>
      </c>
      <c r="X136" s="36">
        <f>SUMIFS(СВЦЭМ!$C$39:$C$782,СВЦЭМ!$A$39:$A$782,$A136,СВЦЭМ!$B$39:$B$782,X$119)+'СЕТ СН'!$I$12+СВЦЭМ!$D$10+'СЕТ СН'!$I$5-'СЕТ СН'!$I$20</f>
        <v>4343.3727685800004</v>
      </c>
      <c r="Y136" s="36">
        <f>SUMIFS(СВЦЭМ!$C$39:$C$782,СВЦЭМ!$A$39:$A$782,$A136,СВЦЭМ!$B$39:$B$782,Y$119)+'СЕТ СН'!$I$12+СВЦЭМ!$D$10+'СЕТ СН'!$I$5-'СЕТ СН'!$I$20</f>
        <v>4342.7470389299997</v>
      </c>
    </row>
    <row r="137" spans="1:25" ht="15.75" x14ac:dyDescent="0.2">
      <c r="A137" s="35">
        <f t="shared" si="3"/>
        <v>45369</v>
      </c>
      <c r="B137" s="36">
        <f>SUMIFS(СВЦЭМ!$C$39:$C$782,СВЦЭМ!$A$39:$A$782,$A137,СВЦЭМ!$B$39:$B$782,B$119)+'СЕТ СН'!$I$12+СВЦЭМ!$D$10+'СЕТ СН'!$I$5-'СЕТ СН'!$I$20</f>
        <v>4439.17553692</v>
      </c>
      <c r="C137" s="36">
        <f>SUMIFS(СВЦЭМ!$C$39:$C$782,СВЦЭМ!$A$39:$A$782,$A137,СВЦЭМ!$B$39:$B$782,C$119)+'СЕТ СН'!$I$12+СВЦЭМ!$D$10+'СЕТ СН'!$I$5-'СЕТ СН'!$I$20</f>
        <v>4471.2210759700001</v>
      </c>
      <c r="D137" s="36">
        <f>SUMIFS(СВЦЭМ!$C$39:$C$782,СВЦЭМ!$A$39:$A$782,$A137,СВЦЭМ!$B$39:$B$782,D$119)+'СЕТ СН'!$I$12+СВЦЭМ!$D$10+'СЕТ СН'!$I$5-'СЕТ СН'!$I$20</f>
        <v>4517.4949690200001</v>
      </c>
      <c r="E137" s="36">
        <f>SUMIFS(СВЦЭМ!$C$39:$C$782,СВЦЭМ!$A$39:$A$782,$A137,СВЦЭМ!$B$39:$B$782,E$119)+'СЕТ СН'!$I$12+СВЦЭМ!$D$10+'СЕТ СН'!$I$5-'СЕТ СН'!$I$20</f>
        <v>4497.0192543599996</v>
      </c>
      <c r="F137" s="36">
        <f>SUMIFS(СВЦЭМ!$C$39:$C$782,СВЦЭМ!$A$39:$A$782,$A137,СВЦЭМ!$B$39:$B$782,F$119)+'СЕТ СН'!$I$12+СВЦЭМ!$D$10+'СЕТ СН'!$I$5-'СЕТ СН'!$I$20</f>
        <v>4477.8633527000002</v>
      </c>
      <c r="G137" s="36">
        <f>SUMIFS(СВЦЭМ!$C$39:$C$782,СВЦЭМ!$A$39:$A$782,$A137,СВЦЭМ!$B$39:$B$782,G$119)+'СЕТ СН'!$I$12+СВЦЭМ!$D$10+'СЕТ СН'!$I$5-'СЕТ СН'!$I$20</f>
        <v>4446.7292711600003</v>
      </c>
      <c r="H137" s="36">
        <f>SUMIFS(СВЦЭМ!$C$39:$C$782,СВЦЭМ!$A$39:$A$782,$A137,СВЦЭМ!$B$39:$B$782,H$119)+'СЕТ СН'!$I$12+СВЦЭМ!$D$10+'СЕТ СН'!$I$5-'СЕТ СН'!$I$20</f>
        <v>4416.7004484600002</v>
      </c>
      <c r="I137" s="36">
        <f>SUMIFS(СВЦЭМ!$C$39:$C$782,СВЦЭМ!$A$39:$A$782,$A137,СВЦЭМ!$B$39:$B$782,I$119)+'СЕТ СН'!$I$12+СВЦЭМ!$D$10+'СЕТ СН'!$I$5-'СЕТ СН'!$I$20</f>
        <v>4426.2472189599994</v>
      </c>
      <c r="J137" s="36">
        <f>SUMIFS(СВЦЭМ!$C$39:$C$782,СВЦЭМ!$A$39:$A$782,$A137,СВЦЭМ!$B$39:$B$782,J$119)+'СЕТ СН'!$I$12+СВЦЭМ!$D$10+'СЕТ СН'!$I$5-'СЕТ СН'!$I$20</f>
        <v>4444.0410926099994</v>
      </c>
      <c r="K137" s="36">
        <f>SUMIFS(СВЦЭМ!$C$39:$C$782,СВЦЭМ!$A$39:$A$782,$A137,СВЦЭМ!$B$39:$B$782,K$119)+'СЕТ СН'!$I$12+СВЦЭМ!$D$10+'СЕТ СН'!$I$5-'СЕТ СН'!$I$20</f>
        <v>4417.6409574600002</v>
      </c>
      <c r="L137" s="36">
        <f>SUMIFS(СВЦЭМ!$C$39:$C$782,СВЦЭМ!$A$39:$A$782,$A137,СВЦЭМ!$B$39:$B$782,L$119)+'СЕТ СН'!$I$12+СВЦЭМ!$D$10+'СЕТ СН'!$I$5-'СЕТ СН'!$I$20</f>
        <v>4424.2564990399997</v>
      </c>
      <c r="M137" s="36">
        <f>SUMIFS(СВЦЭМ!$C$39:$C$782,СВЦЭМ!$A$39:$A$782,$A137,СВЦЭМ!$B$39:$B$782,M$119)+'СЕТ СН'!$I$12+СВЦЭМ!$D$10+'СЕТ СН'!$I$5-'СЕТ СН'!$I$20</f>
        <v>4431.8493049999997</v>
      </c>
      <c r="N137" s="36">
        <f>SUMIFS(СВЦЭМ!$C$39:$C$782,СВЦЭМ!$A$39:$A$782,$A137,СВЦЭМ!$B$39:$B$782,N$119)+'СЕТ СН'!$I$12+СВЦЭМ!$D$10+'СЕТ СН'!$I$5-'СЕТ СН'!$I$20</f>
        <v>4456.3855852699999</v>
      </c>
      <c r="O137" s="36">
        <f>SUMIFS(СВЦЭМ!$C$39:$C$782,СВЦЭМ!$A$39:$A$782,$A137,СВЦЭМ!$B$39:$B$782,O$119)+'СЕТ СН'!$I$12+СВЦЭМ!$D$10+'СЕТ СН'!$I$5-'СЕТ СН'!$I$20</f>
        <v>4498.4244447000001</v>
      </c>
      <c r="P137" s="36">
        <f>SUMIFS(СВЦЭМ!$C$39:$C$782,СВЦЭМ!$A$39:$A$782,$A137,СВЦЭМ!$B$39:$B$782,P$119)+'СЕТ СН'!$I$12+СВЦЭМ!$D$10+'СЕТ СН'!$I$5-'СЕТ СН'!$I$20</f>
        <v>4524.9111544799998</v>
      </c>
      <c r="Q137" s="36">
        <f>SUMIFS(СВЦЭМ!$C$39:$C$782,СВЦЭМ!$A$39:$A$782,$A137,СВЦЭМ!$B$39:$B$782,Q$119)+'СЕТ СН'!$I$12+СВЦЭМ!$D$10+'СЕТ СН'!$I$5-'СЕТ СН'!$I$20</f>
        <v>4547.7303939699996</v>
      </c>
      <c r="R137" s="36">
        <f>SUMIFS(СВЦЭМ!$C$39:$C$782,СВЦЭМ!$A$39:$A$782,$A137,СВЦЭМ!$B$39:$B$782,R$119)+'СЕТ СН'!$I$12+СВЦЭМ!$D$10+'СЕТ СН'!$I$5-'СЕТ СН'!$I$20</f>
        <v>4553.1609430099998</v>
      </c>
      <c r="S137" s="36">
        <f>SUMIFS(СВЦЭМ!$C$39:$C$782,СВЦЭМ!$A$39:$A$782,$A137,СВЦЭМ!$B$39:$B$782,S$119)+'СЕТ СН'!$I$12+СВЦЭМ!$D$10+'СЕТ СН'!$I$5-'СЕТ СН'!$I$20</f>
        <v>4560.7727206599993</v>
      </c>
      <c r="T137" s="36">
        <f>SUMIFS(СВЦЭМ!$C$39:$C$782,СВЦЭМ!$A$39:$A$782,$A137,СВЦЭМ!$B$39:$B$782,T$119)+'СЕТ СН'!$I$12+СВЦЭМ!$D$10+'СЕТ СН'!$I$5-'СЕТ СН'!$I$20</f>
        <v>4532.0941990600004</v>
      </c>
      <c r="U137" s="36">
        <f>SUMIFS(СВЦЭМ!$C$39:$C$782,СВЦЭМ!$A$39:$A$782,$A137,СВЦЭМ!$B$39:$B$782,U$119)+'СЕТ СН'!$I$12+СВЦЭМ!$D$10+'СЕТ СН'!$I$5-'СЕТ СН'!$I$20</f>
        <v>4503.3338798900004</v>
      </c>
      <c r="V137" s="36">
        <f>SUMIFS(СВЦЭМ!$C$39:$C$782,СВЦЭМ!$A$39:$A$782,$A137,СВЦЭМ!$B$39:$B$782,V$119)+'СЕТ СН'!$I$12+СВЦЭМ!$D$10+'СЕТ СН'!$I$5-'СЕТ СН'!$I$20</f>
        <v>4489.57210854</v>
      </c>
      <c r="W137" s="36">
        <f>SUMIFS(СВЦЭМ!$C$39:$C$782,СВЦЭМ!$A$39:$A$782,$A137,СВЦЭМ!$B$39:$B$782,W$119)+'СЕТ СН'!$I$12+СВЦЭМ!$D$10+'СЕТ СН'!$I$5-'СЕТ СН'!$I$20</f>
        <v>4483.4368179399999</v>
      </c>
      <c r="X137" s="36">
        <f>SUMIFS(СВЦЭМ!$C$39:$C$782,СВЦЭМ!$A$39:$A$782,$A137,СВЦЭМ!$B$39:$B$782,X$119)+'СЕТ СН'!$I$12+СВЦЭМ!$D$10+'СЕТ СН'!$I$5-'СЕТ СН'!$I$20</f>
        <v>4505.31218893</v>
      </c>
      <c r="Y137" s="36">
        <f>SUMIFS(СВЦЭМ!$C$39:$C$782,СВЦЭМ!$A$39:$A$782,$A137,СВЦЭМ!$B$39:$B$782,Y$119)+'СЕТ СН'!$I$12+СВЦЭМ!$D$10+'СЕТ СН'!$I$5-'СЕТ СН'!$I$20</f>
        <v>4536.9697297000002</v>
      </c>
    </row>
    <row r="138" spans="1:25" ht="15.75" x14ac:dyDescent="0.2">
      <c r="A138" s="35">
        <f t="shared" si="3"/>
        <v>45370</v>
      </c>
      <c r="B138" s="36">
        <f>SUMIFS(СВЦЭМ!$C$39:$C$782,СВЦЭМ!$A$39:$A$782,$A138,СВЦЭМ!$B$39:$B$782,B$119)+'СЕТ СН'!$I$12+СВЦЭМ!$D$10+'СЕТ СН'!$I$5-'СЕТ СН'!$I$20</f>
        <v>4636.1226152899999</v>
      </c>
      <c r="C138" s="36">
        <f>SUMIFS(СВЦЭМ!$C$39:$C$782,СВЦЭМ!$A$39:$A$782,$A138,СВЦЭМ!$B$39:$B$782,C$119)+'СЕТ СН'!$I$12+СВЦЭМ!$D$10+'СЕТ СН'!$I$5-'СЕТ СН'!$I$20</f>
        <v>4597.4210780699996</v>
      </c>
      <c r="D138" s="36">
        <f>SUMIFS(СВЦЭМ!$C$39:$C$782,СВЦЭМ!$A$39:$A$782,$A138,СВЦЭМ!$B$39:$B$782,D$119)+'СЕТ СН'!$I$12+СВЦЭМ!$D$10+'СЕТ СН'!$I$5-'СЕТ СН'!$I$20</f>
        <v>4641.3001594899997</v>
      </c>
      <c r="E138" s="36">
        <f>SUMIFS(СВЦЭМ!$C$39:$C$782,СВЦЭМ!$A$39:$A$782,$A138,СВЦЭМ!$B$39:$B$782,E$119)+'СЕТ СН'!$I$12+СВЦЭМ!$D$10+'СЕТ СН'!$I$5-'СЕТ СН'!$I$20</f>
        <v>4631.8642759899994</v>
      </c>
      <c r="F138" s="36">
        <f>SUMIFS(СВЦЭМ!$C$39:$C$782,СВЦЭМ!$A$39:$A$782,$A138,СВЦЭМ!$B$39:$B$782,F$119)+'СЕТ СН'!$I$12+СВЦЭМ!$D$10+'СЕТ СН'!$I$5-'СЕТ СН'!$I$20</f>
        <v>4626.9645379800004</v>
      </c>
      <c r="G138" s="36">
        <f>SUMIFS(СВЦЭМ!$C$39:$C$782,СВЦЭМ!$A$39:$A$782,$A138,СВЦЭМ!$B$39:$B$782,G$119)+'СЕТ СН'!$I$12+СВЦЭМ!$D$10+'СЕТ СН'!$I$5-'СЕТ СН'!$I$20</f>
        <v>4628.7987309299997</v>
      </c>
      <c r="H138" s="36">
        <f>SUMIFS(СВЦЭМ!$C$39:$C$782,СВЦЭМ!$A$39:$A$782,$A138,СВЦЭМ!$B$39:$B$782,H$119)+'СЕТ СН'!$I$12+СВЦЭМ!$D$10+'СЕТ СН'!$I$5-'СЕТ СН'!$I$20</f>
        <v>4621.02360383</v>
      </c>
      <c r="I138" s="36">
        <f>SUMIFS(СВЦЭМ!$C$39:$C$782,СВЦЭМ!$A$39:$A$782,$A138,СВЦЭМ!$B$39:$B$782,I$119)+'СЕТ СН'!$I$12+СВЦЭМ!$D$10+'СЕТ СН'!$I$5-'СЕТ СН'!$I$20</f>
        <v>4590.7554389400002</v>
      </c>
      <c r="J138" s="36">
        <f>SUMIFS(СВЦЭМ!$C$39:$C$782,СВЦЭМ!$A$39:$A$782,$A138,СВЦЭМ!$B$39:$B$782,J$119)+'СЕТ СН'!$I$12+СВЦЭМ!$D$10+'СЕТ СН'!$I$5-'СЕТ СН'!$I$20</f>
        <v>4573.3442830200001</v>
      </c>
      <c r="K138" s="36">
        <f>SUMIFS(СВЦЭМ!$C$39:$C$782,СВЦЭМ!$A$39:$A$782,$A138,СВЦЭМ!$B$39:$B$782,K$119)+'СЕТ СН'!$I$12+СВЦЭМ!$D$10+'СЕТ СН'!$I$5-'СЕТ СН'!$I$20</f>
        <v>4576.0869910599995</v>
      </c>
      <c r="L138" s="36">
        <f>SUMIFS(СВЦЭМ!$C$39:$C$782,СВЦЭМ!$A$39:$A$782,$A138,СВЦЭМ!$B$39:$B$782,L$119)+'СЕТ СН'!$I$12+СВЦЭМ!$D$10+'СЕТ СН'!$I$5-'СЕТ СН'!$I$20</f>
        <v>4595.5142788599996</v>
      </c>
      <c r="M138" s="36">
        <f>SUMIFS(СВЦЭМ!$C$39:$C$782,СВЦЭМ!$A$39:$A$782,$A138,СВЦЭМ!$B$39:$B$782,M$119)+'СЕТ СН'!$I$12+СВЦЭМ!$D$10+'СЕТ СН'!$I$5-'СЕТ СН'!$I$20</f>
        <v>4661.3016428199999</v>
      </c>
      <c r="N138" s="36">
        <f>SUMIFS(СВЦЭМ!$C$39:$C$782,СВЦЭМ!$A$39:$A$782,$A138,СВЦЭМ!$B$39:$B$782,N$119)+'СЕТ СН'!$I$12+СВЦЭМ!$D$10+'СЕТ СН'!$I$5-'СЕТ СН'!$I$20</f>
        <v>4686.5950263899995</v>
      </c>
      <c r="O138" s="36">
        <f>SUMIFS(СВЦЭМ!$C$39:$C$782,СВЦЭМ!$A$39:$A$782,$A138,СВЦЭМ!$B$39:$B$782,O$119)+'СЕТ СН'!$I$12+СВЦЭМ!$D$10+'СЕТ СН'!$I$5-'СЕТ СН'!$I$20</f>
        <v>4726.6782057</v>
      </c>
      <c r="P138" s="36">
        <f>SUMIFS(СВЦЭМ!$C$39:$C$782,СВЦЭМ!$A$39:$A$782,$A138,СВЦЭМ!$B$39:$B$782,P$119)+'СЕТ СН'!$I$12+СВЦЭМ!$D$10+'СЕТ СН'!$I$5-'СЕТ СН'!$I$20</f>
        <v>4799.9032664099996</v>
      </c>
      <c r="Q138" s="36">
        <f>SUMIFS(СВЦЭМ!$C$39:$C$782,СВЦЭМ!$A$39:$A$782,$A138,СВЦЭМ!$B$39:$B$782,Q$119)+'СЕТ СН'!$I$12+СВЦЭМ!$D$10+'СЕТ СН'!$I$5-'СЕТ СН'!$I$20</f>
        <v>4822.7712491900002</v>
      </c>
      <c r="R138" s="36">
        <f>SUMIFS(СВЦЭМ!$C$39:$C$782,СВЦЭМ!$A$39:$A$782,$A138,СВЦЭМ!$B$39:$B$782,R$119)+'СЕТ СН'!$I$12+СВЦЭМ!$D$10+'СЕТ СН'!$I$5-'СЕТ СН'!$I$20</f>
        <v>4827.9180069199992</v>
      </c>
      <c r="S138" s="36">
        <f>SUMIFS(СВЦЭМ!$C$39:$C$782,СВЦЭМ!$A$39:$A$782,$A138,СВЦЭМ!$B$39:$B$782,S$119)+'СЕТ СН'!$I$12+СВЦЭМ!$D$10+'СЕТ СН'!$I$5-'СЕТ СН'!$I$20</f>
        <v>4799.7719138699995</v>
      </c>
      <c r="T138" s="36">
        <f>SUMIFS(СВЦЭМ!$C$39:$C$782,СВЦЭМ!$A$39:$A$782,$A138,СВЦЭМ!$B$39:$B$782,T$119)+'СЕТ СН'!$I$12+СВЦЭМ!$D$10+'СЕТ СН'!$I$5-'СЕТ СН'!$I$20</f>
        <v>4685.0214101900001</v>
      </c>
      <c r="U138" s="36">
        <f>SUMIFS(СВЦЭМ!$C$39:$C$782,СВЦЭМ!$A$39:$A$782,$A138,СВЦЭМ!$B$39:$B$782,U$119)+'СЕТ СН'!$I$12+СВЦЭМ!$D$10+'СЕТ СН'!$I$5-'СЕТ СН'!$I$20</f>
        <v>4639.9736050399997</v>
      </c>
      <c r="V138" s="36">
        <f>SUMIFS(СВЦЭМ!$C$39:$C$782,СВЦЭМ!$A$39:$A$782,$A138,СВЦЭМ!$B$39:$B$782,V$119)+'СЕТ СН'!$I$12+СВЦЭМ!$D$10+'СЕТ СН'!$I$5-'СЕТ СН'!$I$20</f>
        <v>4636.8619389699998</v>
      </c>
      <c r="W138" s="36">
        <f>SUMIFS(СВЦЭМ!$C$39:$C$782,СВЦЭМ!$A$39:$A$782,$A138,СВЦЭМ!$B$39:$B$782,W$119)+'СЕТ СН'!$I$12+СВЦЭМ!$D$10+'СЕТ СН'!$I$5-'СЕТ СН'!$I$20</f>
        <v>4663.0975430799999</v>
      </c>
      <c r="X138" s="36">
        <f>SUMIFS(СВЦЭМ!$C$39:$C$782,СВЦЭМ!$A$39:$A$782,$A138,СВЦЭМ!$B$39:$B$782,X$119)+'СЕТ СН'!$I$12+СВЦЭМ!$D$10+'СЕТ СН'!$I$5-'СЕТ СН'!$I$20</f>
        <v>4683.6696776799999</v>
      </c>
      <c r="Y138" s="36">
        <f>SUMIFS(СВЦЭМ!$C$39:$C$782,СВЦЭМ!$A$39:$A$782,$A138,СВЦЭМ!$B$39:$B$782,Y$119)+'СЕТ СН'!$I$12+СВЦЭМ!$D$10+'СЕТ СН'!$I$5-'СЕТ СН'!$I$20</f>
        <v>4731.8636136000005</v>
      </c>
    </row>
    <row r="139" spans="1:25" ht="15.75" x14ac:dyDescent="0.2">
      <c r="A139" s="35">
        <f t="shared" si="3"/>
        <v>45371</v>
      </c>
      <c r="B139" s="36">
        <f>SUMIFS(СВЦЭМ!$C$39:$C$782,СВЦЭМ!$A$39:$A$782,$A139,СВЦЭМ!$B$39:$B$782,B$119)+'СЕТ СН'!$I$12+СВЦЭМ!$D$10+'СЕТ СН'!$I$5-'СЕТ СН'!$I$20</f>
        <v>4757.0063772899994</v>
      </c>
      <c r="C139" s="36">
        <f>SUMIFS(СВЦЭМ!$C$39:$C$782,СВЦЭМ!$A$39:$A$782,$A139,СВЦЭМ!$B$39:$B$782,C$119)+'СЕТ СН'!$I$12+СВЦЭМ!$D$10+'СЕТ СН'!$I$5-'СЕТ СН'!$I$20</f>
        <v>4807.29907774</v>
      </c>
      <c r="D139" s="36">
        <f>SUMIFS(СВЦЭМ!$C$39:$C$782,СВЦЭМ!$A$39:$A$782,$A139,СВЦЭМ!$B$39:$B$782,D$119)+'СЕТ СН'!$I$12+СВЦЭМ!$D$10+'СЕТ СН'!$I$5-'СЕТ СН'!$I$20</f>
        <v>4840.7831479199995</v>
      </c>
      <c r="E139" s="36">
        <f>SUMIFS(СВЦЭМ!$C$39:$C$782,СВЦЭМ!$A$39:$A$782,$A139,СВЦЭМ!$B$39:$B$782,E$119)+'СЕТ СН'!$I$12+СВЦЭМ!$D$10+'СЕТ СН'!$I$5-'СЕТ СН'!$I$20</f>
        <v>4825.67973876</v>
      </c>
      <c r="F139" s="36">
        <f>SUMIFS(СВЦЭМ!$C$39:$C$782,СВЦЭМ!$A$39:$A$782,$A139,СВЦЭМ!$B$39:$B$782,F$119)+'СЕТ СН'!$I$12+СВЦЭМ!$D$10+'СЕТ СН'!$I$5-'СЕТ СН'!$I$20</f>
        <v>4825.0049072399997</v>
      </c>
      <c r="G139" s="36">
        <f>SUMIFS(СВЦЭМ!$C$39:$C$782,СВЦЭМ!$A$39:$A$782,$A139,СВЦЭМ!$B$39:$B$782,G$119)+'СЕТ СН'!$I$12+СВЦЭМ!$D$10+'СЕТ СН'!$I$5-'СЕТ СН'!$I$20</f>
        <v>4790.5434299299995</v>
      </c>
      <c r="H139" s="36">
        <f>SUMIFS(СВЦЭМ!$C$39:$C$782,СВЦЭМ!$A$39:$A$782,$A139,СВЦЭМ!$B$39:$B$782,H$119)+'СЕТ СН'!$I$12+СВЦЭМ!$D$10+'СЕТ СН'!$I$5-'СЕТ СН'!$I$20</f>
        <v>4795.2976285499999</v>
      </c>
      <c r="I139" s="36">
        <f>SUMIFS(СВЦЭМ!$C$39:$C$782,СВЦЭМ!$A$39:$A$782,$A139,СВЦЭМ!$B$39:$B$782,I$119)+'СЕТ СН'!$I$12+СВЦЭМ!$D$10+'СЕТ СН'!$I$5-'СЕТ СН'!$I$20</f>
        <v>4757.4490083999999</v>
      </c>
      <c r="J139" s="36">
        <f>SUMIFS(СВЦЭМ!$C$39:$C$782,СВЦЭМ!$A$39:$A$782,$A139,СВЦЭМ!$B$39:$B$782,J$119)+'СЕТ СН'!$I$12+СВЦЭМ!$D$10+'СЕТ СН'!$I$5-'СЕТ СН'!$I$20</f>
        <v>4701.4093177199993</v>
      </c>
      <c r="K139" s="36">
        <f>SUMIFS(СВЦЭМ!$C$39:$C$782,СВЦЭМ!$A$39:$A$782,$A139,СВЦЭМ!$B$39:$B$782,K$119)+'СЕТ СН'!$I$12+СВЦЭМ!$D$10+'СЕТ СН'!$I$5-'СЕТ СН'!$I$20</f>
        <v>4686.2407347299995</v>
      </c>
      <c r="L139" s="36">
        <f>SUMIFS(СВЦЭМ!$C$39:$C$782,СВЦЭМ!$A$39:$A$782,$A139,СВЦЭМ!$B$39:$B$782,L$119)+'СЕТ СН'!$I$12+СВЦЭМ!$D$10+'СЕТ СН'!$I$5-'СЕТ СН'!$I$20</f>
        <v>4683.8314237800005</v>
      </c>
      <c r="M139" s="36">
        <f>SUMIFS(СВЦЭМ!$C$39:$C$782,СВЦЭМ!$A$39:$A$782,$A139,СВЦЭМ!$B$39:$B$782,M$119)+'СЕТ СН'!$I$12+СВЦЭМ!$D$10+'СЕТ СН'!$I$5-'СЕТ СН'!$I$20</f>
        <v>4695.4991458200002</v>
      </c>
      <c r="N139" s="36">
        <f>SUMIFS(СВЦЭМ!$C$39:$C$782,СВЦЭМ!$A$39:$A$782,$A139,СВЦЭМ!$B$39:$B$782,N$119)+'СЕТ СН'!$I$12+СВЦЭМ!$D$10+'СЕТ СН'!$I$5-'СЕТ СН'!$I$20</f>
        <v>4695.14673838</v>
      </c>
      <c r="O139" s="36">
        <f>SUMIFS(СВЦЭМ!$C$39:$C$782,СВЦЭМ!$A$39:$A$782,$A139,СВЦЭМ!$B$39:$B$782,O$119)+'СЕТ СН'!$I$12+СВЦЭМ!$D$10+'СЕТ СН'!$I$5-'СЕТ СН'!$I$20</f>
        <v>4728.3555857800002</v>
      </c>
      <c r="P139" s="36">
        <f>SUMIFS(СВЦЭМ!$C$39:$C$782,СВЦЭМ!$A$39:$A$782,$A139,СВЦЭМ!$B$39:$B$782,P$119)+'СЕТ СН'!$I$12+СВЦЭМ!$D$10+'СЕТ СН'!$I$5-'СЕТ СН'!$I$20</f>
        <v>4751.1752044999994</v>
      </c>
      <c r="Q139" s="36">
        <f>SUMIFS(СВЦЭМ!$C$39:$C$782,СВЦЭМ!$A$39:$A$782,$A139,СВЦЭМ!$B$39:$B$782,Q$119)+'СЕТ СН'!$I$12+СВЦЭМ!$D$10+'СЕТ СН'!$I$5-'СЕТ СН'!$I$20</f>
        <v>4754.44722886</v>
      </c>
      <c r="R139" s="36">
        <f>SUMIFS(СВЦЭМ!$C$39:$C$782,СВЦЭМ!$A$39:$A$782,$A139,СВЦЭМ!$B$39:$B$782,R$119)+'СЕТ СН'!$I$12+СВЦЭМ!$D$10+'СЕТ СН'!$I$5-'СЕТ СН'!$I$20</f>
        <v>4759.2541721099997</v>
      </c>
      <c r="S139" s="36">
        <f>SUMIFS(СВЦЭМ!$C$39:$C$782,СВЦЭМ!$A$39:$A$782,$A139,СВЦЭМ!$B$39:$B$782,S$119)+'СЕТ СН'!$I$12+СВЦЭМ!$D$10+'СЕТ СН'!$I$5-'СЕТ СН'!$I$20</f>
        <v>4745.6637622199996</v>
      </c>
      <c r="T139" s="36">
        <f>SUMIFS(СВЦЭМ!$C$39:$C$782,СВЦЭМ!$A$39:$A$782,$A139,СВЦЭМ!$B$39:$B$782,T$119)+'СЕТ СН'!$I$12+СВЦЭМ!$D$10+'СЕТ СН'!$I$5-'СЕТ СН'!$I$20</f>
        <v>4692.0613731899994</v>
      </c>
      <c r="U139" s="36">
        <f>SUMIFS(СВЦЭМ!$C$39:$C$782,СВЦЭМ!$A$39:$A$782,$A139,СВЦЭМ!$B$39:$B$782,U$119)+'СЕТ СН'!$I$12+СВЦЭМ!$D$10+'СЕТ СН'!$I$5-'СЕТ СН'!$I$20</f>
        <v>4659.30363837</v>
      </c>
      <c r="V139" s="36">
        <f>SUMIFS(СВЦЭМ!$C$39:$C$782,СВЦЭМ!$A$39:$A$782,$A139,СВЦЭМ!$B$39:$B$782,V$119)+'СЕТ СН'!$I$12+СВЦЭМ!$D$10+'СЕТ СН'!$I$5-'СЕТ СН'!$I$20</f>
        <v>4678.1278372100005</v>
      </c>
      <c r="W139" s="36">
        <f>SUMIFS(СВЦЭМ!$C$39:$C$782,СВЦЭМ!$A$39:$A$782,$A139,СВЦЭМ!$B$39:$B$782,W$119)+'СЕТ СН'!$I$12+СВЦЭМ!$D$10+'СЕТ СН'!$I$5-'СЕТ СН'!$I$20</f>
        <v>4690.6096726800006</v>
      </c>
      <c r="X139" s="36">
        <f>SUMIFS(СВЦЭМ!$C$39:$C$782,СВЦЭМ!$A$39:$A$782,$A139,СВЦЭМ!$B$39:$B$782,X$119)+'СЕТ СН'!$I$12+СВЦЭМ!$D$10+'СЕТ СН'!$I$5-'СЕТ СН'!$I$20</f>
        <v>4731.6608136100003</v>
      </c>
      <c r="Y139" s="36">
        <f>SUMIFS(СВЦЭМ!$C$39:$C$782,СВЦЭМ!$A$39:$A$782,$A139,СВЦЭМ!$B$39:$B$782,Y$119)+'СЕТ СН'!$I$12+СВЦЭМ!$D$10+'СЕТ СН'!$I$5-'СЕТ СН'!$I$20</f>
        <v>4726.8585551599999</v>
      </c>
    </row>
    <row r="140" spans="1:25" ht="15.75" x14ac:dyDescent="0.2">
      <c r="A140" s="35">
        <f t="shared" si="3"/>
        <v>45372</v>
      </c>
      <c r="B140" s="36">
        <f>SUMIFS(СВЦЭМ!$C$39:$C$782,СВЦЭМ!$A$39:$A$782,$A140,СВЦЭМ!$B$39:$B$782,B$119)+'СЕТ СН'!$I$12+СВЦЭМ!$D$10+'СЕТ СН'!$I$5-'СЕТ СН'!$I$20</f>
        <v>4796.6473120400005</v>
      </c>
      <c r="C140" s="36">
        <f>SUMIFS(СВЦЭМ!$C$39:$C$782,СВЦЭМ!$A$39:$A$782,$A140,СВЦЭМ!$B$39:$B$782,C$119)+'СЕТ СН'!$I$12+СВЦЭМ!$D$10+'СЕТ СН'!$I$5-'СЕТ СН'!$I$20</f>
        <v>4834.7698693100001</v>
      </c>
      <c r="D140" s="36">
        <f>SUMIFS(СВЦЭМ!$C$39:$C$782,СВЦЭМ!$A$39:$A$782,$A140,СВЦЭМ!$B$39:$B$782,D$119)+'СЕТ СН'!$I$12+СВЦЭМ!$D$10+'СЕТ СН'!$I$5-'СЕТ СН'!$I$20</f>
        <v>4888.9134577599998</v>
      </c>
      <c r="E140" s="36">
        <f>SUMIFS(СВЦЭМ!$C$39:$C$782,СВЦЭМ!$A$39:$A$782,$A140,СВЦЭМ!$B$39:$B$782,E$119)+'СЕТ СН'!$I$12+СВЦЭМ!$D$10+'СЕТ СН'!$I$5-'СЕТ СН'!$I$20</f>
        <v>4899.3125981600006</v>
      </c>
      <c r="F140" s="36">
        <f>SUMIFS(СВЦЭМ!$C$39:$C$782,СВЦЭМ!$A$39:$A$782,$A140,СВЦЭМ!$B$39:$B$782,F$119)+'СЕТ СН'!$I$12+СВЦЭМ!$D$10+'СЕТ СН'!$I$5-'СЕТ СН'!$I$20</f>
        <v>4891.4325738799998</v>
      </c>
      <c r="G140" s="36">
        <f>SUMIFS(СВЦЭМ!$C$39:$C$782,СВЦЭМ!$A$39:$A$782,$A140,СВЦЭМ!$B$39:$B$782,G$119)+'СЕТ СН'!$I$12+СВЦЭМ!$D$10+'СЕТ СН'!$I$5-'СЕТ СН'!$I$20</f>
        <v>4855.3557274100003</v>
      </c>
      <c r="H140" s="36">
        <f>SUMIFS(СВЦЭМ!$C$39:$C$782,СВЦЭМ!$A$39:$A$782,$A140,СВЦЭМ!$B$39:$B$782,H$119)+'СЕТ СН'!$I$12+СВЦЭМ!$D$10+'СЕТ СН'!$I$5-'СЕТ СН'!$I$20</f>
        <v>4757.4116195900006</v>
      </c>
      <c r="I140" s="36">
        <f>SUMIFS(СВЦЭМ!$C$39:$C$782,СВЦЭМ!$A$39:$A$782,$A140,СВЦЭМ!$B$39:$B$782,I$119)+'СЕТ СН'!$I$12+СВЦЭМ!$D$10+'СЕТ СН'!$I$5-'СЕТ СН'!$I$20</f>
        <v>4712.52555837</v>
      </c>
      <c r="J140" s="36">
        <f>SUMIFS(СВЦЭМ!$C$39:$C$782,СВЦЭМ!$A$39:$A$782,$A140,СВЦЭМ!$B$39:$B$782,J$119)+'СЕТ СН'!$I$12+СВЦЭМ!$D$10+'СЕТ СН'!$I$5-'СЕТ СН'!$I$20</f>
        <v>4724.4831904700004</v>
      </c>
      <c r="K140" s="36">
        <f>SUMIFS(СВЦЭМ!$C$39:$C$782,СВЦЭМ!$A$39:$A$782,$A140,СВЦЭМ!$B$39:$B$782,K$119)+'СЕТ СН'!$I$12+СВЦЭМ!$D$10+'СЕТ СН'!$I$5-'СЕТ СН'!$I$20</f>
        <v>4693.2335878199992</v>
      </c>
      <c r="L140" s="36">
        <f>SUMIFS(СВЦЭМ!$C$39:$C$782,СВЦЭМ!$A$39:$A$782,$A140,СВЦЭМ!$B$39:$B$782,L$119)+'СЕТ СН'!$I$12+СВЦЭМ!$D$10+'СЕТ СН'!$I$5-'СЕТ СН'!$I$20</f>
        <v>4693.1178260100005</v>
      </c>
      <c r="M140" s="36">
        <f>SUMIFS(СВЦЭМ!$C$39:$C$782,СВЦЭМ!$A$39:$A$782,$A140,СВЦЭМ!$B$39:$B$782,M$119)+'СЕТ СН'!$I$12+СВЦЭМ!$D$10+'СЕТ СН'!$I$5-'СЕТ СН'!$I$20</f>
        <v>4706.1526596200001</v>
      </c>
      <c r="N140" s="36">
        <f>SUMIFS(СВЦЭМ!$C$39:$C$782,СВЦЭМ!$A$39:$A$782,$A140,СВЦЭМ!$B$39:$B$782,N$119)+'СЕТ СН'!$I$12+СВЦЭМ!$D$10+'СЕТ СН'!$I$5-'СЕТ СН'!$I$20</f>
        <v>4739.8679271700003</v>
      </c>
      <c r="O140" s="36">
        <f>SUMIFS(СВЦЭМ!$C$39:$C$782,СВЦЭМ!$A$39:$A$782,$A140,СВЦЭМ!$B$39:$B$782,O$119)+'СЕТ СН'!$I$12+СВЦЭМ!$D$10+'СЕТ СН'!$I$5-'СЕТ СН'!$I$20</f>
        <v>4754.5906840600001</v>
      </c>
      <c r="P140" s="36">
        <f>SUMIFS(СВЦЭМ!$C$39:$C$782,СВЦЭМ!$A$39:$A$782,$A140,СВЦЭМ!$B$39:$B$782,P$119)+'СЕТ СН'!$I$12+СВЦЭМ!$D$10+'СЕТ СН'!$I$5-'СЕТ СН'!$I$20</f>
        <v>4767.3406782399998</v>
      </c>
      <c r="Q140" s="36">
        <f>SUMIFS(СВЦЭМ!$C$39:$C$782,СВЦЭМ!$A$39:$A$782,$A140,СВЦЭМ!$B$39:$B$782,Q$119)+'СЕТ СН'!$I$12+СВЦЭМ!$D$10+'СЕТ СН'!$I$5-'СЕТ СН'!$I$20</f>
        <v>4789.7725277999998</v>
      </c>
      <c r="R140" s="36">
        <f>SUMIFS(СВЦЭМ!$C$39:$C$782,СВЦЭМ!$A$39:$A$782,$A140,СВЦЭМ!$B$39:$B$782,R$119)+'СЕТ СН'!$I$12+СВЦЭМ!$D$10+'СЕТ СН'!$I$5-'СЕТ СН'!$I$20</f>
        <v>4800.2875464099998</v>
      </c>
      <c r="S140" s="36">
        <f>SUMIFS(СВЦЭМ!$C$39:$C$782,СВЦЭМ!$A$39:$A$782,$A140,СВЦЭМ!$B$39:$B$782,S$119)+'СЕТ СН'!$I$12+СВЦЭМ!$D$10+'СЕТ СН'!$I$5-'СЕТ СН'!$I$20</f>
        <v>4780.0066475999993</v>
      </c>
      <c r="T140" s="36">
        <f>SUMIFS(СВЦЭМ!$C$39:$C$782,СВЦЭМ!$A$39:$A$782,$A140,СВЦЭМ!$B$39:$B$782,T$119)+'СЕТ СН'!$I$12+СВЦЭМ!$D$10+'СЕТ СН'!$I$5-'СЕТ СН'!$I$20</f>
        <v>4772.3123537699994</v>
      </c>
      <c r="U140" s="36">
        <f>SUMIFS(СВЦЭМ!$C$39:$C$782,СВЦЭМ!$A$39:$A$782,$A140,СВЦЭМ!$B$39:$B$782,U$119)+'СЕТ СН'!$I$12+СВЦЭМ!$D$10+'СЕТ СН'!$I$5-'СЕТ СН'!$I$20</f>
        <v>4721.1855092599999</v>
      </c>
      <c r="V140" s="36">
        <f>SUMIFS(СВЦЭМ!$C$39:$C$782,СВЦЭМ!$A$39:$A$782,$A140,СВЦЭМ!$B$39:$B$782,V$119)+'СЕТ СН'!$I$12+СВЦЭМ!$D$10+'СЕТ СН'!$I$5-'СЕТ СН'!$I$20</f>
        <v>4692.8654498100004</v>
      </c>
      <c r="W140" s="36">
        <f>SUMIFS(СВЦЭМ!$C$39:$C$782,СВЦЭМ!$A$39:$A$782,$A140,СВЦЭМ!$B$39:$B$782,W$119)+'СЕТ СН'!$I$12+СВЦЭМ!$D$10+'СЕТ СН'!$I$5-'СЕТ СН'!$I$20</f>
        <v>4722.9543046700001</v>
      </c>
      <c r="X140" s="36">
        <f>SUMIFS(СВЦЭМ!$C$39:$C$782,СВЦЭМ!$A$39:$A$782,$A140,СВЦЭМ!$B$39:$B$782,X$119)+'СЕТ СН'!$I$12+СВЦЭМ!$D$10+'СЕТ СН'!$I$5-'СЕТ СН'!$I$20</f>
        <v>4751.7256093100004</v>
      </c>
      <c r="Y140" s="36">
        <f>SUMIFS(СВЦЭМ!$C$39:$C$782,СВЦЭМ!$A$39:$A$782,$A140,СВЦЭМ!$B$39:$B$782,Y$119)+'СЕТ СН'!$I$12+СВЦЭМ!$D$10+'СЕТ СН'!$I$5-'СЕТ СН'!$I$20</f>
        <v>4774.0930829400004</v>
      </c>
    </row>
    <row r="141" spans="1:25" ht="15.75" x14ac:dyDescent="0.2">
      <c r="A141" s="35">
        <f t="shared" si="3"/>
        <v>45373</v>
      </c>
      <c r="B141" s="36">
        <f>SUMIFS(СВЦЭМ!$C$39:$C$782,СВЦЭМ!$A$39:$A$782,$A141,СВЦЭМ!$B$39:$B$782,B$119)+'СЕТ СН'!$I$12+СВЦЭМ!$D$10+'СЕТ СН'!$I$5-'СЕТ СН'!$I$20</f>
        <v>4805.19740387</v>
      </c>
      <c r="C141" s="36">
        <f>SUMIFS(СВЦЭМ!$C$39:$C$782,СВЦЭМ!$A$39:$A$782,$A141,СВЦЭМ!$B$39:$B$782,C$119)+'СЕТ СН'!$I$12+СВЦЭМ!$D$10+'СЕТ СН'!$I$5-'СЕТ СН'!$I$20</f>
        <v>4848.4277272899999</v>
      </c>
      <c r="D141" s="36">
        <f>SUMIFS(СВЦЭМ!$C$39:$C$782,СВЦЭМ!$A$39:$A$782,$A141,СВЦЭМ!$B$39:$B$782,D$119)+'СЕТ СН'!$I$12+СВЦЭМ!$D$10+'СЕТ СН'!$I$5-'СЕТ СН'!$I$20</f>
        <v>4884.3139894699998</v>
      </c>
      <c r="E141" s="36">
        <f>SUMIFS(СВЦЭМ!$C$39:$C$782,СВЦЭМ!$A$39:$A$782,$A141,СВЦЭМ!$B$39:$B$782,E$119)+'СЕТ СН'!$I$12+СВЦЭМ!$D$10+'СЕТ СН'!$I$5-'СЕТ СН'!$I$20</f>
        <v>4867.70664364</v>
      </c>
      <c r="F141" s="36">
        <f>SUMIFS(СВЦЭМ!$C$39:$C$782,СВЦЭМ!$A$39:$A$782,$A141,СВЦЭМ!$B$39:$B$782,F$119)+'СЕТ СН'!$I$12+СВЦЭМ!$D$10+'СЕТ СН'!$I$5-'СЕТ СН'!$I$20</f>
        <v>4868.8961394999997</v>
      </c>
      <c r="G141" s="36">
        <f>SUMIFS(СВЦЭМ!$C$39:$C$782,СВЦЭМ!$A$39:$A$782,$A141,СВЦЭМ!$B$39:$B$782,G$119)+'СЕТ СН'!$I$12+СВЦЭМ!$D$10+'СЕТ СН'!$I$5-'СЕТ СН'!$I$20</f>
        <v>4870.7509501099994</v>
      </c>
      <c r="H141" s="36">
        <f>SUMIFS(СВЦЭМ!$C$39:$C$782,СВЦЭМ!$A$39:$A$782,$A141,СВЦЭМ!$B$39:$B$782,H$119)+'СЕТ СН'!$I$12+СВЦЭМ!$D$10+'СЕТ СН'!$I$5-'СЕТ СН'!$I$20</f>
        <v>4800.8077734199996</v>
      </c>
      <c r="I141" s="36">
        <f>SUMIFS(СВЦЭМ!$C$39:$C$782,СВЦЭМ!$A$39:$A$782,$A141,СВЦЭМ!$B$39:$B$782,I$119)+'СЕТ СН'!$I$12+СВЦЭМ!$D$10+'СЕТ СН'!$I$5-'СЕТ СН'!$I$20</f>
        <v>4753.6345428200002</v>
      </c>
      <c r="J141" s="36">
        <f>SUMIFS(СВЦЭМ!$C$39:$C$782,СВЦЭМ!$A$39:$A$782,$A141,СВЦЭМ!$B$39:$B$782,J$119)+'СЕТ СН'!$I$12+СВЦЭМ!$D$10+'СЕТ СН'!$I$5-'СЕТ СН'!$I$20</f>
        <v>4740.7063304200001</v>
      </c>
      <c r="K141" s="36">
        <f>SUMIFS(СВЦЭМ!$C$39:$C$782,СВЦЭМ!$A$39:$A$782,$A141,СВЦЭМ!$B$39:$B$782,K$119)+'СЕТ СН'!$I$12+СВЦЭМ!$D$10+'СЕТ СН'!$I$5-'СЕТ СН'!$I$20</f>
        <v>4724.4556383099998</v>
      </c>
      <c r="L141" s="36">
        <f>SUMIFS(СВЦЭМ!$C$39:$C$782,СВЦЭМ!$A$39:$A$782,$A141,СВЦЭМ!$B$39:$B$782,L$119)+'СЕТ СН'!$I$12+СВЦЭМ!$D$10+'СЕТ СН'!$I$5-'СЕТ СН'!$I$20</f>
        <v>4698.9280962299999</v>
      </c>
      <c r="M141" s="36">
        <f>SUMIFS(СВЦЭМ!$C$39:$C$782,СВЦЭМ!$A$39:$A$782,$A141,СВЦЭМ!$B$39:$B$782,M$119)+'СЕТ СН'!$I$12+СВЦЭМ!$D$10+'СЕТ СН'!$I$5-'СЕТ СН'!$I$20</f>
        <v>4656.7829467900001</v>
      </c>
      <c r="N141" s="36">
        <f>SUMIFS(СВЦЭМ!$C$39:$C$782,СВЦЭМ!$A$39:$A$782,$A141,СВЦЭМ!$B$39:$B$782,N$119)+'СЕТ СН'!$I$12+СВЦЭМ!$D$10+'СЕТ СН'!$I$5-'СЕТ СН'!$I$20</f>
        <v>4685.7136629800007</v>
      </c>
      <c r="O141" s="36">
        <f>SUMIFS(СВЦЭМ!$C$39:$C$782,СВЦЭМ!$A$39:$A$782,$A141,СВЦЭМ!$B$39:$B$782,O$119)+'СЕТ СН'!$I$12+СВЦЭМ!$D$10+'СЕТ СН'!$I$5-'СЕТ СН'!$I$20</f>
        <v>4655.0407482700002</v>
      </c>
      <c r="P141" s="36">
        <f>SUMIFS(СВЦЭМ!$C$39:$C$782,СВЦЭМ!$A$39:$A$782,$A141,СВЦЭМ!$B$39:$B$782,P$119)+'СЕТ СН'!$I$12+СВЦЭМ!$D$10+'СЕТ СН'!$I$5-'СЕТ СН'!$I$20</f>
        <v>4658.6758011499996</v>
      </c>
      <c r="Q141" s="36">
        <f>SUMIFS(СВЦЭМ!$C$39:$C$782,СВЦЭМ!$A$39:$A$782,$A141,СВЦЭМ!$B$39:$B$782,Q$119)+'СЕТ СН'!$I$12+СВЦЭМ!$D$10+'СЕТ СН'!$I$5-'СЕТ СН'!$I$20</f>
        <v>4681.1789173199995</v>
      </c>
      <c r="R141" s="36">
        <f>SUMIFS(СВЦЭМ!$C$39:$C$782,СВЦЭМ!$A$39:$A$782,$A141,СВЦЭМ!$B$39:$B$782,R$119)+'СЕТ СН'!$I$12+СВЦЭМ!$D$10+'СЕТ СН'!$I$5-'СЕТ СН'!$I$20</f>
        <v>4699.2693325199998</v>
      </c>
      <c r="S141" s="36">
        <f>SUMIFS(СВЦЭМ!$C$39:$C$782,СВЦЭМ!$A$39:$A$782,$A141,СВЦЭМ!$B$39:$B$782,S$119)+'СЕТ СН'!$I$12+СВЦЭМ!$D$10+'СЕТ СН'!$I$5-'СЕТ СН'!$I$20</f>
        <v>4691.0713812899994</v>
      </c>
      <c r="T141" s="36">
        <f>SUMIFS(СВЦЭМ!$C$39:$C$782,СВЦЭМ!$A$39:$A$782,$A141,СВЦЭМ!$B$39:$B$782,T$119)+'СЕТ СН'!$I$12+СВЦЭМ!$D$10+'СЕТ СН'!$I$5-'СЕТ СН'!$I$20</f>
        <v>4658.0650200800001</v>
      </c>
      <c r="U141" s="36">
        <f>SUMIFS(СВЦЭМ!$C$39:$C$782,СВЦЭМ!$A$39:$A$782,$A141,СВЦЭМ!$B$39:$B$782,U$119)+'СЕТ СН'!$I$12+СВЦЭМ!$D$10+'СЕТ СН'!$I$5-'СЕТ СН'!$I$20</f>
        <v>4624.9474745899997</v>
      </c>
      <c r="V141" s="36">
        <f>SUMIFS(СВЦЭМ!$C$39:$C$782,СВЦЭМ!$A$39:$A$782,$A141,СВЦЭМ!$B$39:$B$782,V$119)+'СЕТ СН'!$I$12+СВЦЭМ!$D$10+'СЕТ СН'!$I$5-'СЕТ СН'!$I$20</f>
        <v>4587.8424376499997</v>
      </c>
      <c r="W141" s="36">
        <f>SUMIFS(СВЦЭМ!$C$39:$C$782,СВЦЭМ!$A$39:$A$782,$A141,СВЦЭМ!$B$39:$B$782,W$119)+'СЕТ СН'!$I$12+СВЦЭМ!$D$10+'СЕТ СН'!$I$5-'СЕТ СН'!$I$20</f>
        <v>4585.6534325900002</v>
      </c>
      <c r="X141" s="36">
        <f>SUMIFS(СВЦЭМ!$C$39:$C$782,СВЦЭМ!$A$39:$A$782,$A141,СВЦЭМ!$B$39:$B$782,X$119)+'СЕТ СН'!$I$12+СВЦЭМ!$D$10+'СЕТ СН'!$I$5-'СЕТ СН'!$I$20</f>
        <v>4602.4954593499997</v>
      </c>
      <c r="Y141" s="36">
        <f>SUMIFS(СВЦЭМ!$C$39:$C$782,СВЦЭМ!$A$39:$A$782,$A141,СВЦЭМ!$B$39:$B$782,Y$119)+'СЕТ СН'!$I$12+СВЦЭМ!$D$10+'СЕТ СН'!$I$5-'СЕТ СН'!$I$20</f>
        <v>4610.2382308799997</v>
      </c>
    </row>
    <row r="142" spans="1:25" ht="15.75" x14ac:dyDescent="0.2">
      <c r="A142" s="35">
        <f t="shared" si="3"/>
        <v>45374</v>
      </c>
      <c r="B142" s="36">
        <f>SUMIFS(СВЦЭМ!$C$39:$C$782,СВЦЭМ!$A$39:$A$782,$A142,СВЦЭМ!$B$39:$B$782,B$119)+'СЕТ СН'!$I$12+СВЦЭМ!$D$10+'СЕТ СН'!$I$5-'СЕТ СН'!$I$20</f>
        <v>4681.5038059300005</v>
      </c>
      <c r="C142" s="36">
        <f>SUMIFS(СВЦЭМ!$C$39:$C$782,СВЦЭМ!$A$39:$A$782,$A142,СВЦЭМ!$B$39:$B$782,C$119)+'СЕТ СН'!$I$12+СВЦЭМ!$D$10+'СЕТ СН'!$I$5-'СЕТ СН'!$I$20</f>
        <v>4655.5155457399997</v>
      </c>
      <c r="D142" s="36">
        <f>SUMIFS(СВЦЭМ!$C$39:$C$782,СВЦЭМ!$A$39:$A$782,$A142,СВЦЭМ!$B$39:$B$782,D$119)+'СЕТ СН'!$I$12+СВЦЭМ!$D$10+'СЕТ СН'!$I$5-'СЕТ СН'!$I$20</f>
        <v>4702.5595583899994</v>
      </c>
      <c r="E142" s="36">
        <f>SUMIFS(СВЦЭМ!$C$39:$C$782,СВЦЭМ!$A$39:$A$782,$A142,СВЦЭМ!$B$39:$B$782,E$119)+'СЕТ СН'!$I$12+СВЦЭМ!$D$10+'СЕТ СН'!$I$5-'СЕТ СН'!$I$20</f>
        <v>4722.2056181299995</v>
      </c>
      <c r="F142" s="36">
        <f>SUMIFS(СВЦЭМ!$C$39:$C$782,СВЦЭМ!$A$39:$A$782,$A142,СВЦЭМ!$B$39:$B$782,F$119)+'СЕТ СН'!$I$12+СВЦЭМ!$D$10+'СЕТ СН'!$I$5-'СЕТ СН'!$I$20</f>
        <v>4719.5673627899996</v>
      </c>
      <c r="G142" s="36">
        <f>SUMIFS(СВЦЭМ!$C$39:$C$782,СВЦЭМ!$A$39:$A$782,$A142,СВЦЭМ!$B$39:$B$782,G$119)+'СЕТ СН'!$I$12+СВЦЭМ!$D$10+'СЕТ СН'!$I$5-'СЕТ СН'!$I$20</f>
        <v>4698.9081288899997</v>
      </c>
      <c r="H142" s="36">
        <f>SUMIFS(СВЦЭМ!$C$39:$C$782,СВЦЭМ!$A$39:$A$782,$A142,СВЦЭМ!$B$39:$B$782,H$119)+'СЕТ СН'!$I$12+СВЦЭМ!$D$10+'СЕТ СН'!$I$5-'СЕТ СН'!$I$20</f>
        <v>4678.1630045900001</v>
      </c>
      <c r="I142" s="36">
        <f>SUMIFS(СВЦЭМ!$C$39:$C$782,СВЦЭМ!$A$39:$A$782,$A142,СВЦЭМ!$B$39:$B$782,I$119)+'СЕТ СН'!$I$12+СВЦЭМ!$D$10+'СЕТ СН'!$I$5-'СЕТ СН'!$I$20</f>
        <v>4660.0596988300003</v>
      </c>
      <c r="J142" s="36">
        <f>SUMIFS(СВЦЭМ!$C$39:$C$782,СВЦЭМ!$A$39:$A$782,$A142,СВЦЭМ!$B$39:$B$782,J$119)+'СЕТ СН'!$I$12+СВЦЭМ!$D$10+'СЕТ СН'!$I$5-'СЕТ СН'!$I$20</f>
        <v>4611.6349332199998</v>
      </c>
      <c r="K142" s="36">
        <f>SUMIFS(СВЦЭМ!$C$39:$C$782,СВЦЭМ!$A$39:$A$782,$A142,СВЦЭМ!$B$39:$B$782,K$119)+'СЕТ СН'!$I$12+СВЦЭМ!$D$10+'СЕТ СН'!$I$5-'СЕТ СН'!$I$20</f>
        <v>4571.5799424500001</v>
      </c>
      <c r="L142" s="36">
        <f>SUMIFS(СВЦЭМ!$C$39:$C$782,СВЦЭМ!$A$39:$A$782,$A142,СВЦЭМ!$B$39:$B$782,L$119)+'СЕТ СН'!$I$12+СВЦЭМ!$D$10+'СЕТ СН'!$I$5-'СЕТ СН'!$I$20</f>
        <v>4554.7801976499995</v>
      </c>
      <c r="M142" s="36">
        <f>SUMIFS(СВЦЭМ!$C$39:$C$782,СВЦЭМ!$A$39:$A$782,$A142,СВЦЭМ!$B$39:$B$782,M$119)+'СЕТ СН'!$I$12+СВЦЭМ!$D$10+'СЕТ СН'!$I$5-'СЕТ СН'!$I$20</f>
        <v>4566.0452769399999</v>
      </c>
      <c r="N142" s="36">
        <f>SUMIFS(СВЦЭМ!$C$39:$C$782,СВЦЭМ!$A$39:$A$782,$A142,СВЦЭМ!$B$39:$B$782,N$119)+'СЕТ СН'!$I$12+СВЦЭМ!$D$10+'СЕТ СН'!$I$5-'СЕТ СН'!$I$20</f>
        <v>4571.3897997399999</v>
      </c>
      <c r="O142" s="36">
        <f>SUMIFS(СВЦЭМ!$C$39:$C$782,СВЦЭМ!$A$39:$A$782,$A142,СВЦЭМ!$B$39:$B$782,O$119)+'СЕТ СН'!$I$12+СВЦЭМ!$D$10+'СЕТ СН'!$I$5-'СЕТ СН'!$I$20</f>
        <v>4609.1975180199997</v>
      </c>
      <c r="P142" s="36">
        <f>SUMIFS(СВЦЭМ!$C$39:$C$782,СВЦЭМ!$A$39:$A$782,$A142,СВЦЭМ!$B$39:$B$782,P$119)+'СЕТ СН'!$I$12+СВЦЭМ!$D$10+'СЕТ СН'!$I$5-'СЕТ СН'!$I$20</f>
        <v>4633.5747191099999</v>
      </c>
      <c r="Q142" s="36">
        <f>SUMIFS(СВЦЭМ!$C$39:$C$782,СВЦЭМ!$A$39:$A$782,$A142,СВЦЭМ!$B$39:$B$782,Q$119)+'СЕТ СН'!$I$12+СВЦЭМ!$D$10+'СЕТ СН'!$I$5-'СЕТ СН'!$I$20</f>
        <v>4639.6427163199996</v>
      </c>
      <c r="R142" s="36">
        <f>SUMIFS(СВЦЭМ!$C$39:$C$782,СВЦЭМ!$A$39:$A$782,$A142,СВЦЭМ!$B$39:$B$782,R$119)+'СЕТ СН'!$I$12+СВЦЭМ!$D$10+'СЕТ СН'!$I$5-'СЕТ СН'!$I$20</f>
        <v>4653.00895838</v>
      </c>
      <c r="S142" s="36">
        <f>SUMIFS(СВЦЭМ!$C$39:$C$782,СВЦЭМ!$A$39:$A$782,$A142,СВЦЭМ!$B$39:$B$782,S$119)+'СЕТ СН'!$I$12+СВЦЭМ!$D$10+'СЕТ СН'!$I$5-'СЕТ СН'!$I$20</f>
        <v>4618.3579860999998</v>
      </c>
      <c r="T142" s="36">
        <f>SUMIFS(СВЦЭМ!$C$39:$C$782,СВЦЭМ!$A$39:$A$782,$A142,СВЦЭМ!$B$39:$B$782,T$119)+'СЕТ СН'!$I$12+СВЦЭМ!$D$10+'СЕТ СН'!$I$5-'СЕТ СН'!$I$20</f>
        <v>4602.0096784899997</v>
      </c>
      <c r="U142" s="36">
        <f>SUMIFS(СВЦЭМ!$C$39:$C$782,СВЦЭМ!$A$39:$A$782,$A142,СВЦЭМ!$B$39:$B$782,U$119)+'СЕТ СН'!$I$12+СВЦЭМ!$D$10+'СЕТ СН'!$I$5-'СЕТ СН'!$I$20</f>
        <v>4565.3060751499997</v>
      </c>
      <c r="V142" s="36">
        <f>SUMIFS(СВЦЭМ!$C$39:$C$782,СВЦЭМ!$A$39:$A$782,$A142,СВЦЭМ!$B$39:$B$782,V$119)+'СЕТ СН'!$I$12+СВЦЭМ!$D$10+'СЕТ СН'!$I$5-'СЕТ СН'!$I$20</f>
        <v>4554.6718926599997</v>
      </c>
      <c r="W142" s="36">
        <f>SUMIFS(СВЦЭМ!$C$39:$C$782,СВЦЭМ!$A$39:$A$782,$A142,СВЦЭМ!$B$39:$B$782,W$119)+'СЕТ СН'!$I$12+СВЦЭМ!$D$10+'СЕТ СН'!$I$5-'СЕТ СН'!$I$20</f>
        <v>4553.9018896500002</v>
      </c>
      <c r="X142" s="36">
        <f>SUMIFS(СВЦЭМ!$C$39:$C$782,СВЦЭМ!$A$39:$A$782,$A142,СВЦЭМ!$B$39:$B$782,X$119)+'СЕТ СН'!$I$12+СВЦЭМ!$D$10+'СЕТ СН'!$I$5-'СЕТ СН'!$I$20</f>
        <v>4602.7078756299998</v>
      </c>
      <c r="Y142" s="36">
        <f>SUMIFS(СВЦЭМ!$C$39:$C$782,СВЦЭМ!$A$39:$A$782,$A142,СВЦЭМ!$B$39:$B$782,Y$119)+'СЕТ СН'!$I$12+СВЦЭМ!$D$10+'СЕТ СН'!$I$5-'СЕТ СН'!$I$20</f>
        <v>4623.1755792599997</v>
      </c>
    </row>
    <row r="143" spans="1:25" ht="15.75" x14ac:dyDescent="0.2">
      <c r="A143" s="35">
        <f t="shared" si="3"/>
        <v>45375</v>
      </c>
      <c r="B143" s="36">
        <f>SUMIFS(СВЦЭМ!$C$39:$C$782,СВЦЭМ!$A$39:$A$782,$A143,СВЦЭМ!$B$39:$B$782,B$119)+'СЕТ СН'!$I$12+СВЦЭМ!$D$10+'СЕТ СН'!$I$5-'СЕТ СН'!$I$20</f>
        <v>4668.0018230999995</v>
      </c>
      <c r="C143" s="36">
        <f>SUMIFS(СВЦЭМ!$C$39:$C$782,СВЦЭМ!$A$39:$A$782,$A143,СВЦЭМ!$B$39:$B$782,C$119)+'СЕТ СН'!$I$12+СВЦЭМ!$D$10+'СЕТ СН'!$I$5-'СЕТ СН'!$I$20</f>
        <v>4609.2450138200002</v>
      </c>
      <c r="D143" s="36">
        <f>SUMIFS(СВЦЭМ!$C$39:$C$782,СВЦЭМ!$A$39:$A$782,$A143,СВЦЭМ!$B$39:$B$782,D$119)+'СЕТ СН'!$I$12+СВЦЭМ!$D$10+'СЕТ СН'!$I$5-'СЕТ СН'!$I$20</f>
        <v>4645.2709928999993</v>
      </c>
      <c r="E143" s="36">
        <f>SUMIFS(СВЦЭМ!$C$39:$C$782,СВЦЭМ!$A$39:$A$782,$A143,СВЦЭМ!$B$39:$B$782,E$119)+'СЕТ СН'!$I$12+СВЦЭМ!$D$10+'СЕТ СН'!$I$5-'СЕТ СН'!$I$20</f>
        <v>4659.6837553999994</v>
      </c>
      <c r="F143" s="36">
        <f>SUMIFS(СВЦЭМ!$C$39:$C$782,СВЦЭМ!$A$39:$A$782,$A143,СВЦЭМ!$B$39:$B$782,F$119)+'СЕТ СН'!$I$12+СВЦЭМ!$D$10+'СЕТ СН'!$I$5-'СЕТ СН'!$I$20</f>
        <v>4640.0601609900004</v>
      </c>
      <c r="G143" s="36">
        <f>SUMIFS(СВЦЭМ!$C$39:$C$782,СВЦЭМ!$A$39:$A$782,$A143,СВЦЭМ!$B$39:$B$782,G$119)+'СЕТ СН'!$I$12+СВЦЭМ!$D$10+'СЕТ СН'!$I$5-'СЕТ СН'!$I$20</f>
        <v>4631.9860905300002</v>
      </c>
      <c r="H143" s="36">
        <f>SUMIFS(СВЦЭМ!$C$39:$C$782,СВЦЭМ!$A$39:$A$782,$A143,СВЦЭМ!$B$39:$B$782,H$119)+'СЕТ СН'!$I$12+СВЦЭМ!$D$10+'СЕТ СН'!$I$5-'СЕТ СН'!$I$20</f>
        <v>4608.27468107</v>
      </c>
      <c r="I143" s="36">
        <f>SUMIFS(СВЦЭМ!$C$39:$C$782,СВЦЭМ!$A$39:$A$782,$A143,СВЦЭМ!$B$39:$B$782,I$119)+'СЕТ СН'!$I$12+СВЦЭМ!$D$10+'СЕТ СН'!$I$5-'СЕТ СН'!$I$20</f>
        <v>4606.7534795699994</v>
      </c>
      <c r="J143" s="36">
        <f>SUMIFS(СВЦЭМ!$C$39:$C$782,СВЦЭМ!$A$39:$A$782,$A143,СВЦЭМ!$B$39:$B$782,J$119)+'СЕТ СН'!$I$12+СВЦЭМ!$D$10+'СЕТ СН'!$I$5-'СЕТ СН'!$I$20</f>
        <v>4544.5091434300002</v>
      </c>
      <c r="K143" s="36">
        <f>SUMIFS(СВЦЭМ!$C$39:$C$782,СВЦЭМ!$A$39:$A$782,$A143,СВЦЭМ!$B$39:$B$782,K$119)+'СЕТ СН'!$I$12+СВЦЭМ!$D$10+'СЕТ СН'!$I$5-'СЕТ СН'!$I$20</f>
        <v>4511.2105219099994</v>
      </c>
      <c r="L143" s="36">
        <f>SUMIFS(СВЦЭМ!$C$39:$C$782,СВЦЭМ!$A$39:$A$782,$A143,СВЦЭМ!$B$39:$B$782,L$119)+'СЕТ СН'!$I$12+СВЦЭМ!$D$10+'СЕТ СН'!$I$5-'СЕТ СН'!$I$20</f>
        <v>4516.1656693000004</v>
      </c>
      <c r="M143" s="36">
        <f>SUMIFS(СВЦЭМ!$C$39:$C$782,СВЦЭМ!$A$39:$A$782,$A143,СВЦЭМ!$B$39:$B$782,M$119)+'СЕТ СН'!$I$12+СВЦЭМ!$D$10+'СЕТ СН'!$I$5-'СЕТ СН'!$I$20</f>
        <v>4524.5990089400002</v>
      </c>
      <c r="N143" s="36">
        <f>SUMIFS(СВЦЭМ!$C$39:$C$782,СВЦЭМ!$A$39:$A$782,$A143,СВЦЭМ!$B$39:$B$782,N$119)+'СЕТ СН'!$I$12+СВЦЭМ!$D$10+'СЕТ СН'!$I$5-'СЕТ СН'!$I$20</f>
        <v>4520.4933510399997</v>
      </c>
      <c r="O143" s="36">
        <f>SUMIFS(СВЦЭМ!$C$39:$C$782,СВЦЭМ!$A$39:$A$782,$A143,СВЦЭМ!$B$39:$B$782,O$119)+'СЕТ СН'!$I$12+СВЦЭМ!$D$10+'СЕТ СН'!$I$5-'СЕТ СН'!$I$20</f>
        <v>4528.2321683399996</v>
      </c>
      <c r="P143" s="36">
        <f>SUMIFS(СВЦЭМ!$C$39:$C$782,СВЦЭМ!$A$39:$A$782,$A143,СВЦЭМ!$B$39:$B$782,P$119)+'СЕТ СН'!$I$12+СВЦЭМ!$D$10+'СЕТ СН'!$I$5-'СЕТ СН'!$I$20</f>
        <v>4582.6363564100002</v>
      </c>
      <c r="Q143" s="36">
        <f>SUMIFS(СВЦЭМ!$C$39:$C$782,СВЦЭМ!$A$39:$A$782,$A143,СВЦЭМ!$B$39:$B$782,Q$119)+'СЕТ СН'!$I$12+СВЦЭМ!$D$10+'СЕТ СН'!$I$5-'СЕТ СН'!$I$20</f>
        <v>4600.59170911</v>
      </c>
      <c r="R143" s="36">
        <f>SUMIFS(СВЦЭМ!$C$39:$C$782,СВЦЭМ!$A$39:$A$782,$A143,СВЦЭМ!$B$39:$B$782,R$119)+'СЕТ СН'!$I$12+СВЦЭМ!$D$10+'СЕТ СН'!$I$5-'СЕТ СН'!$I$20</f>
        <v>4598.6316802000001</v>
      </c>
      <c r="S143" s="36">
        <f>SUMIFS(СВЦЭМ!$C$39:$C$782,СВЦЭМ!$A$39:$A$782,$A143,СВЦЭМ!$B$39:$B$782,S$119)+'СЕТ СН'!$I$12+СВЦЭМ!$D$10+'СЕТ СН'!$I$5-'СЕТ СН'!$I$20</f>
        <v>4571.18627861</v>
      </c>
      <c r="T143" s="36">
        <f>SUMIFS(СВЦЭМ!$C$39:$C$782,СВЦЭМ!$A$39:$A$782,$A143,СВЦЭМ!$B$39:$B$782,T$119)+'СЕТ СН'!$I$12+СВЦЭМ!$D$10+'СЕТ СН'!$I$5-'СЕТ СН'!$I$20</f>
        <v>4531.6709813500001</v>
      </c>
      <c r="U143" s="36">
        <f>SUMIFS(СВЦЭМ!$C$39:$C$782,СВЦЭМ!$A$39:$A$782,$A143,СВЦЭМ!$B$39:$B$782,U$119)+'СЕТ СН'!$I$12+СВЦЭМ!$D$10+'СЕТ СН'!$I$5-'СЕТ СН'!$I$20</f>
        <v>4515.3627384299998</v>
      </c>
      <c r="V143" s="36">
        <f>SUMIFS(СВЦЭМ!$C$39:$C$782,СВЦЭМ!$A$39:$A$782,$A143,СВЦЭМ!$B$39:$B$782,V$119)+'СЕТ СН'!$I$12+СВЦЭМ!$D$10+'СЕТ СН'!$I$5-'СЕТ СН'!$I$20</f>
        <v>4506.0046809899995</v>
      </c>
      <c r="W143" s="36">
        <f>SUMIFS(СВЦЭМ!$C$39:$C$782,СВЦЭМ!$A$39:$A$782,$A143,СВЦЭМ!$B$39:$B$782,W$119)+'СЕТ СН'!$I$12+СВЦЭМ!$D$10+'СЕТ СН'!$I$5-'СЕТ СН'!$I$20</f>
        <v>4476.3072560500004</v>
      </c>
      <c r="X143" s="36">
        <f>SUMIFS(СВЦЭМ!$C$39:$C$782,СВЦЭМ!$A$39:$A$782,$A143,СВЦЭМ!$B$39:$B$782,X$119)+'СЕТ СН'!$I$12+СВЦЭМ!$D$10+'СЕТ СН'!$I$5-'СЕТ СН'!$I$20</f>
        <v>4489.7239151899994</v>
      </c>
      <c r="Y143" s="36">
        <f>SUMIFS(СВЦЭМ!$C$39:$C$782,СВЦЭМ!$A$39:$A$782,$A143,СВЦЭМ!$B$39:$B$782,Y$119)+'СЕТ СН'!$I$12+СВЦЭМ!$D$10+'СЕТ СН'!$I$5-'СЕТ СН'!$I$20</f>
        <v>4548.1395658700003</v>
      </c>
    </row>
    <row r="144" spans="1:25" ht="15.75" x14ac:dyDescent="0.2">
      <c r="A144" s="35">
        <f t="shared" si="3"/>
        <v>45376</v>
      </c>
      <c r="B144" s="36">
        <f>SUMIFS(СВЦЭМ!$C$39:$C$782,СВЦЭМ!$A$39:$A$782,$A144,СВЦЭМ!$B$39:$B$782,B$119)+'СЕТ СН'!$I$12+СВЦЭМ!$D$10+'СЕТ СН'!$I$5-'СЕТ СН'!$I$20</f>
        <v>4544.8272775900004</v>
      </c>
      <c r="C144" s="36">
        <f>SUMIFS(СВЦЭМ!$C$39:$C$782,СВЦЭМ!$A$39:$A$782,$A144,СВЦЭМ!$B$39:$B$782,C$119)+'СЕТ СН'!$I$12+СВЦЭМ!$D$10+'СЕТ СН'!$I$5-'СЕТ СН'!$I$20</f>
        <v>4587.6033083000002</v>
      </c>
      <c r="D144" s="36">
        <f>SUMIFS(СВЦЭМ!$C$39:$C$782,СВЦЭМ!$A$39:$A$782,$A144,СВЦЭМ!$B$39:$B$782,D$119)+'СЕТ СН'!$I$12+СВЦЭМ!$D$10+'СЕТ СН'!$I$5-'СЕТ СН'!$I$20</f>
        <v>4600.3503835699994</v>
      </c>
      <c r="E144" s="36">
        <f>SUMIFS(СВЦЭМ!$C$39:$C$782,СВЦЭМ!$A$39:$A$782,$A144,СВЦЭМ!$B$39:$B$782,E$119)+'СЕТ СН'!$I$12+СВЦЭМ!$D$10+'СЕТ СН'!$I$5-'СЕТ СН'!$I$20</f>
        <v>4611.1837745699995</v>
      </c>
      <c r="F144" s="36">
        <f>SUMIFS(СВЦЭМ!$C$39:$C$782,СВЦЭМ!$A$39:$A$782,$A144,СВЦЭМ!$B$39:$B$782,F$119)+'СЕТ СН'!$I$12+СВЦЭМ!$D$10+'СЕТ СН'!$I$5-'СЕТ СН'!$I$20</f>
        <v>4604.8741044600001</v>
      </c>
      <c r="G144" s="36">
        <f>SUMIFS(СВЦЭМ!$C$39:$C$782,СВЦЭМ!$A$39:$A$782,$A144,СВЦЭМ!$B$39:$B$782,G$119)+'СЕТ СН'!$I$12+СВЦЭМ!$D$10+'СЕТ СН'!$I$5-'СЕТ СН'!$I$20</f>
        <v>4589.8126919299993</v>
      </c>
      <c r="H144" s="36">
        <f>SUMIFS(СВЦЭМ!$C$39:$C$782,СВЦЭМ!$A$39:$A$782,$A144,СВЦЭМ!$B$39:$B$782,H$119)+'СЕТ СН'!$I$12+СВЦЭМ!$D$10+'СЕТ СН'!$I$5-'СЕТ СН'!$I$20</f>
        <v>4543.49615025</v>
      </c>
      <c r="I144" s="36">
        <f>SUMIFS(СВЦЭМ!$C$39:$C$782,СВЦЭМ!$A$39:$A$782,$A144,СВЦЭМ!$B$39:$B$782,I$119)+'СЕТ СН'!$I$12+СВЦЭМ!$D$10+'СЕТ СН'!$I$5-'СЕТ СН'!$I$20</f>
        <v>4522.6719331200002</v>
      </c>
      <c r="J144" s="36">
        <f>SUMIFS(СВЦЭМ!$C$39:$C$782,СВЦЭМ!$A$39:$A$782,$A144,СВЦЭМ!$B$39:$B$782,J$119)+'СЕТ СН'!$I$12+СВЦЭМ!$D$10+'СЕТ СН'!$I$5-'СЕТ СН'!$I$20</f>
        <v>4498.7005715499999</v>
      </c>
      <c r="K144" s="36">
        <f>SUMIFS(СВЦЭМ!$C$39:$C$782,СВЦЭМ!$A$39:$A$782,$A144,СВЦЭМ!$B$39:$B$782,K$119)+'СЕТ СН'!$I$12+СВЦЭМ!$D$10+'СЕТ СН'!$I$5-'СЕТ СН'!$I$20</f>
        <v>4475.2325471699996</v>
      </c>
      <c r="L144" s="36">
        <f>SUMIFS(СВЦЭМ!$C$39:$C$782,СВЦЭМ!$A$39:$A$782,$A144,СВЦЭМ!$B$39:$B$782,L$119)+'СЕТ СН'!$I$12+СВЦЭМ!$D$10+'СЕТ СН'!$I$5-'СЕТ СН'!$I$20</f>
        <v>4480.2081063599999</v>
      </c>
      <c r="M144" s="36">
        <f>SUMIFS(СВЦЭМ!$C$39:$C$782,СВЦЭМ!$A$39:$A$782,$A144,СВЦЭМ!$B$39:$B$782,M$119)+'СЕТ СН'!$I$12+СВЦЭМ!$D$10+'СЕТ СН'!$I$5-'СЕТ СН'!$I$20</f>
        <v>4476.6138469799998</v>
      </c>
      <c r="N144" s="36">
        <f>SUMIFS(СВЦЭМ!$C$39:$C$782,СВЦЭМ!$A$39:$A$782,$A144,СВЦЭМ!$B$39:$B$782,N$119)+'СЕТ СН'!$I$12+СВЦЭМ!$D$10+'СЕТ СН'!$I$5-'СЕТ СН'!$I$20</f>
        <v>4499.2932649799995</v>
      </c>
      <c r="O144" s="36">
        <f>SUMIFS(СВЦЭМ!$C$39:$C$782,СВЦЭМ!$A$39:$A$782,$A144,СВЦЭМ!$B$39:$B$782,O$119)+'СЕТ СН'!$I$12+СВЦЭМ!$D$10+'СЕТ СН'!$I$5-'СЕТ СН'!$I$20</f>
        <v>4510.1523473500001</v>
      </c>
      <c r="P144" s="36">
        <f>SUMIFS(СВЦЭМ!$C$39:$C$782,СВЦЭМ!$A$39:$A$782,$A144,СВЦЭМ!$B$39:$B$782,P$119)+'СЕТ СН'!$I$12+СВЦЭМ!$D$10+'СЕТ СН'!$I$5-'СЕТ СН'!$I$20</f>
        <v>4524.1851233199995</v>
      </c>
      <c r="Q144" s="36">
        <f>SUMIFS(СВЦЭМ!$C$39:$C$782,СВЦЭМ!$A$39:$A$782,$A144,СВЦЭМ!$B$39:$B$782,Q$119)+'СЕТ СН'!$I$12+СВЦЭМ!$D$10+'СЕТ СН'!$I$5-'СЕТ СН'!$I$20</f>
        <v>4544.7700797899997</v>
      </c>
      <c r="R144" s="36">
        <f>SUMIFS(СВЦЭМ!$C$39:$C$782,СВЦЭМ!$A$39:$A$782,$A144,СВЦЭМ!$B$39:$B$782,R$119)+'СЕТ СН'!$I$12+СВЦЭМ!$D$10+'СЕТ СН'!$I$5-'СЕТ СН'!$I$20</f>
        <v>4542.19673582</v>
      </c>
      <c r="S144" s="36">
        <f>SUMIFS(СВЦЭМ!$C$39:$C$782,СВЦЭМ!$A$39:$A$782,$A144,СВЦЭМ!$B$39:$B$782,S$119)+'СЕТ СН'!$I$12+СВЦЭМ!$D$10+'СЕТ СН'!$I$5-'СЕТ СН'!$I$20</f>
        <v>4529.5559897900002</v>
      </c>
      <c r="T144" s="36">
        <f>SUMIFS(СВЦЭМ!$C$39:$C$782,СВЦЭМ!$A$39:$A$782,$A144,СВЦЭМ!$B$39:$B$782,T$119)+'СЕТ СН'!$I$12+СВЦЭМ!$D$10+'СЕТ СН'!$I$5-'СЕТ СН'!$I$20</f>
        <v>4509.81978471</v>
      </c>
      <c r="U144" s="36">
        <f>SUMIFS(СВЦЭМ!$C$39:$C$782,СВЦЭМ!$A$39:$A$782,$A144,СВЦЭМ!$B$39:$B$782,U$119)+'СЕТ СН'!$I$12+СВЦЭМ!$D$10+'СЕТ СН'!$I$5-'СЕТ СН'!$I$20</f>
        <v>4472.29483076</v>
      </c>
      <c r="V144" s="36">
        <f>SUMIFS(СВЦЭМ!$C$39:$C$782,СВЦЭМ!$A$39:$A$782,$A144,СВЦЭМ!$B$39:$B$782,V$119)+'СЕТ СН'!$I$12+СВЦЭМ!$D$10+'СЕТ СН'!$I$5-'СЕТ СН'!$I$20</f>
        <v>4486.1770460099997</v>
      </c>
      <c r="W144" s="36">
        <f>SUMIFS(СВЦЭМ!$C$39:$C$782,СВЦЭМ!$A$39:$A$782,$A144,СВЦЭМ!$B$39:$B$782,W$119)+'СЕТ СН'!$I$12+СВЦЭМ!$D$10+'СЕТ СН'!$I$5-'СЕТ СН'!$I$20</f>
        <v>4481.6830483699996</v>
      </c>
      <c r="X144" s="36">
        <f>SUMIFS(СВЦЭМ!$C$39:$C$782,СВЦЭМ!$A$39:$A$782,$A144,СВЦЭМ!$B$39:$B$782,X$119)+'СЕТ СН'!$I$12+СВЦЭМ!$D$10+'СЕТ СН'!$I$5-'СЕТ СН'!$I$20</f>
        <v>4516.6555160999997</v>
      </c>
      <c r="Y144" s="36">
        <f>SUMIFS(СВЦЭМ!$C$39:$C$782,СВЦЭМ!$A$39:$A$782,$A144,СВЦЭМ!$B$39:$B$782,Y$119)+'СЕТ СН'!$I$12+СВЦЭМ!$D$10+'СЕТ СН'!$I$5-'СЕТ СН'!$I$20</f>
        <v>4529.8207042800004</v>
      </c>
    </row>
    <row r="145" spans="1:26" ht="15.75" x14ac:dyDescent="0.2">
      <c r="A145" s="35">
        <f t="shared" si="3"/>
        <v>45377</v>
      </c>
      <c r="B145" s="36">
        <f>SUMIFS(СВЦЭМ!$C$39:$C$782,СВЦЭМ!$A$39:$A$782,$A145,СВЦЭМ!$B$39:$B$782,B$119)+'СЕТ СН'!$I$12+СВЦЭМ!$D$10+'СЕТ СН'!$I$5-'СЕТ СН'!$I$20</f>
        <v>4609.4301316499996</v>
      </c>
      <c r="C145" s="36">
        <f>SUMIFS(СВЦЭМ!$C$39:$C$782,СВЦЭМ!$A$39:$A$782,$A145,СВЦЭМ!$B$39:$B$782,C$119)+'СЕТ СН'!$I$12+СВЦЭМ!$D$10+'СЕТ СН'!$I$5-'СЕТ СН'!$I$20</f>
        <v>4647.55891797</v>
      </c>
      <c r="D145" s="36">
        <f>SUMIFS(СВЦЭМ!$C$39:$C$782,СВЦЭМ!$A$39:$A$782,$A145,СВЦЭМ!$B$39:$B$782,D$119)+'СЕТ СН'!$I$12+СВЦЭМ!$D$10+'СЕТ СН'!$I$5-'СЕТ СН'!$I$20</f>
        <v>4676.0761064899998</v>
      </c>
      <c r="E145" s="36">
        <f>SUMIFS(СВЦЭМ!$C$39:$C$782,СВЦЭМ!$A$39:$A$782,$A145,СВЦЭМ!$B$39:$B$782,E$119)+'СЕТ СН'!$I$12+СВЦЭМ!$D$10+'СЕТ СН'!$I$5-'СЕТ СН'!$I$20</f>
        <v>4692.4760782899994</v>
      </c>
      <c r="F145" s="36">
        <f>SUMIFS(СВЦЭМ!$C$39:$C$782,СВЦЭМ!$A$39:$A$782,$A145,СВЦЭМ!$B$39:$B$782,F$119)+'СЕТ СН'!$I$12+СВЦЭМ!$D$10+'СЕТ СН'!$I$5-'СЕТ СН'!$I$20</f>
        <v>4680.3008426699998</v>
      </c>
      <c r="G145" s="36">
        <f>SUMIFS(СВЦЭМ!$C$39:$C$782,СВЦЭМ!$A$39:$A$782,$A145,СВЦЭМ!$B$39:$B$782,G$119)+'СЕТ СН'!$I$12+СВЦЭМ!$D$10+'СЕТ СН'!$I$5-'СЕТ СН'!$I$20</f>
        <v>4650.3477060300002</v>
      </c>
      <c r="H145" s="36">
        <f>SUMIFS(СВЦЭМ!$C$39:$C$782,СВЦЭМ!$A$39:$A$782,$A145,СВЦЭМ!$B$39:$B$782,H$119)+'СЕТ СН'!$I$12+СВЦЭМ!$D$10+'СЕТ СН'!$I$5-'СЕТ СН'!$I$20</f>
        <v>4579.2781999099998</v>
      </c>
      <c r="I145" s="36">
        <f>SUMIFS(СВЦЭМ!$C$39:$C$782,СВЦЭМ!$A$39:$A$782,$A145,СВЦЭМ!$B$39:$B$782,I$119)+'СЕТ СН'!$I$12+СВЦЭМ!$D$10+'СЕТ СН'!$I$5-'СЕТ СН'!$I$20</f>
        <v>4559.3696184299997</v>
      </c>
      <c r="J145" s="36">
        <f>SUMIFS(СВЦЭМ!$C$39:$C$782,СВЦЭМ!$A$39:$A$782,$A145,СВЦЭМ!$B$39:$B$782,J$119)+'СЕТ СН'!$I$12+СВЦЭМ!$D$10+'СЕТ СН'!$I$5-'СЕТ СН'!$I$20</f>
        <v>4528.4213698100002</v>
      </c>
      <c r="K145" s="36">
        <f>SUMIFS(СВЦЭМ!$C$39:$C$782,СВЦЭМ!$A$39:$A$782,$A145,СВЦЭМ!$B$39:$B$782,K$119)+'СЕТ СН'!$I$12+СВЦЭМ!$D$10+'СЕТ СН'!$I$5-'СЕТ СН'!$I$20</f>
        <v>4547.7996650699997</v>
      </c>
      <c r="L145" s="36">
        <f>SUMIFS(СВЦЭМ!$C$39:$C$782,СВЦЭМ!$A$39:$A$782,$A145,СВЦЭМ!$B$39:$B$782,L$119)+'СЕТ СН'!$I$12+СВЦЭМ!$D$10+'СЕТ СН'!$I$5-'СЕТ СН'!$I$20</f>
        <v>4552.7887066799994</v>
      </c>
      <c r="M145" s="36">
        <f>SUMIFS(СВЦЭМ!$C$39:$C$782,СВЦЭМ!$A$39:$A$782,$A145,СВЦЭМ!$B$39:$B$782,M$119)+'СЕТ СН'!$I$12+СВЦЭМ!$D$10+'СЕТ СН'!$I$5-'СЕТ СН'!$I$20</f>
        <v>4586.76902857</v>
      </c>
      <c r="N145" s="36">
        <f>SUMIFS(СВЦЭМ!$C$39:$C$782,СВЦЭМ!$A$39:$A$782,$A145,СВЦЭМ!$B$39:$B$782,N$119)+'СЕТ СН'!$I$12+СВЦЭМ!$D$10+'СЕТ СН'!$I$5-'СЕТ СН'!$I$20</f>
        <v>4612.7240362499997</v>
      </c>
      <c r="O145" s="36">
        <f>SUMIFS(СВЦЭМ!$C$39:$C$782,СВЦЭМ!$A$39:$A$782,$A145,СВЦЭМ!$B$39:$B$782,O$119)+'СЕТ СН'!$I$12+СВЦЭМ!$D$10+'СЕТ СН'!$I$5-'СЕТ СН'!$I$20</f>
        <v>4609.9305187299997</v>
      </c>
      <c r="P145" s="36">
        <f>SUMIFS(СВЦЭМ!$C$39:$C$782,СВЦЭМ!$A$39:$A$782,$A145,СВЦЭМ!$B$39:$B$782,P$119)+'СЕТ СН'!$I$12+СВЦЭМ!$D$10+'СЕТ СН'!$I$5-'СЕТ СН'!$I$20</f>
        <v>4635.7094648100001</v>
      </c>
      <c r="Q145" s="36">
        <f>SUMIFS(СВЦЭМ!$C$39:$C$782,СВЦЭМ!$A$39:$A$782,$A145,СВЦЭМ!$B$39:$B$782,Q$119)+'СЕТ СН'!$I$12+СВЦЭМ!$D$10+'СЕТ СН'!$I$5-'СЕТ СН'!$I$20</f>
        <v>4631.43608511</v>
      </c>
      <c r="R145" s="36">
        <f>SUMIFS(СВЦЭМ!$C$39:$C$782,СВЦЭМ!$A$39:$A$782,$A145,СВЦЭМ!$B$39:$B$782,R$119)+'СЕТ СН'!$I$12+СВЦЭМ!$D$10+'СЕТ СН'!$I$5-'СЕТ СН'!$I$20</f>
        <v>4594.6248544199998</v>
      </c>
      <c r="S145" s="36">
        <f>SUMIFS(СВЦЭМ!$C$39:$C$782,СВЦЭМ!$A$39:$A$782,$A145,СВЦЭМ!$B$39:$B$782,S$119)+'СЕТ СН'!$I$12+СВЦЭМ!$D$10+'СЕТ СН'!$I$5-'СЕТ СН'!$I$20</f>
        <v>4561.4476213399994</v>
      </c>
      <c r="T145" s="36">
        <f>SUMIFS(СВЦЭМ!$C$39:$C$782,СВЦЭМ!$A$39:$A$782,$A145,СВЦЭМ!$B$39:$B$782,T$119)+'СЕТ СН'!$I$12+СВЦЭМ!$D$10+'СЕТ СН'!$I$5-'СЕТ СН'!$I$20</f>
        <v>4528.9110643499998</v>
      </c>
      <c r="U145" s="36">
        <f>SUMIFS(СВЦЭМ!$C$39:$C$782,СВЦЭМ!$A$39:$A$782,$A145,СВЦЭМ!$B$39:$B$782,U$119)+'СЕТ СН'!$I$12+СВЦЭМ!$D$10+'СЕТ СН'!$I$5-'СЕТ СН'!$I$20</f>
        <v>4516.1993189999994</v>
      </c>
      <c r="V145" s="36">
        <f>SUMIFS(СВЦЭМ!$C$39:$C$782,СВЦЭМ!$A$39:$A$782,$A145,СВЦЭМ!$B$39:$B$782,V$119)+'СЕТ СН'!$I$12+СВЦЭМ!$D$10+'СЕТ СН'!$I$5-'СЕТ СН'!$I$20</f>
        <v>4507.2265845499996</v>
      </c>
      <c r="W145" s="36">
        <f>SUMIFS(СВЦЭМ!$C$39:$C$782,СВЦЭМ!$A$39:$A$782,$A145,СВЦЭМ!$B$39:$B$782,W$119)+'СЕТ СН'!$I$12+СВЦЭМ!$D$10+'СЕТ СН'!$I$5-'СЕТ СН'!$I$20</f>
        <v>4520.6697696399997</v>
      </c>
      <c r="X145" s="36">
        <f>SUMIFS(СВЦЭМ!$C$39:$C$782,СВЦЭМ!$A$39:$A$782,$A145,СВЦЭМ!$B$39:$B$782,X$119)+'СЕТ СН'!$I$12+СВЦЭМ!$D$10+'СЕТ СН'!$I$5-'СЕТ СН'!$I$20</f>
        <v>4562.1198189999996</v>
      </c>
      <c r="Y145" s="36">
        <f>SUMIFS(СВЦЭМ!$C$39:$C$782,СВЦЭМ!$A$39:$A$782,$A145,СВЦЭМ!$B$39:$B$782,Y$119)+'СЕТ СН'!$I$12+СВЦЭМ!$D$10+'СЕТ СН'!$I$5-'СЕТ СН'!$I$20</f>
        <v>4571.6279691999998</v>
      </c>
    </row>
    <row r="146" spans="1:26" ht="15.75" x14ac:dyDescent="0.2">
      <c r="A146" s="35">
        <f t="shared" si="3"/>
        <v>45378</v>
      </c>
      <c r="B146" s="36">
        <f>SUMIFS(СВЦЭМ!$C$39:$C$782,СВЦЭМ!$A$39:$A$782,$A146,СВЦЭМ!$B$39:$B$782,B$119)+'СЕТ СН'!$I$12+СВЦЭМ!$D$10+'СЕТ СН'!$I$5-'СЕТ СН'!$I$20</f>
        <v>4624.2314168800003</v>
      </c>
      <c r="C146" s="36">
        <f>SUMIFS(СВЦЭМ!$C$39:$C$782,СВЦЭМ!$A$39:$A$782,$A146,СВЦЭМ!$B$39:$B$782,C$119)+'СЕТ СН'!$I$12+СВЦЭМ!$D$10+'СЕТ СН'!$I$5-'СЕТ СН'!$I$20</f>
        <v>4642.7228424999994</v>
      </c>
      <c r="D146" s="36">
        <f>SUMIFS(СВЦЭМ!$C$39:$C$782,СВЦЭМ!$A$39:$A$782,$A146,СВЦЭМ!$B$39:$B$782,D$119)+'СЕТ СН'!$I$12+СВЦЭМ!$D$10+'СЕТ СН'!$I$5-'СЕТ СН'!$I$20</f>
        <v>4679.3278012800001</v>
      </c>
      <c r="E146" s="36">
        <f>SUMIFS(СВЦЭМ!$C$39:$C$782,СВЦЭМ!$A$39:$A$782,$A146,СВЦЭМ!$B$39:$B$782,E$119)+'СЕТ СН'!$I$12+СВЦЭМ!$D$10+'СЕТ СН'!$I$5-'СЕТ СН'!$I$20</f>
        <v>4686.6811917100003</v>
      </c>
      <c r="F146" s="36">
        <f>SUMIFS(СВЦЭМ!$C$39:$C$782,СВЦЭМ!$A$39:$A$782,$A146,СВЦЭМ!$B$39:$B$782,F$119)+'СЕТ СН'!$I$12+СВЦЭМ!$D$10+'СЕТ СН'!$I$5-'СЕТ СН'!$I$20</f>
        <v>4670.6404401199998</v>
      </c>
      <c r="G146" s="36">
        <f>SUMIFS(СВЦЭМ!$C$39:$C$782,СВЦЭМ!$A$39:$A$782,$A146,СВЦЭМ!$B$39:$B$782,G$119)+'СЕТ СН'!$I$12+СВЦЭМ!$D$10+'СЕТ СН'!$I$5-'СЕТ СН'!$I$20</f>
        <v>4644.9134141100003</v>
      </c>
      <c r="H146" s="36">
        <f>SUMIFS(СВЦЭМ!$C$39:$C$782,СВЦЭМ!$A$39:$A$782,$A146,СВЦЭМ!$B$39:$B$782,H$119)+'СЕТ СН'!$I$12+СВЦЭМ!$D$10+'СЕТ СН'!$I$5-'СЕТ СН'!$I$20</f>
        <v>4581.9398838099996</v>
      </c>
      <c r="I146" s="36">
        <f>SUMIFS(СВЦЭМ!$C$39:$C$782,СВЦЭМ!$A$39:$A$782,$A146,СВЦЭМ!$B$39:$B$782,I$119)+'СЕТ СН'!$I$12+СВЦЭМ!$D$10+'СЕТ СН'!$I$5-'СЕТ СН'!$I$20</f>
        <v>4541.52774864</v>
      </c>
      <c r="J146" s="36">
        <f>SUMIFS(СВЦЭМ!$C$39:$C$782,СВЦЭМ!$A$39:$A$782,$A146,СВЦЭМ!$B$39:$B$782,J$119)+'СЕТ СН'!$I$12+СВЦЭМ!$D$10+'СЕТ СН'!$I$5-'СЕТ СН'!$I$20</f>
        <v>4538.9767201200002</v>
      </c>
      <c r="K146" s="36">
        <f>SUMIFS(СВЦЭМ!$C$39:$C$782,СВЦЭМ!$A$39:$A$782,$A146,СВЦЭМ!$B$39:$B$782,K$119)+'СЕТ СН'!$I$12+СВЦЭМ!$D$10+'СЕТ СН'!$I$5-'СЕТ СН'!$I$20</f>
        <v>4541.3283727600001</v>
      </c>
      <c r="L146" s="36">
        <f>SUMIFS(СВЦЭМ!$C$39:$C$782,СВЦЭМ!$A$39:$A$782,$A146,СВЦЭМ!$B$39:$B$782,L$119)+'СЕТ СН'!$I$12+СВЦЭМ!$D$10+'СЕТ СН'!$I$5-'СЕТ СН'!$I$20</f>
        <v>4535.4023339899995</v>
      </c>
      <c r="M146" s="36">
        <f>SUMIFS(СВЦЭМ!$C$39:$C$782,СВЦЭМ!$A$39:$A$782,$A146,СВЦЭМ!$B$39:$B$782,M$119)+'СЕТ СН'!$I$12+СВЦЭМ!$D$10+'СЕТ СН'!$I$5-'СЕТ СН'!$I$20</f>
        <v>4544.6950749199996</v>
      </c>
      <c r="N146" s="36">
        <f>SUMIFS(СВЦЭМ!$C$39:$C$782,СВЦЭМ!$A$39:$A$782,$A146,СВЦЭМ!$B$39:$B$782,N$119)+'СЕТ СН'!$I$12+СВЦЭМ!$D$10+'СЕТ СН'!$I$5-'СЕТ СН'!$I$20</f>
        <v>4575.0066189600002</v>
      </c>
      <c r="O146" s="36">
        <f>SUMIFS(СВЦЭМ!$C$39:$C$782,СВЦЭМ!$A$39:$A$782,$A146,СВЦЭМ!$B$39:$B$782,O$119)+'СЕТ СН'!$I$12+СВЦЭМ!$D$10+'СЕТ СН'!$I$5-'СЕТ СН'!$I$20</f>
        <v>4584.4594767799999</v>
      </c>
      <c r="P146" s="36">
        <f>SUMIFS(СВЦЭМ!$C$39:$C$782,СВЦЭМ!$A$39:$A$782,$A146,СВЦЭМ!$B$39:$B$782,P$119)+'СЕТ СН'!$I$12+СВЦЭМ!$D$10+'СЕТ СН'!$I$5-'СЕТ СН'!$I$20</f>
        <v>4604.4243683599998</v>
      </c>
      <c r="Q146" s="36">
        <f>SUMIFS(СВЦЭМ!$C$39:$C$782,СВЦЭМ!$A$39:$A$782,$A146,СВЦЭМ!$B$39:$B$782,Q$119)+'СЕТ СН'!$I$12+СВЦЭМ!$D$10+'СЕТ СН'!$I$5-'СЕТ СН'!$I$20</f>
        <v>4620.8239044499996</v>
      </c>
      <c r="R146" s="36">
        <f>SUMIFS(СВЦЭМ!$C$39:$C$782,СВЦЭМ!$A$39:$A$782,$A146,СВЦЭМ!$B$39:$B$782,R$119)+'СЕТ СН'!$I$12+СВЦЭМ!$D$10+'СЕТ СН'!$I$5-'СЕТ СН'!$I$20</f>
        <v>4622.3679912299995</v>
      </c>
      <c r="S146" s="36">
        <f>SUMIFS(СВЦЭМ!$C$39:$C$782,СВЦЭМ!$A$39:$A$782,$A146,СВЦЭМ!$B$39:$B$782,S$119)+'СЕТ СН'!$I$12+СВЦЭМ!$D$10+'СЕТ СН'!$I$5-'СЕТ СН'!$I$20</f>
        <v>4603.29863553</v>
      </c>
      <c r="T146" s="36">
        <f>SUMIFS(СВЦЭМ!$C$39:$C$782,СВЦЭМ!$A$39:$A$782,$A146,СВЦЭМ!$B$39:$B$782,T$119)+'СЕТ СН'!$I$12+СВЦЭМ!$D$10+'СЕТ СН'!$I$5-'СЕТ СН'!$I$20</f>
        <v>4561.4291491499998</v>
      </c>
      <c r="U146" s="36">
        <f>SUMIFS(СВЦЭМ!$C$39:$C$782,СВЦЭМ!$A$39:$A$782,$A146,СВЦЭМ!$B$39:$B$782,U$119)+'СЕТ СН'!$I$12+СВЦЭМ!$D$10+'СЕТ СН'!$I$5-'СЕТ СН'!$I$20</f>
        <v>4538.0405137099997</v>
      </c>
      <c r="V146" s="36">
        <f>SUMIFS(СВЦЭМ!$C$39:$C$782,СВЦЭМ!$A$39:$A$782,$A146,СВЦЭМ!$B$39:$B$782,V$119)+'СЕТ СН'!$I$12+СВЦЭМ!$D$10+'СЕТ СН'!$I$5-'СЕТ СН'!$I$20</f>
        <v>4517.1816764599998</v>
      </c>
      <c r="W146" s="36">
        <f>SUMIFS(СВЦЭМ!$C$39:$C$782,СВЦЭМ!$A$39:$A$782,$A146,СВЦЭМ!$B$39:$B$782,W$119)+'СЕТ СН'!$I$12+СВЦЭМ!$D$10+'СЕТ СН'!$I$5-'СЕТ СН'!$I$20</f>
        <v>4515.4413183500001</v>
      </c>
      <c r="X146" s="36">
        <f>SUMIFS(СВЦЭМ!$C$39:$C$782,СВЦЭМ!$A$39:$A$782,$A146,СВЦЭМ!$B$39:$B$782,X$119)+'СЕТ СН'!$I$12+СВЦЭМ!$D$10+'СЕТ СН'!$I$5-'СЕТ СН'!$I$20</f>
        <v>4553.0341829999998</v>
      </c>
      <c r="Y146" s="36">
        <f>SUMIFS(СВЦЭМ!$C$39:$C$782,СВЦЭМ!$A$39:$A$782,$A146,СВЦЭМ!$B$39:$B$782,Y$119)+'СЕТ СН'!$I$12+СВЦЭМ!$D$10+'СЕТ СН'!$I$5-'СЕТ СН'!$I$20</f>
        <v>4583.6848377799997</v>
      </c>
    </row>
    <row r="147" spans="1:26" ht="15.75" x14ac:dyDescent="0.2">
      <c r="A147" s="35">
        <f t="shared" si="3"/>
        <v>45379</v>
      </c>
      <c r="B147" s="36">
        <f>SUMIFS(СВЦЭМ!$C$39:$C$782,СВЦЭМ!$A$39:$A$782,$A147,СВЦЭМ!$B$39:$B$782,B$119)+'СЕТ СН'!$I$12+СВЦЭМ!$D$10+'СЕТ СН'!$I$5-'СЕТ СН'!$I$20</f>
        <v>4595.0556588999998</v>
      </c>
      <c r="C147" s="36">
        <f>SUMIFS(СВЦЭМ!$C$39:$C$782,СВЦЭМ!$A$39:$A$782,$A147,СВЦЭМ!$B$39:$B$782,C$119)+'СЕТ СН'!$I$12+СВЦЭМ!$D$10+'СЕТ СН'!$I$5-'СЕТ СН'!$I$20</f>
        <v>4612.2649840899994</v>
      </c>
      <c r="D147" s="36">
        <f>SUMIFS(СВЦЭМ!$C$39:$C$782,СВЦЭМ!$A$39:$A$782,$A147,СВЦЭМ!$B$39:$B$782,D$119)+'СЕТ СН'!$I$12+СВЦЭМ!$D$10+'СЕТ СН'!$I$5-'СЕТ СН'!$I$20</f>
        <v>4643.1411960400001</v>
      </c>
      <c r="E147" s="36">
        <f>SUMIFS(СВЦЭМ!$C$39:$C$782,СВЦЭМ!$A$39:$A$782,$A147,СВЦЭМ!$B$39:$B$782,E$119)+'СЕТ СН'!$I$12+СВЦЭМ!$D$10+'СЕТ СН'!$I$5-'СЕТ СН'!$I$20</f>
        <v>4645.3996591699997</v>
      </c>
      <c r="F147" s="36">
        <f>SUMIFS(СВЦЭМ!$C$39:$C$782,СВЦЭМ!$A$39:$A$782,$A147,СВЦЭМ!$B$39:$B$782,F$119)+'СЕТ СН'!$I$12+СВЦЭМ!$D$10+'СЕТ СН'!$I$5-'СЕТ СН'!$I$20</f>
        <v>4571.9294511199996</v>
      </c>
      <c r="G147" s="36">
        <f>SUMIFS(СВЦЭМ!$C$39:$C$782,СВЦЭМ!$A$39:$A$782,$A147,СВЦЭМ!$B$39:$B$782,G$119)+'СЕТ СН'!$I$12+СВЦЭМ!$D$10+'СЕТ СН'!$I$5-'СЕТ СН'!$I$20</f>
        <v>4544.3591674199997</v>
      </c>
      <c r="H147" s="36">
        <f>SUMIFS(СВЦЭМ!$C$39:$C$782,СВЦЭМ!$A$39:$A$782,$A147,СВЦЭМ!$B$39:$B$782,H$119)+'СЕТ СН'!$I$12+СВЦЭМ!$D$10+'СЕТ СН'!$I$5-'СЕТ СН'!$I$20</f>
        <v>4484.92466668</v>
      </c>
      <c r="I147" s="36">
        <f>SUMIFS(СВЦЭМ!$C$39:$C$782,СВЦЭМ!$A$39:$A$782,$A147,СВЦЭМ!$B$39:$B$782,I$119)+'СЕТ СН'!$I$12+СВЦЭМ!$D$10+'СЕТ СН'!$I$5-'СЕТ СН'!$I$20</f>
        <v>4473.3509144399995</v>
      </c>
      <c r="J147" s="36">
        <f>SUMIFS(СВЦЭМ!$C$39:$C$782,СВЦЭМ!$A$39:$A$782,$A147,СВЦЭМ!$B$39:$B$782,J$119)+'СЕТ СН'!$I$12+СВЦЭМ!$D$10+'СЕТ СН'!$I$5-'СЕТ СН'!$I$20</f>
        <v>4462.7211759499996</v>
      </c>
      <c r="K147" s="36">
        <f>SUMIFS(СВЦЭМ!$C$39:$C$782,СВЦЭМ!$A$39:$A$782,$A147,СВЦЭМ!$B$39:$B$782,K$119)+'СЕТ СН'!$I$12+СВЦЭМ!$D$10+'СЕТ СН'!$I$5-'СЕТ СН'!$I$20</f>
        <v>4469.1013016400002</v>
      </c>
      <c r="L147" s="36">
        <f>SUMIFS(СВЦЭМ!$C$39:$C$782,СВЦЭМ!$A$39:$A$782,$A147,СВЦЭМ!$B$39:$B$782,L$119)+'СЕТ СН'!$I$12+СВЦЭМ!$D$10+'СЕТ СН'!$I$5-'СЕТ СН'!$I$20</f>
        <v>4474.0978072999997</v>
      </c>
      <c r="M147" s="36">
        <f>SUMIFS(СВЦЭМ!$C$39:$C$782,СВЦЭМ!$A$39:$A$782,$A147,СВЦЭМ!$B$39:$B$782,M$119)+'СЕТ СН'!$I$12+СВЦЭМ!$D$10+'СЕТ СН'!$I$5-'СЕТ СН'!$I$20</f>
        <v>4481.79023555</v>
      </c>
      <c r="N147" s="36">
        <f>SUMIFS(СВЦЭМ!$C$39:$C$782,СВЦЭМ!$A$39:$A$782,$A147,СВЦЭМ!$B$39:$B$782,N$119)+'СЕТ СН'!$I$12+СВЦЭМ!$D$10+'СЕТ СН'!$I$5-'СЕТ СН'!$I$20</f>
        <v>4501.8877305200003</v>
      </c>
      <c r="O147" s="36">
        <f>SUMIFS(СВЦЭМ!$C$39:$C$782,СВЦЭМ!$A$39:$A$782,$A147,СВЦЭМ!$B$39:$B$782,O$119)+'СЕТ СН'!$I$12+СВЦЭМ!$D$10+'СЕТ СН'!$I$5-'СЕТ СН'!$I$20</f>
        <v>4490.6285392299997</v>
      </c>
      <c r="P147" s="36">
        <f>SUMIFS(СВЦЭМ!$C$39:$C$782,СВЦЭМ!$A$39:$A$782,$A147,СВЦЭМ!$B$39:$B$782,P$119)+'СЕТ СН'!$I$12+СВЦЭМ!$D$10+'СЕТ СН'!$I$5-'СЕТ СН'!$I$20</f>
        <v>4487.73489393</v>
      </c>
      <c r="Q147" s="36">
        <f>SUMIFS(СВЦЭМ!$C$39:$C$782,СВЦЭМ!$A$39:$A$782,$A147,СВЦЭМ!$B$39:$B$782,Q$119)+'СЕТ СН'!$I$12+СВЦЭМ!$D$10+'СЕТ СН'!$I$5-'СЕТ СН'!$I$20</f>
        <v>4496.5843802700001</v>
      </c>
      <c r="R147" s="36">
        <f>SUMIFS(СВЦЭМ!$C$39:$C$782,СВЦЭМ!$A$39:$A$782,$A147,СВЦЭМ!$B$39:$B$782,R$119)+'СЕТ СН'!$I$12+СВЦЭМ!$D$10+'СЕТ СН'!$I$5-'СЕТ СН'!$I$20</f>
        <v>4517.5049737600002</v>
      </c>
      <c r="S147" s="36">
        <f>SUMIFS(СВЦЭМ!$C$39:$C$782,СВЦЭМ!$A$39:$A$782,$A147,СВЦЭМ!$B$39:$B$782,S$119)+'СЕТ СН'!$I$12+СВЦЭМ!$D$10+'СЕТ СН'!$I$5-'СЕТ СН'!$I$20</f>
        <v>4530.0222102999996</v>
      </c>
      <c r="T147" s="36">
        <f>SUMIFS(СВЦЭМ!$C$39:$C$782,СВЦЭМ!$A$39:$A$782,$A147,СВЦЭМ!$B$39:$B$782,T$119)+'СЕТ СН'!$I$12+СВЦЭМ!$D$10+'СЕТ СН'!$I$5-'СЕТ СН'!$I$20</f>
        <v>4506.7447532099995</v>
      </c>
      <c r="U147" s="36">
        <f>SUMIFS(СВЦЭМ!$C$39:$C$782,СВЦЭМ!$A$39:$A$782,$A147,СВЦЭМ!$B$39:$B$782,U$119)+'СЕТ СН'!$I$12+СВЦЭМ!$D$10+'СЕТ СН'!$I$5-'СЕТ СН'!$I$20</f>
        <v>4472.7614142000002</v>
      </c>
      <c r="V147" s="36">
        <f>SUMIFS(СВЦЭМ!$C$39:$C$782,СВЦЭМ!$A$39:$A$782,$A147,СВЦЭМ!$B$39:$B$782,V$119)+'СЕТ СН'!$I$12+СВЦЭМ!$D$10+'СЕТ СН'!$I$5-'СЕТ СН'!$I$20</f>
        <v>4523.4904208199996</v>
      </c>
      <c r="W147" s="36">
        <f>SUMIFS(СВЦЭМ!$C$39:$C$782,СВЦЭМ!$A$39:$A$782,$A147,СВЦЭМ!$B$39:$B$782,W$119)+'СЕТ СН'!$I$12+СВЦЭМ!$D$10+'СЕТ СН'!$I$5-'СЕТ СН'!$I$20</f>
        <v>4525.2928305200003</v>
      </c>
      <c r="X147" s="36">
        <f>SUMIFS(СВЦЭМ!$C$39:$C$782,СВЦЭМ!$A$39:$A$782,$A147,СВЦЭМ!$B$39:$B$782,X$119)+'СЕТ СН'!$I$12+СВЦЭМ!$D$10+'СЕТ СН'!$I$5-'СЕТ СН'!$I$20</f>
        <v>4548.8651605899995</v>
      </c>
      <c r="Y147" s="36">
        <f>SUMIFS(СВЦЭМ!$C$39:$C$782,СВЦЭМ!$A$39:$A$782,$A147,СВЦЭМ!$B$39:$B$782,Y$119)+'СЕТ СН'!$I$12+СВЦЭМ!$D$10+'СЕТ СН'!$I$5-'СЕТ СН'!$I$20</f>
        <v>4543.7890397000001</v>
      </c>
    </row>
    <row r="148" spans="1:26" ht="15.75" x14ac:dyDescent="0.2">
      <c r="A148" s="35">
        <f t="shared" si="3"/>
        <v>45380</v>
      </c>
      <c r="B148" s="36">
        <f>SUMIFS(СВЦЭМ!$C$39:$C$782,СВЦЭМ!$A$39:$A$782,$A148,СВЦЭМ!$B$39:$B$782,B$119)+'СЕТ СН'!$I$12+СВЦЭМ!$D$10+'СЕТ СН'!$I$5-'СЕТ СН'!$I$20</f>
        <v>4617.8891253900001</v>
      </c>
      <c r="C148" s="36">
        <f>SUMIFS(СВЦЭМ!$C$39:$C$782,СВЦЭМ!$A$39:$A$782,$A148,СВЦЭМ!$B$39:$B$782,C$119)+'СЕТ СН'!$I$12+СВЦЭМ!$D$10+'СЕТ СН'!$I$5-'СЕТ СН'!$I$20</f>
        <v>4629.2943312099997</v>
      </c>
      <c r="D148" s="36">
        <f>SUMIFS(СВЦЭМ!$C$39:$C$782,СВЦЭМ!$A$39:$A$782,$A148,СВЦЭМ!$B$39:$B$782,D$119)+'СЕТ СН'!$I$12+СВЦЭМ!$D$10+'СЕТ СН'!$I$5-'СЕТ СН'!$I$20</f>
        <v>4701.0023924799998</v>
      </c>
      <c r="E148" s="36">
        <f>SUMIFS(СВЦЭМ!$C$39:$C$782,СВЦЭМ!$A$39:$A$782,$A148,СВЦЭМ!$B$39:$B$782,E$119)+'СЕТ СН'!$I$12+СВЦЭМ!$D$10+'СЕТ СН'!$I$5-'СЕТ СН'!$I$20</f>
        <v>4745.6006211200001</v>
      </c>
      <c r="F148" s="36">
        <f>SUMIFS(СВЦЭМ!$C$39:$C$782,СВЦЭМ!$A$39:$A$782,$A148,СВЦЭМ!$B$39:$B$782,F$119)+'СЕТ СН'!$I$12+СВЦЭМ!$D$10+'СЕТ СН'!$I$5-'СЕТ СН'!$I$20</f>
        <v>4762.9536409699995</v>
      </c>
      <c r="G148" s="36">
        <f>SUMIFS(СВЦЭМ!$C$39:$C$782,СВЦЭМ!$A$39:$A$782,$A148,СВЦЭМ!$B$39:$B$782,G$119)+'СЕТ СН'!$I$12+СВЦЭМ!$D$10+'СЕТ СН'!$I$5-'СЕТ СН'!$I$20</f>
        <v>4741.8050025299999</v>
      </c>
      <c r="H148" s="36">
        <f>SUMIFS(СВЦЭМ!$C$39:$C$782,СВЦЭМ!$A$39:$A$782,$A148,СВЦЭМ!$B$39:$B$782,H$119)+'СЕТ СН'!$I$12+СВЦЭМ!$D$10+'СЕТ СН'!$I$5-'СЕТ СН'!$I$20</f>
        <v>4684.9081004599993</v>
      </c>
      <c r="I148" s="36">
        <f>SUMIFS(СВЦЭМ!$C$39:$C$782,СВЦЭМ!$A$39:$A$782,$A148,СВЦЭМ!$B$39:$B$782,I$119)+'СЕТ СН'!$I$12+СВЦЭМ!$D$10+'СЕТ СН'!$I$5-'СЕТ СН'!$I$20</f>
        <v>4653.3240053600002</v>
      </c>
      <c r="J148" s="36">
        <f>SUMIFS(СВЦЭМ!$C$39:$C$782,СВЦЭМ!$A$39:$A$782,$A148,СВЦЭМ!$B$39:$B$782,J$119)+'СЕТ СН'!$I$12+СВЦЭМ!$D$10+'СЕТ СН'!$I$5-'СЕТ СН'!$I$20</f>
        <v>4607.89382647</v>
      </c>
      <c r="K148" s="36">
        <f>SUMIFS(СВЦЭМ!$C$39:$C$782,СВЦЭМ!$A$39:$A$782,$A148,СВЦЭМ!$B$39:$B$782,K$119)+'СЕТ СН'!$I$12+СВЦЭМ!$D$10+'СЕТ СН'!$I$5-'СЕТ СН'!$I$20</f>
        <v>4602.0827066499996</v>
      </c>
      <c r="L148" s="36">
        <f>SUMIFS(СВЦЭМ!$C$39:$C$782,СВЦЭМ!$A$39:$A$782,$A148,СВЦЭМ!$B$39:$B$782,L$119)+'СЕТ СН'!$I$12+СВЦЭМ!$D$10+'СЕТ СН'!$I$5-'СЕТ СН'!$I$20</f>
        <v>4622.8099505</v>
      </c>
      <c r="M148" s="36">
        <f>SUMIFS(СВЦЭМ!$C$39:$C$782,СВЦЭМ!$A$39:$A$782,$A148,СВЦЭМ!$B$39:$B$782,M$119)+'СЕТ СН'!$I$12+СВЦЭМ!$D$10+'СЕТ СН'!$I$5-'СЕТ СН'!$I$20</f>
        <v>4622.18659235</v>
      </c>
      <c r="N148" s="36">
        <f>SUMIFS(СВЦЭМ!$C$39:$C$782,СВЦЭМ!$A$39:$A$782,$A148,СВЦЭМ!$B$39:$B$782,N$119)+'СЕТ СН'!$I$12+СВЦЭМ!$D$10+'СЕТ СН'!$I$5-'СЕТ СН'!$I$20</f>
        <v>4636.4982326600002</v>
      </c>
      <c r="O148" s="36">
        <f>SUMIFS(СВЦЭМ!$C$39:$C$782,СВЦЭМ!$A$39:$A$782,$A148,СВЦЭМ!$B$39:$B$782,O$119)+'СЕТ СН'!$I$12+СВЦЭМ!$D$10+'СЕТ СН'!$I$5-'СЕТ СН'!$I$20</f>
        <v>4643.9541240199997</v>
      </c>
      <c r="P148" s="36">
        <f>SUMIFS(СВЦЭМ!$C$39:$C$782,СВЦЭМ!$A$39:$A$782,$A148,СВЦЭМ!$B$39:$B$782,P$119)+'СЕТ СН'!$I$12+СВЦЭМ!$D$10+'СЕТ СН'!$I$5-'СЕТ СН'!$I$20</f>
        <v>4659.34367888</v>
      </c>
      <c r="Q148" s="36">
        <f>SUMIFS(СВЦЭМ!$C$39:$C$782,СВЦЭМ!$A$39:$A$782,$A148,СВЦЭМ!$B$39:$B$782,Q$119)+'СЕТ СН'!$I$12+СВЦЭМ!$D$10+'СЕТ СН'!$I$5-'СЕТ СН'!$I$20</f>
        <v>4711.9583492099991</v>
      </c>
      <c r="R148" s="36">
        <f>SUMIFS(СВЦЭМ!$C$39:$C$782,СВЦЭМ!$A$39:$A$782,$A148,СВЦЭМ!$B$39:$B$782,R$119)+'СЕТ СН'!$I$12+СВЦЭМ!$D$10+'СЕТ СН'!$I$5-'СЕТ СН'!$I$20</f>
        <v>4710.7268075699994</v>
      </c>
      <c r="S148" s="36">
        <f>SUMIFS(СВЦЭМ!$C$39:$C$782,СВЦЭМ!$A$39:$A$782,$A148,СВЦЭМ!$B$39:$B$782,S$119)+'СЕТ СН'!$I$12+СВЦЭМ!$D$10+'СЕТ СН'!$I$5-'СЕТ СН'!$I$20</f>
        <v>4663.9648916200003</v>
      </c>
      <c r="T148" s="36">
        <f>SUMIFS(СВЦЭМ!$C$39:$C$782,СВЦЭМ!$A$39:$A$782,$A148,СВЦЭМ!$B$39:$B$782,T$119)+'СЕТ СН'!$I$12+СВЦЭМ!$D$10+'СЕТ СН'!$I$5-'СЕТ СН'!$I$20</f>
        <v>4631.6848991899997</v>
      </c>
      <c r="U148" s="36">
        <f>SUMIFS(СВЦЭМ!$C$39:$C$782,СВЦЭМ!$A$39:$A$782,$A148,СВЦЭМ!$B$39:$B$782,U$119)+'СЕТ СН'!$I$12+СВЦЭМ!$D$10+'СЕТ СН'!$I$5-'СЕТ СН'!$I$20</f>
        <v>4564.9672507899995</v>
      </c>
      <c r="V148" s="36">
        <f>SUMIFS(СВЦЭМ!$C$39:$C$782,СВЦЭМ!$A$39:$A$782,$A148,СВЦЭМ!$B$39:$B$782,V$119)+'СЕТ СН'!$I$12+СВЦЭМ!$D$10+'СЕТ СН'!$I$5-'СЕТ СН'!$I$20</f>
        <v>4539.1077325999995</v>
      </c>
      <c r="W148" s="36">
        <f>SUMIFS(СВЦЭМ!$C$39:$C$782,СВЦЭМ!$A$39:$A$782,$A148,СВЦЭМ!$B$39:$B$782,W$119)+'СЕТ СН'!$I$12+СВЦЭМ!$D$10+'СЕТ СН'!$I$5-'СЕТ СН'!$I$20</f>
        <v>4558.1131536399998</v>
      </c>
      <c r="X148" s="36">
        <f>SUMIFS(СВЦЭМ!$C$39:$C$782,СВЦЭМ!$A$39:$A$782,$A148,СВЦЭМ!$B$39:$B$782,X$119)+'СЕТ СН'!$I$12+СВЦЭМ!$D$10+'СЕТ СН'!$I$5-'СЕТ СН'!$I$20</f>
        <v>4594.1470233099999</v>
      </c>
      <c r="Y148" s="36">
        <f>SUMIFS(СВЦЭМ!$C$39:$C$782,СВЦЭМ!$A$39:$A$782,$A148,СВЦЭМ!$B$39:$B$782,Y$119)+'СЕТ СН'!$I$12+СВЦЭМ!$D$10+'СЕТ СН'!$I$5-'СЕТ СН'!$I$20</f>
        <v>4683.8587103</v>
      </c>
    </row>
    <row r="149" spans="1:26" ht="15.75" x14ac:dyDescent="0.2">
      <c r="A149" s="35">
        <f t="shared" si="3"/>
        <v>45381</v>
      </c>
      <c r="B149" s="36">
        <f>SUMIFS(СВЦЭМ!$C$39:$C$782,СВЦЭМ!$A$39:$A$782,$A149,СВЦЭМ!$B$39:$B$782,B$119)+'СЕТ СН'!$I$12+СВЦЭМ!$D$10+'СЕТ СН'!$I$5-'СЕТ СН'!$I$20</f>
        <v>4722.3482470599993</v>
      </c>
      <c r="C149" s="36">
        <f>SUMIFS(СВЦЭМ!$C$39:$C$782,СВЦЭМ!$A$39:$A$782,$A149,СВЦЭМ!$B$39:$B$782,C$119)+'СЕТ СН'!$I$12+СВЦЭМ!$D$10+'СЕТ СН'!$I$5-'СЕТ СН'!$I$20</f>
        <v>4751.8961804999999</v>
      </c>
      <c r="D149" s="36">
        <f>SUMIFS(СВЦЭМ!$C$39:$C$782,СВЦЭМ!$A$39:$A$782,$A149,СВЦЭМ!$B$39:$B$782,D$119)+'СЕТ СН'!$I$12+СВЦЭМ!$D$10+'СЕТ СН'!$I$5-'СЕТ СН'!$I$20</f>
        <v>4759.3680129499999</v>
      </c>
      <c r="E149" s="36">
        <f>SUMIFS(СВЦЭМ!$C$39:$C$782,СВЦЭМ!$A$39:$A$782,$A149,СВЦЭМ!$B$39:$B$782,E$119)+'СЕТ СН'!$I$12+СВЦЭМ!$D$10+'СЕТ СН'!$I$5-'СЕТ СН'!$I$20</f>
        <v>4778.27702297</v>
      </c>
      <c r="F149" s="36">
        <f>SUMIFS(СВЦЭМ!$C$39:$C$782,СВЦЭМ!$A$39:$A$782,$A149,СВЦЭМ!$B$39:$B$782,F$119)+'СЕТ СН'!$I$12+СВЦЭМ!$D$10+'СЕТ СН'!$I$5-'СЕТ СН'!$I$20</f>
        <v>4773.2225427399999</v>
      </c>
      <c r="G149" s="36">
        <f>SUMIFS(СВЦЭМ!$C$39:$C$782,СВЦЭМ!$A$39:$A$782,$A149,СВЦЭМ!$B$39:$B$782,G$119)+'СЕТ СН'!$I$12+СВЦЭМ!$D$10+'СЕТ СН'!$I$5-'СЕТ СН'!$I$20</f>
        <v>4751.4672723700005</v>
      </c>
      <c r="H149" s="36">
        <f>SUMIFS(СВЦЭМ!$C$39:$C$782,СВЦЭМ!$A$39:$A$782,$A149,СВЦЭМ!$B$39:$B$782,H$119)+'СЕТ СН'!$I$12+СВЦЭМ!$D$10+'СЕТ СН'!$I$5-'СЕТ СН'!$I$20</f>
        <v>4706.8002311799992</v>
      </c>
      <c r="I149" s="36">
        <f>SUMIFS(СВЦЭМ!$C$39:$C$782,СВЦЭМ!$A$39:$A$782,$A149,СВЦЭМ!$B$39:$B$782,I$119)+'СЕТ СН'!$I$12+СВЦЭМ!$D$10+'СЕТ СН'!$I$5-'СЕТ СН'!$I$20</f>
        <v>4688.2498154700006</v>
      </c>
      <c r="J149" s="36">
        <f>SUMIFS(СВЦЭМ!$C$39:$C$782,СВЦЭМ!$A$39:$A$782,$A149,СВЦЭМ!$B$39:$B$782,J$119)+'СЕТ СН'!$I$12+СВЦЭМ!$D$10+'СЕТ СН'!$I$5-'СЕТ СН'!$I$20</f>
        <v>4630.6028532299997</v>
      </c>
      <c r="K149" s="36">
        <f>SUMIFS(СВЦЭМ!$C$39:$C$782,СВЦЭМ!$A$39:$A$782,$A149,СВЦЭМ!$B$39:$B$782,K$119)+'СЕТ СН'!$I$12+СВЦЭМ!$D$10+'СЕТ СН'!$I$5-'СЕТ СН'!$I$20</f>
        <v>4618.52668773</v>
      </c>
      <c r="L149" s="36">
        <f>SUMIFS(СВЦЭМ!$C$39:$C$782,СВЦЭМ!$A$39:$A$782,$A149,СВЦЭМ!$B$39:$B$782,L$119)+'СЕТ СН'!$I$12+СВЦЭМ!$D$10+'СЕТ СН'!$I$5-'СЕТ СН'!$I$20</f>
        <v>4609.3131094299997</v>
      </c>
      <c r="M149" s="36">
        <f>SUMIFS(СВЦЭМ!$C$39:$C$782,СВЦЭМ!$A$39:$A$782,$A149,СВЦЭМ!$B$39:$B$782,M$119)+'СЕТ СН'!$I$12+СВЦЭМ!$D$10+'СЕТ СН'!$I$5-'СЕТ СН'!$I$20</f>
        <v>4618.4883216199996</v>
      </c>
      <c r="N149" s="36">
        <f>SUMIFS(СВЦЭМ!$C$39:$C$782,СВЦЭМ!$A$39:$A$782,$A149,СВЦЭМ!$B$39:$B$782,N$119)+'СЕТ СН'!$I$12+СВЦЭМ!$D$10+'СЕТ СН'!$I$5-'СЕТ СН'!$I$20</f>
        <v>4612.2726107500002</v>
      </c>
      <c r="O149" s="36">
        <f>SUMIFS(СВЦЭМ!$C$39:$C$782,СВЦЭМ!$A$39:$A$782,$A149,СВЦЭМ!$B$39:$B$782,O$119)+'СЕТ СН'!$I$12+СВЦЭМ!$D$10+'СЕТ СН'!$I$5-'СЕТ СН'!$I$20</f>
        <v>4644.5667159599998</v>
      </c>
      <c r="P149" s="36">
        <f>SUMIFS(СВЦЭМ!$C$39:$C$782,СВЦЭМ!$A$39:$A$782,$A149,СВЦЭМ!$B$39:$B$782,P$119)+'СЕТ СН'!$I$12+СВЦЭМ!$D$10+'СЕТ СН'!$I$5-'СЕТ СН'!$I$20</f>
        <v>4663.4589186599997</v>
      </c>
      <c r="Q149" s="36">
        <f>SUMIFS(СВЦЭМ!$C$39:$C$782,СВЦЭМ!$A$39:$A$782,$A149,СВЦЭМ!$B$39:$B$782,Q$119)+'СЕТ СН'!$I$12+СВЦЭМ!$D$10+'СЕТ СН'!$I$5-'СЕТ СН'!$I$20</f>
        <v>4672.0526130999997</v>
      </c>
      <c r="R149" s="36">
        <f>SUMIFS(СВЦЭМ!$C$39:$C$782,СВЦЭМ!$A$39:$A$782,$A149,СВЦЭМ!$B$39:$B$782,R$119)+'СЕТ СН'!$I$12+СВЦЭМ!$D$10+'СЕТ СН'!$I$5-'СЕТ СН'!$I$20</f>
        <v>4670.5323899799996</v>
      </c>
      <c r="S149" s="36">
        <f>SUMIFS(СВЦЭМ!$C$39:$C$782,СВЦЭМ!$A$39:$A$782,$A149,СВЦЭМ!$B$39:$B$782,S$119)+'СЕТ СН'!$I$12+СВЦЭМ!$D$10+'СЕТ СН'!$I$5-'СЕТ СН'!$I$20</f>
        <v>4653.2038636199995</v>
      </c>
      <c r="T149" s="36">
        <f>SUMIFS(СВЦЭМ!$C$39:$C$782,СВЦЭМ!$A$39:$A$782,$A149,СВЦЭМ!$B$39:$B$782,T$119)+'СЕТ СН'!$I$12+СВЦЭМ!$D$10+'СЕТ СН'!$I$5-'СЕТ СН'!$I$20</f>
        <v>4600.6249094599998</v>
      </c>
      <c r="U149" s="36">
        <f>SUMIFS(СВЦЭМ!$C$39:$C$782,СВЦЭМ!$A$39:$A$782,$A149,СВЦЭМ!$B$39:$B$782,U$119)+'СЕТ СН'!$I$12+СВЦЭМ!$D$10+'СЕТ СН'!$I$5-'СЕТ СН'!$I$20</f>
        <v>4581.84581437</v>
      </c>
      <c r="V149" s="36">
        <f>SUMIFS(СВЦЭМ!$C$39:$C$782,СВЦЭМ!$A$39:$A$782,$A149,СВЦЭМ!$B$39:$B$782,V$119)+'СЕТ СН'!$I$12+СВЦЭМ!$D$10+'СЕТ СН'!$I$5-'СЕТ СН'!$I$20</f>
        <v>4564.5410805499996</v>
      </c>
      <c r="W149" s="36">
        <f>SUMIFS(СВЦЭМ!$C$39:$C$782,СВЦЭМ!$A$39:$A$782,$A149,СВЦЭМ!$B$39:$B$782,W$119)+'СЕТ СН'!$I$12+СВЦЭМ!$D$10+'СЕТ СН'!$I$5-'СЕТ СН'!$I$20</f>
        <v>4566.3024423200004</v>
      </c>
      <c r="X149" s="36">
        <f>SUMIFS(СВЦЭМ!$C$39:$C$782,СВЦЭМ!$A$39:$A$782,$A149,СВЦЭМ!$B$39:$B$782,X$119)+'СЕТ СН'!$I$12+СВЦЭМ!$D$10+'СЕТ СН'!$I$5-'СЕТ СН'!$I$20</f>
        <v>4603.3900443499997</v>
      </c>
      <c r="Y149" s="36">
        <f>SUMIFS(СВЦЭМ!$C$39:$C$782,СВЦЭМ!$A$39:$A$782,$A149,СВЦЭМ!$B$39:$B$782,Y$119)+'СЕТ СН'!$I$12+СВЦЭМ!$D$10+'СЕТ СН'!$I$5-'СЕТ СН'!$I$20</f>
        <v>4648.20600784</v>
      </c>
    </row>
    <row r="150" spans="1:26" ht="15.75" x14ac:dyDescent="0.2">
      <c r="A150" s="35">
        <f t="shared" si="3"/>
        <v>45382</v>
      </c>
      <c r="B150" s="36">
        <f>SUMIFS(СВЦЭМ!$C$39:$C$782,СВЦЭМ!$A$39:$A$782,$A150,СВЦЭМ!$B$39:$B$782,B$119)+'СЕТ СН'!$I$12+СВЦЭМ!$D$10+'СЕТ СН'!$I$5-'СЕТ СН'!$I$20</f>
        <v>4766.4913669600001</v>
      </c>
      <c r="C150" s="36">
        <f>SUMIFS(СВЦЭМ!$C$39:$C$782,СВЦЭМ!$A$39:$A$782,$A150,СВЦЭМ!$B$39:$B$782,C$119)+'СЕТ СН'!$I$12+СВЦЭМ!$D$10+'СЕТ СН'!$I$5-'СЕТ СН'!$I$20</f>
        <v>4787.5204604800001</v>
      </c>
      <c r="D150" s="36">
        <f>SUMIFS(СВЦЭМ!$C$39:$C$782,СВЦЭМ!$A$39:$A$782,$A150,СВЦЭМ!$B$39:$B$782,D$119)+'СЕТ СН'!$I$12+СВЦЭМ!$D$10+'СЕТ СН'!$I$5-'СЕТ СН'!$I$20</f>
        <v>4813.1622718099998</v>
      </c>
      <c r="E150" s="36">
        <f>SUMIFS(СВЦЭМ!$C$39:$C$782,СВЦЭМ!$A$39:$A$782,$A150,СВЦЭМ!$B$39:$B$782,E$119)+'СЕТ СН'!$I$12+СВЦЭМ!$D$10+'СЕТ СН'!$I$5-'СЕТ СН'!$I$20</f>
        <v>4818.6325999999999</v>
      </c>
      <c r="F150" s="36">
        <f>SUMIFS(СВЦЭМ!$C$39:$C$782,СВЦЭМ!$A$39:$A$782,$A150,СВЦЭМ!$B$39:$B$782,F$119)+'СЕТ СН'!$I$12+СВЦЭМ!$D$10+'СЕТ СН'!$I$5-'СЕТ СН'!$I$20</f>
        <v>4815.14545903</v>
      </c>
      <c r="G150" s="36">
        <f>SUMIFS(СВЦЭМ!$C$39:$C$782,СВЦЭМ!$A$39:$A$782,$A150,СВЦЭМ!$B$39:$B$782,G$119)+'СЕТ СН'!$I$12+СВЦЭМ!$D$10+'СЕТ СН'!$I$5-'СЕТ СН'!$I$20</f>
        <v>4814.8148290299996</v>
      </c>
      <c r="H150" s="36">
        <f>SUMIFS(СВЦЭМ!$C$39:$C$782,СВЦЭМ!$A$39:$A$782,$A150,СВЦЭМ!$B$39:$B$782,H$119)+'СЕТ СН'!$I$12+СВЦЭМ!$D$10+'СЕТ СН'!$I$5-'СЕТ СН'!$I$20</f>
        <v>4813.9643019199993</v>
      </c>
      <c r="I150" s="36">
        <f>SUMIFS(СВЦЭМ!$C$39:$C$782,СВЦЭМ!$A$39:$A$782,$A150,СВЦЭМ!$B$39:$B$782,I$119)+'СЕТ СН'!$I$12+СВЦЭМ!$D$10+'СЕТ СН'!$I$5-'СЕТ СН'!$I$20</f>
        <v>4797.1106876699996</v>
      </c>
      <c r="J150" s="36">
        <f>SUMIFS(СВЦЭМ!$C$39:$C$782,СВЦЭМ!$A$39:$A$782,$A150,СВЦЭМ!$B$39:$B$782,J$119)+'СЕТ СН'!$I$12+СВЦЭМ!$D$10+'СЕТ СН'!$I$5-'СЕТ СН'!$I$20</f>
        <v>4758.3105614899996</v>
      </c>
      <c r="K150" s="36">
        <f>SUMIFS(СВЦЭМ!$C$39:$C$782,СВЦЭМ!$A$39:$A$782,$A150,СВЦЭМ!$B$39:$B$782,K$119)+'СЕТ СН'!$I$12+СВЦЭМ!$D$10+'СЕТ СН'!$I$5-'СЕТ СН'!$I$20</f>
        <v>4697.2060842299998</v>
      </c>
      <c r="L150" s="36">
        <f>SUMIFS(СВЦЭМ!$C$39:$C$782,СВЦЭМ!$A$39:$A$782,$A150,СВЦЭМ!$B$39:$B$782,L$119)+'СЕТ СН'!$I$12+СВЦЭМ!$D$10+'СЕТ СН'!$I$5-'СЕТ СН'!$I$20</f>
        <v>4685.4134026499996</v>
      </c>
      <c r="M150" s="36">
        <f>SUMIFS(СВЦЭМ!$C$39:$C$782,СВЦЭМ!$A$39:$A$782,$A150,СВЦЭМ!$B$39:$B$782,M$119)+'СЕТ СН'!$I$12+СВЦЭМ!$D$10+'СЕТ СН'!$I$5-'СЕТ СН'!$I$20</f>
        <v>4688.1214899799998</v>
      </c>
      <c r="N150" s="36">
        <f>SUMIFS(СВЦЭМ!$C$39:$C$782,СВЦЭМ!$A$39:$A$782,$A150,СВЦЭМ!$B$39:$B$782,N$119)+'СЕТ СН'!$I$12+СВЦЭМ!$D$10+'СЕТ СН'!$I$5-'СЕТ СН'!$I$20</f>
        <v>4693.3695460700001</v>
      </c>
      <c r="O150" s="36">
        <f>SUMIFS(СВЦЭМ!$C$39:$C$782,СВЦЭМ!$A$39:$A$782,$A150,СВЦЭМ!$B$39:$B$782,O$119)+'СЕТ СН'!$I$12+СВЦЭМ!$D$10+'СЕТ СН'!$I$5-'СЕТ СН'!$I$20</f>
        <v>4716.9935843700005</v>
      </c>
      <c r="P150" s="36">
        <f>SUMIFS(СВЦЭМ!$C$39:$C$782,СВЦЭМ!$A$39:$A$782,$A150,СВЦЭМ!$B$39:$B$782,P$119)+'СЕТ СН'!$I$12+СВЦЭМ!$D$10+'СЕТ СН'!$I$5-'СЕТ СН'!$I$20</f>
        <v>4741.0334484499999</v>
      </c>
      <c r="Q150" s="36">
        <f>SUMIFS(СВЦЭМ!$C$39:$C$782,СВЦЭМ!$A$39:$A$782,$A150,СВЦЭМ!$B$39:$B$782,Q$119)+'СЕТ СН'!$I$12+СВЦЭМ!$D$10+'СЕТ СН'!$I$5-'СЕТ СН'!$I$20</f>
        <v>4766.5233212799994</v>
      </c>
      <c r="R150" s="36">
        <f>SUMIFS(СВЦЭМ!$C$39:$C$782,СВЦЭМ!$A$39:$A$782,$A150,СВЦЭМ!$B$39:$B$782,R$119)+'СЕТ СН'!$I$12+СВЦЭМ!$D$10+'СЕТ СН'!$I$5-'СЕТ СН'!$I$20</f>
        <v>4761.35642267</v>
      </c>
      <c r="S150" s="36">
        <f>SUMIFS(СВЦЭМ!$C$39:$C$782,СВЦЭМ!$A$39:$A$782,$A150,СВЦЭМ!$B$39:$B$782,S$119)+'СЕТ СН'!$I$12+СВЦЭМ!$D$10+'СЕТ СН'!$I$5-'СЕТ СН'!$I$20</f>
        <v>4733.6300220600006</v>
      </c>
      <c r="T150" s="36">
        <f>SUMIFS(СВЦЭМ!$C$39:$C$782,СВЦЭМ!$A$39:$A$782,$A150,СВЦЭМ!$B$39:$B$782,T$119)+'СЕТ СН'!$I$12+СВЦЭМ!$D$10+'СЕТ СН'!$I$5-'СЕТ СН'!$I$20</f>
        <v>4710.4589610999992</v>
      </c>
      <c r="U150" s="36">
        <f>SUMIFS(СВЦЭМ!$C$39:$C$782,СВЦЭМ!$A$39:$A$782,$A150,СВЦЭМ!$B$39:$B$782,U$119)+'СЕТ СН'!$I$12+СВЦЭМ!$D$10+'СЕТ СН'!$I$5-'СЕТ СН'!$I$20</f>
        <v>4684.9949552599992</v>
      </c>
      <c r="V150" s="36">
        <f>SUMIFS(СВЦЭМ!$C$39:$C$782,СВЦЭМ!$A$39:$A$782,$A150,СВЦЭМ!$B$39:$B$782,V$119)+'СЕТ СН'!$I$12+СВЦЭМ!$D$10+'СЕТ СН'!$I$5-'СЕТ СН'!$I$20</f>
        <v>4671.2517741900001</v>
      </c>
      <c r="W150" s="36">
        <f>SUMIFS(СВЦЭМ!$C$39:$C$782,СВЦЭМ!$A$39:$A$782,$A150,СВЦЭМ!$B$39:$B$782,W$119)+'СЕТ СН'!$I$12+СВЦЭМ!$D$10+'СЕТ СН'!$I$5-'СЕТ СН'!$I$20</f>
        <v>4665.5887549500003</v>
      </c>
      <c r="X150" s="36">
        <f>SUMIFS(СВЦЭМ!$C$39:$C$782,СВЦЭМ!$A$39:$A$782,$A150,СВЦЭМ!$B$39:$B$782,X$119)+'СЕТ СН'!$I$12+СВЦЭМ!$D$10+'СЕТ СН'!$I$5-'СЕТ СН'!$I$20</f>
        <v>4704.0212557599998</v>
      </c>
      <c r="Y150" s="36">
        <f>SUMIFS(СВЦЭМ!$C$39:$C$782,СВЦЭМ!$A$39:$A$782,$A150,СВЦЭМ!$B$39:$B$782,Y$119)+'СЕТ СН'!$I$12+СВЦЭМ!$D$10+'СЕТ СН'!$I$5-'СЕТ СН'!$I$20</f>
        <v>4722.1974587000004</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9"/>
      <c r="W154" s="39"/>
      <c r="X154" s="39"/>
      <c r="Y154" s="39"/>
      <c r="Z154" s="39"/>
    </row>
    <row r="155" spans="1:26" ht="15.75" customHeight="1" x14ac:dyDescent="0.2">
      <c r="A155" s="139"/>
      <c r="B155" s="139"/>
      <c r="C155" s="139"/>
      <c r="D155" s="139"/>
      <c r="E155" s="139"/>
      <c r="F155" s="139"/>
      <c r="G155" s="139"/>
      <c r="H155" s="139"/>
      <c r="I155" s="139"/>
      <c r="J155" s="139"/>
      <c r="K155" s="139"/>
      <c r="L155" s="139"/>
      <c r="M155" s="139"/>
      <c r="N155" s="142">
        <f>СВЦЭМ!$D$12+'СЕТ СН'!$F$13-'СЕТ СН'!$F$21</f>
        <v>678158.46469622327</v>
      </c>
      <c r="O155" s="143"/>
      <c r="P155" s="142">
        <f>СВЦЭМ!$D$12+'СЕТ СН'!$F$13-'СЕТ СН'!$G$21</f>
        <v>678158.46469622327</v>
      </c>
      <c r="Q155" s="143"/>
      <c r="R155" s="142">
        <f>СВЦЭМ!$D$12+'СЕТ СН'!$F$13-'СЕТ СН'!$H$21</f>
        <v>678158.46469622327</v>
      </c>
      <c r="S155" s="143"/>
      <c r="T155" s="142">
        <f>СВЦЭМ!$D$12+'СЕТ СН'!$F$13-'СЕТ СН'!$I$21</f>
        <v>678158.46469622327</v>
      </c>
      <c r="U155" s="143"/>
      <c r="V155" s="40"/>
      <c r="W155" s="40"/>
      <c r="X155" s="40"/>
      <c r="Y155" s="30"/>
    </row>
    <row r="156" spans="1:26" x14ac:dyDescent="0.25">
      <c r="A156" s="137"/>
      <c r="B156" s="137"/>
      <c r="C156" s="137"/>
      <c r="D156" s="137"/>
      <c r="E156" s="137"/>
      <c r="F156" s="138"/>
      <c r="G156" s="138"/>
      <c r="H156" s="138"/>
      <c r="I156" s="138"/>
      <c r="J156" s="138"/>
      <c r="K156" s="138"/>
      <c r="L156" s="138"/>
      <c r="M156" s="138"/>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topLeftCell="A130" zoomScale="70" zoomScaleNormal="70" zoomScaleSheetLayoutView="80" workbookViewId="0">
      <selection activeCell="N172" sqref="N171:N172"/>
    </sheetView>
  </sheetViews>
  <sheetFormatPr defaultColWidth="10.75" defaultRowHeight="15" x14ac:dyDescent="0.25"/>
  <cols>
    <col min="1" max="25" width="10.75" style="41"/>
    <col min="26" max="16384" width="10.75" style="30"/>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7" t="s">
        <v>39</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3" customHeight="1" x14ac:dyDescent="0.2">
      <c r="A4" s="144" t="s">
        <v>9</v>
      </c>
      <c r="B4" s="144"/>
      <c r="C4" s="144"/>
      <c r="D4" s="144"/>
      <c r="E4" s="144"/>
      <c r="F4" s="144"/>
      <c r="G4" s="144"/>
      <c r="H4" s="144"/>
      <c r="I4" s="144"/>
      <c r="J4" s="144"/>
      <c r="K4" s="144"/>
      <c r="L4" s="144"/>
      <c r="M4" s="144"/>
      <c r="N4" s="144"/>
      <c r="O4" s="144"/>
      <c r="P4" s="144"/>
      <c r="Q4" s="144"/>
      <c r="R4" s="144"/>
      <c r="S4" s="144"/>
      <c r="T4" s="144"/>
      <c r="U4" s="144"/>
      <c r="V4" s="144"/>
      <c r="W4" s="144"/>
      <c r="X4" s="144"/>
      <c r="Y4" s="144"/>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SUMIFS(СВЦЭМ!$C$39:$C$782,СВЦЭМ!$A$39:$A$782,$A12,СВЦЭМ!$B$39:$B$782,B$11)+'СЕТ СН'!$F$12+СВЦЭМ!$D$10+'СЕТ СН'!$F$6-'СЕТ СН'!$F$22</f>
        <v>1988.54620445</v>
      </c>
      <c r="C12" s="36">
        <f>SUMIFS(СВЦЭМ!$C$39:$C$782,СВЦЭМ!$A$39:$A$782,$A12,СВЦЭМ!$B$39:$B$782,C$11)+'СЕТ СН'!$F$12+СВЦЭМ!$D$10+'СЕТ СН'!$F$6-'СЕТ СН'!$F$22</f>
        <v>2016.24262914</v>
      </c>
      <c r="D12" s="36">
        <f>SUMIFS(СВЦЭМ!$C$39:$C$782,СВЦЭМ!$A$39:$A$782,$A12,СВЦЭМ!$B$39:$B$782,D$11)+'СЕТ СН'!$F$12+СВЦЭМ!$D$10+'СЕТ СН'!$F$6-'СЕТ СН'!$F$22</f>
        <v>2037.3717463400001</v>
      </c>
      <c r="E12" s="36">
        <f>SUMIFS(СВЦЭМ!$C$39:$C$782,СВЦЭМ!$A$39:$A$782,$A12,СВЦЭМ!$B$39:$B$782,E$11)+'СЕТ СН'!$F$12+СВЦЭМ!$D$10+'СЕТ СН'!$F$6-'СЕТ СН'!$F$22</f>
        <v>2024.4884127600001</v>
      </c>
      <c r="F12" s="36">
        <f>SUMIFS(СВЦЭМ!$C$39:$C$782,СВЦЭМ!$A$39:$A$782,$A12,СВЦЭМ!$B$39:$B$782,F$11)+'СЕТ СН'!$F$12+СВЦЭМ!$D$10+'СЕТ СН'!$F$6-'СЕТ СН'!$F$22</f>
        <v>2012.9401343699999</v>
      </c>
      <c r="G12" s="36">
        <f>SUMIFS(СВЦЭМ!$C$39:$C$782,СВЦЭМ!$A$39:$A$782,$A12,СВЦЭМ!$B$39:$B$782,G$11)+'СЕТ СН'!$F$12+СВЦЭМ!$D$10+'СЕТ СН'!$F$6-'СЕТ СН'!$F$22</f>
        <v>2014.6572376199999</v>
      </c>
      <c r="H12" s="36">
        <f>SUMIFS(СВЦЭМ!$C$39:$C$782,СВЦЭМ!$A$39:$A$782,$A12,СВЦЭМ!$B$39:$B$782,H$11)+'СЕТ СН'!$F$12+СВЦЭМ!$D$10+'СЕТ СН'!$F$6-'СЕТ СН'!$F$22</f>
        <v>1976.2634950500001</v>
      </c>
      <c r="I12" s="36">
        <f>SUMIFS(СВЦЭМ!$C$39:$C$782,СВЦЭМ!$A$39:$A$782,$A12,СВЦЭМ!$B$39:$B$782,I$11)+'СЕТ СН'!$F$12+СВЦЭМ!$D$10+'СЕТ СН'!$F$6-'СЕТ СН'!$F$22</f>
        <v>1954.0905526500001</v>
      </c>
      <c r="J12" s="36">
        <f>SUMIFS(СВЦЭМ!$C$39:$C$782,СВЦЭМ!$A$39:$A$782,$A12,СВЦЭМ!$B$39:$B$782,J$11)+'СЕТ СН'!$F$12+СВЦЭМ!$D$10+'СЕТ СН'!$F$6-'СЕТ СН'!$F$22</f>
        <v>1947.1630507699999</v>
      </c>
      <c r="K12" s="36">
        <f>SUMIFS(СВЦЭМ!$C$39:$C$782,СВЦЭМ!$A$39:$A$782,$A12,СВЦЭМ!$B$39:$B$782,K$11)+'СЕТ СН'!$F$12+СВЦЭМ!$D$10+'СЕТ СН'!$F$6-'СЕТ СН'!$F$22</f>
        <v>1933.5159575499999</v>
      </c>
      <c r="L12" s="36">
        <f>SUMIFS(СВЦЭМ!$C$39:$C$782,СВЦЭМ!$A$39:$A$782,$A12,СВЦЭМ!$B$39:$B$782,L$11)+'СЕТ СН'!$F$12+СВЦЭМ!$D$10+'СЕТ СН'!$F$6-'СЕТ СН'!$F$22</f>
        <v>1935.84441425</v>
      </c>
      <c r="M12" s="36">
        <f>SUMIFS(СВЦЭМ!$C$39:$C$782,СВЦЭМ!$A$39:$A$782,$A12,СВЦЭМ!$B$39:$B$782,M$11)+'СЕТ СН'!$F$12+СВЦЭМ!$D$10+'СЕТ СН'!$F$6-'СЕТ СН'!$F$22</f>
        <v>1919.1988083900001</v>
      </c>
      <c r="N12" s="36">
        <f>SUMIFS(СВЦЭМ!$C$39:$C$782,СВЦЭМ!$A$39:$A$782,$A12,СВЦЭМ!$B$39:$B$782,N$11)+'СЕТ СН'!$F$12+СВЦЭМ!$D$10+'СЕТ СН'!$F$6-'СЕТ СН'!$F$22</f>
        <v>1964.1262365800001</v>
      </c>
      <c r="O12" s="36">
        <f>SUMIFS(СВЦЭМ!$C$39:$C$782,СВЦЭМ!$A$39:$A$782,$A12,СВЦЭМ!$B$39:$B$782,O$11)+'СЕТ СН'!$F$12+СВЦЭМ!$D$10+'СЕТ СН'!$F$6-'СЕТ СН'!$F$22</f>
        <v>1978.2055700599999</v>
      </c>
      <c r="P12" s="36">
        <f>SUMIFS(СВЦЭМ!$C$39:$C$782,СВЦЭМ!$A$39:$A$782,$A12,СВЦЭМ!$B$39:$B$782,P$11)+'СЕТ СН'!$F$12+СВЦЭМ!$D$10+'СЕТ СН'!$F$6-'СЕТ СН'!$F$22</f>
        <v>1996.2810661599999</v>
      </c>
      <c r="Q12" s="36">
        <f>SUMIFS(СВЦЭМ!$C$39:$C$782,СВЦЭМ!$A$39:$A$782,$A12,СВЦЭМ!$B$39:$B$782,Q$11)+'СЕТ СН'!$F$12+СВЦЭМ!$D$10+'СЕТ СН'!$F$6-'СЕТ СН'!$F$22</f>
        <v>2007.27236649</v>
      </c>
      <c r="R12" s="36">
        <f>SUMIFS(СВЦЭМ!$C$39:$C$782,СВЦЭМ!$A$39:$A$782,$A12,СВЦЭМ!$B$39:$B$782,R$11)+'СЕТ СН'!$F$12+СВЦЭМ!$D$10+'СЕТ СН'!$F$6-'СЕТ СН'!$F$22</f>
        <v>2017.71738856</v>
      </c>
      <c r="S12" s="36">
        <f>SUMIFS(СВЦЭМ!$C$39:$C$782,СВЦЭМ!$A$39:$A$782,$A12,СВЦЭМ!$B$39:$B$782,S$11)+'СЕТ СН'!$F$12+СВЦЭМ!$D$10+'СЕТ СН'!$F$6-'СЕТ СН'!$F$22</f>
        <v>2002.96815515</v>
      </c>
      <c r="T12" s="36">
        <f>SUMIFS(СВЦЭМ!$C$39:$C$782,СВЦЭМ!$A$39:$A$782,$A12,СВЦЭМ!$B$39:$B$782,T$11)+'СЕТ СН'!$F$12+СВЦЭМ!$D$10+'СЕТ СН'!$F$6-'СЕТ СН'!$F$22</f>
        <v>1963.00764499</v>
      </c>
      <c r="U12" s="36">
        <f>SUMIFS(СВЦЭМ!$C$39:$C$782,СВЦЭМ!$A$39:$A$782,$A12,СВЦЭМ!$B$39:$B$782,U$11)+'СЕТ СН'!$F$12+СВЦЭМ!$D$10+'СЕТ СН'!$F$6-'СЕТ СН'!$F$22</f>
        <v>1932.33692473</v>
      </c>
      <c r="V12" s="36">
        <f>SUMIFS(СВЦЭМ!$C$39:$C$782,СВЦЭМ!$A$39:$A$782,$A12,СВЦЭМ!$B$39:$B$782,V$11)+'СЕТ СН'!$F$12+СВЦЭМ!$D$10+'СЕТ СН'!$F$6-'СЕТ СН'!$F$22</f>
        <v>1935.6834203200001</v>
      </c>
      <c r="W12" s="36">
        <f>SUMIFS(СВЦЭМ!$C$39:$C$782,СВЦЭМ!$A$39:$A$782,$A12,СВЦЭМ!$B$39:$B$782,W$11)+'СЕТ СН'!$F$12+СВЦЭМ!$D$10+'СЕТ СН'!$F$6-'СЕТ СН'!$F$22</f>
        <v>1943.7445439999999</v>
      </c>
      <c r="X12" s="36">
        <f>SUMIFS(СВЦЭМ!$C$39:$C$782,СВЦЭМ!$A$39:$A$782,$A12,СВЦЭМ!$B$39:$B$782,X$11)+'СЕТ СН'!$F$12+СВЦЭМ!$D$10+'СЕТ СН'!$F$6-'СЕТ СН'!$F$22</f>
        <v>1957.15078535</v>
      </c>
      <c r="Y12" s="36">
        <f>SUMIFS(СВЦЭМ!$C$39:$C$782,СВЦЭМ!$A$39:$A$782,$A12,СВЦЭМ!$B$39:$B$782,Y$11)+'СЕТ СН'!$F$12+СВЦЭМ!$D$10+'СЕТ СН'!$F$6-'СЕТ СН'!$F$22</f>
        <v>1981.00180275</v>
      </c>
      <c r="AA12" s="37"/>
    </row>
    <row r="13" spans="1:27" ht="15.75" x14ac:dyDescent="0.2">
      <c r="A13" s="35">
        <f>A12+1</f>
        <v>45353</v>
      </c>
      <c r="B13" s="36">
        <f>SUMIFS(СВЦЭМ!$C$39:$C$782,СВЦЭМ!$A$39:$A$782,$A13,СВЦЭМ!$B$39:$B$782,B$11)+'СЕТ СН'!$F$12+СВЦЭМ!$D$10+'СЕТ СН'!$F$6-'СЕТ СН'!$F$22</f>
        <v>1920.60898757</v>
      </c>
      <c r="C13" s="36">
        <f>SUMIFS(СВЦЭМ!$C$39:$C$782,СВЦЭМ!$A$39:$A$782,$A13,СВЦЭМ!$B$39:$B$782,C$11)+'СЕТ СН'!$F$12+СВЦЭМ!$D$10+'СЕТ СН'!$F$6-'СЕТ СН'!$F$22</f>
        <v>1933.8668275</v>
      </c>
      <c r="D13" s="36">
        <f>SUMIFS(СВЦЭМ!$C$39:$C$782,СВЦЭМ!$A$39:$A$782,$A13,СВЦЭМ!$B$39:$B$782,D$11)+'СЕТ СН'!$F$12+СВЦЭМ!$D$10+'СЕТ СН'!$F$6-'СЕТ СН'!$F$22</f>
        <v>1960.08436598</v>
      </c>
      <c r="E13" s="36">
        <f>SUMIFS(СВЦЭМ!$C$39:$C$782,СВЦЭМ!$A$39:$A$782,$A13,СВЦЭМ!$B$39:$B$782,E$11)+'СЕТ СН'!$F$12+СВЦЭМ!$D$10+'СЕТ СН'!$F$6-'СЕТ СН'!$F$22</f>
        <v>1971.40827608</v>
      </c>
      <c r="F13" s="36">
        <f>SUMIFS(СВЦЭМ!$C$39:$C$782,СВЦЭМ!$A$39:$A$782,$A13,СВЦЭМ!$B$39:$B$782,F$11)+'СЕТ СН'!$F$12+СВЦЭМ!$D$10+'СЕТ СН'!$F$6-'СЕТ СН'!$F$22</f>
        <v>1967.0966537700001</v>
      </c>
      <c r="G13" s="36">
        <f>SUMIFS(СВЦЭМ!$C$39:$C$782,СВЦЭМ!$A$39:$A$782,$A13,СВЦЭМ!$B$39:$B$782,G$11)+'СЕТ СН'!$F$12+СВЦЭМ!$D$10+'СЕТ СН'!$F$6-'СЕТ СН'!$F$22</f>
        <v>1948.4395197399999</v>
      </c>
      <c r="H13" s="36">
        <f>SUMIFS(СВЦЭМ!$C$39:$C$782,СВЦЭМ!$A$39:$A$782,$A13,СВЦЭМ!$B$39:$B$782,H$11)+'СЕТ СН'!$F$12+СВЦЭМ!$D$10+'СЕТ СН'!$F$6-'СЕТ СН'!$F$22</f>
        <v>1902.76161871</v>
      </c>
      <c r="I13" s="36">
        <f>SUMIFS(СВЦЭМ!$C$39:$C$782,СВЦЭМ!$A$39:$A$782,$A13,СВЦЭМ!$B$39:$B$782,I$11)+'СЕТ СН'!$F$12+СВЦЭМ!$D$10+'СЕТ СН'!$F$6-'СЕТ СН'!$F$22</f>
        <v>1874.30378281</v>
      </c>
      <c r="J13" s="36">
        <f>SUMIFS(СВЦЭМ!$C$39:$C$782,СВЦЭМ!$A$39:$A$782,$A13,СВЦЭМ!$B$39:$B$782,J$11)+'СЕТ СН'!$F$12+СВЦЭМ!$D$10+'СЕТ СН'!$F$6-'СЕТ СН'!$F$22</f>
        <v>1878.47541157</v>
      </c>
      <c r="K13" s="36">
        <f>SUMIFS(СВЦЭМ!$C$39:$C$782,СВЦЭМ!$A$39:$A$782,$A13,СВЦЭМ!$B$39:$B$782,K$11)+'СЕТ СН'!$F$12+СВЦЭМ!$D$10+'СЕТ СН'!$F$6-'СЕТ СН'!$F$22</f>
        <v>1847.6209577300001</v>
      </c>
      <c r="L13" s="36">
        <f>SUMIFS(СВЦЭМ!$C$39:$C$782,СВЦЭМ!$A$39:$A$782,$A13,СВЦЭМ!$B$39:$B$782,L$11)+'СЕТ СН'!$F$12+СВЦЭМ!$D$10+'СЕТ СН'!$F$6-'СЕТ СН'!$F$22</f>
        <v>1832.64474359</v>
      </c>
      <c r="M13" s="36">
        <f>SUMIFS(СВЦЭМ!$C$39:$C$782,СВЦЭМ!$A$39:$A$782,$A13,СВЦЭМ!$B$39:$B$782,M$11)+'СЕТ СН'!$F$12+СВЦЭМ!$D$10+'СЕТ СН'!$F$6-'СЕТ СН'!$F$22</f>
        <v>1835.84948674</v>
      </c>
      <c r="N13" s="36">
        <f>SUMIFS(СВЦЭМ!$C$39:$C$782,СВЦЭМ!$A$39:$A$782,$A13,СВЦЭМ!$B$39:$B$782,N$11)+'СЕТ СН'!$F$12+СВЦЭМ!$D$10+'СЕТ СН'!$F$6-'СЕТ СН'!$F$22</f>
        <v>1850.89775353</v>
      </c>
      <c r="O13" s="36">
        <f>SUMIFS(СВЦЭМ!$C$39:$C$782,СВЦЭМ!$A$39:$A$782,$A13,СВЦЭМ!$B$39:$B$782,O$11)+'СЕТ СН'!$F$12+СВЦЭМ!$D$10+'СЕТ СН'!$F$6-'СЕТ СН'!$F$22</f>
        <v>1860.2771211899999</v>
      </c>
      <c r="P13" s="36">
        <f>SUMIFS(СВЦЭМ!$C$39:$C$782,СВЦЭМ!$A$39:$A$782,$A13,СВЦЭМ!$B$39:$B$782,P$11)+'СЕТ СН'!$F$12+СВЦЭМ!$D$10+'СЕТ СН'!$F$6-'СЕТ СН'!$F$22</f>
        <v>1869.8574676600001</v>
      </c>
      <c r="Q13" s="36">
        <f>SUMIFS(СВЦЭМ!$C$39:$C$782,СВЦЭМ!$A$39:$A$782,$A13,СВЦЭМ!$B$39:$B$782,Q$11)+'СЕТ СН'!$F$12+СВЦЭМ!$D$10+'СЕТ СН'!$F$6-'СЕТ СН'!$F$22</f>
        <v>1891.1958428299999</v>
      </c>
      <c r="R13" s="36">
        <f>SUMIFS(СВЦЭМ!$C$39:$C$782,СВЦЭМ!$A$39:$A$782,$A13,СВЦЭМ!$B$39:$B$782,R$11)+'СЕТ СН'!$F$12+СВЦЭМ!$D$10+'СЕТ СН'!$F$6-'СЕТ СН'!$F$22</f>
        <v>1911.8725229500001</v>
      </c>
      <c r="S13" s="36">
        <f>SUMIFS(СВЦЭМ!$C$39:$C$782,СВЦЭМ!$A$39:$A$782,$A13,СВЦЭМ!$B$39:$B$782,S$11)+'СЕТ СН'!$F$12+СВЦЭМ!$D$10+'СЕТ СН'!$F$6-'СЕТ СН'!$F$22</f>
        <v>1897.24965625</v>
      </c>
      <c r="T13" s="36">
        <f>SUMIFS(СВЦЭМ!$C$39:$C$782,СВЦЭМ!$A$39:$A$782,$A13,СВЦЭМ!$B$39:$B$782,T$11)+'СЕТ СН'!$F$12+СВЦЭМ!$D$10+'СЕТ СН'!$F$6-'СЕТ СН'!$F$22</f>
        <v>1852.78052499</v>
      </c>
      <c r="U13" s="36">
        <f>SUMIFS(СВЦЭМ!$C$39:$C$782,СВЦЭМ!$A$39:$A$782,$A13,СВЦЭМ!$B$39:$B$782,U$11)+'СЕТ СН'!$F$12+СВЦЭМ!$D$10+'СЕТ СН'!$F$6-'СЕТ СН'!$F$22</f>
        <v>1811.8569095400001</v>
      </c>
      <c r="V13" s="36">
        <f>SUMIFS(СВЦЭМ!$C$39:$C$782,СВЦЭМ!$A$39:$A$782,$A13,СВЦЭМ!$B$39:$B$782,V$11)+'СЕТ СН'!$F$12+СВЦЭМ!$D$10+'СЕТ СН'!$F$6-'СЕТ СН'!$F$22</f>
        <v>1829.3050541499999</v>
      </c>
      <c r="W13" s="36">
        <f>SUMIFS(СВЦЭМ!$C$39:$C$782,СВЦЭМ!$A$39:$A$782,$A13,СВЦЭМ!$B$39:$B$782,W$11)+'СЕТ СН'!$F$12+СВЦЭМ!$D$10+'СЕТ СН'!$F$6-'СЕТ СН'!$F$22</f>
        <v>1834.43018734</v>
      </c>
      <c r="X13" s="36">
        <f>SUMIFS(СВЦЭМ!$C$39:$C$782,СВЦЭМ!$A$39:$A$782,$A13,СВЦЭМ!$B$39:$B$782,X$11)+'СЕТ СН'!$F$12+СВЦЭМ!$D$10+'СЕТ СН'!$F$6-'СЕТ СН'!$F$22</f>
        <v>1874.9622424199999</v>
      </c>
      <c r="Y13" s="36">
        <f>SUMIFS(СВЦЭМ!$C$39:$C$782,СВЦЭМ!$A$39:$A$782,$A13,СВЦЭМ!$B$39:$B$782,Y$11)+'СЕТ СН'!$F$12+СВЦЭМ!$D$10+'СЕТ СН'!$F$6-'СЕТ СН'!$F$22</f>
        <v>1872.07889176</v>
      </c>
    </row>
    <row r="14" spans="1:27" ht="15.75" x14ac:dyDescent="0.2">
      <c r="A14" s="35">
        <f t="shared" ref="A14:A42" si="0">A13+1</f>
        <v>45354</v>
      </c>
      <c r="B14" s="36">
        <f>SUMIFS(СВЦЭМ!$C$39:$C$782,СВЦЭМ!$A$39:$A$782,$A14,СВЦЭМ!$B$39:$B$782,B$11)+'СЕТ СН'!$F$12+СВЦЭМ!$D$10+'СЕТ СН'!$F$6-'СЕТ СН'!$F$22</f>
        <v>1816.9639235699999</v>
      </c>
      <c r="C14" s="36">
        <f>SUMIFS(СВЦЭМ!$C$39:$C$782,СВЦЭМ!$A$39:$A$782,$A14,СВЦЭМ!$B$39:$B$782,C$11)+'СЕТ СН'!$F$12+СВЦЭМ!$D$10+'СЕТ СН'!$F$6-'СЕТ СН'!$F$22</f>
        <v>1899.9179440099999</v>
      </c>
      <c r="D14" s="36">
        <f>SUMIFS(СВЦЭМ!$C$39:$C$782,СВЦЭМ!$A$39:$A$782,$A14,СВЦЭМ!$B$39:$B$782,D$11)+'СЕТ СН'!$F$12+СВЦЭМ!$D$10+'СЕТ СН'!$F$6-'СЕТ СН'!$F$22</f>
        <v>1944.8900049900001</v>
      </c>
      <c r="E14" s="36">
        <f>SUMIFS(СВЦЭМ!$C$39:$C$782,СВЦЭМ!$A$39:$A$782,$A14,СВЦЭМ!$B$39:$B$782,E$11)+'СЕТ СН'!$F$12+СВЦЭМ!$D$10+'СЕТ СН'!$F$6-'СЕТ СН'!$F$22</f>
        <v>1962.32052789</v>
      </c>
      <c r="F14" s="36">
        <f>SUMIFS(СВЦЭМ!$C$39:$C$782,СВЦЭМ!$A$39:$A$782,$A14,СВЦЭМ!$B$39:$B$782,F$11)+'СЕТ СН'!$F$12+СВЦЭМ!$D$10+'СЕТ СН'!$F$6-'СЕТ СН'!$F$22</f>
        <v>1960.55892668</v>
      </c>
      <c r="G14" s="36">
        <f>SUMIFS(СВЦЭМ!$C$39:$C$782,СВЦЭМ!$A$39:$A$782,$A14,СВЦЭМ!$B$39:$B$782,G$11)+'СЕТ СН'!$F$12+СВЦЭМ!$D$10+'СЕТ СН'!$F$6-'СЕТ СН'!$F$22</f>
        <v>1944.2024830299999</v>
      </c>
      <c r="H14" s="36">
        <f>SUMIFS(СВЦЭМ!$C$39:$C$782,СВЦЭМ!$A$39:$A$782,$A14,СВЦЭМ!$B$39:$B$782,H$11)+'СЕТ СН'!$F$12+СВЦЭМ!$D$10+'СЕТ СН'!$F$6-'СЕТ СН'!$F$22</f>
        <v>1925.46134334</v>
      </c>
      <c r="I14" s="36">
        <f>SUMIFS(СВЦЭМ!$C$39:$C$782,СВЦЭМ!$A$39:$A$782,$A14,СВЦЭМ!$B$39:$B$782,I$11)+'СЕТ СН'!$F$12+СВЦЭМ!$D$10+'СЕТ СН'!$F$6-'СЕТ СН'!$F$22</f>
        <v>1930.2090527299999</v>
      </c>
      <c r="J14" s="36">
        <f>SUMIFS(СВЦЭМ!$C$39:$C$782,СВЦЭМ!$A$39:$A$782,$A14,СВЦЭМ!$B$39:$B$782,J$11)+'СЕТ СН'!$F$12+СВЦЭМ!$D$10+'СЕТ СН'!$F$6-'СЕТ СН'!$F$22</f>
        <v>1883.0486349</v>
      </c>
      <c r="K14" s="36">
        <f>SUMIFS(СВЦЭМ!$C$39:$C$782,СВЦЭМ!$A$39:$A$782,$A14,СВЦЭМ!$B$39:$B$782,K$11)+'СЕТ СН'!$F$12+СВЦЭМ!$D$10+'СЕТ СН'!$F$6-'СЕТ СН'!$F$22</f>
        <v>1841.87141522</v>
      </c>
      <c r="L14" s="36">
        <f>SUMIFS(СВЦЭМ!$C$39:$C$782,СВЦЭМ!$A$39:$A$782,$A14,СВЦЭМ!$B$39:$B$782,L$11)+'СЕТ СН'!$F$12+СВЦЭМ!$D$10+'СЕТ СН'!$F$6-'СЕТ СН'!$F$22</f>
        <v>1820.3699330500001</v>
      </c>
      <c r="M14" s="36">
        <f>SUMIFS(СВЦЭМ!$C$39:$C$782,СВЦЭМ!$A$39:$A$782,$A14,СВЦЭМ!$B$39:$B$782,M$11)+'СЕТ СН'!$F$12+СВЦЭМ!$D$10+'СЕТ СН'!$F$6-'СЕТ СН'!$F$22</f>
        <v>1821.58735181</v>
      </c>
      <c r="N14" s="36">
        <f>SUMIFS(СВЦЭМ!$C$39:$C$782,СВЦЭМ!$A$39:$A$782,$A14,СВЦЭМ!$B$39:$B$782,N$11)+'СЕТ СН'!$F$12+СВЦЭМ!$D$10+'СЕТ СН'!$F$6-'СЕТ СН'!$F$22</f>
        <v>1848.2027406</v>
      </c>
      <c r="O14" s="36">
        <f>SUMIFS(СВЦЭМ!$C$39:$C$782,СВЦЭМ!$A$39:$A$782,$A14,СВЦЭМ!$B$39:$B$782,O$11)+'СЕТ СН'!$F$12+СВЦЭМ!$D$10+'СЕТ СН'!$F$6-'СЕТ СН'!$F$22</f>
        <v>1833.38871346</v>
      </c>
      <c r="P14" s="36">
        <f>SUMIFS(СВЦЭМ!$C$39:$C$782,СВЦЭМ!$A$39:$A$782,$A14,СВЦЭМ!$B$39:$B$782,P$11)+'СЕТ СН'!$F$12+СВЦЭМ!$D$10+'СЕТ СН'!$F$6-'СЕТ СН'!$F$22</f>
        <v>1837.3995264299999</v>
      </c>
      <c r="Q14" s="36">
        <f>SUMIFS(СВЦЭМ!$C$39:$C$782,СВЦЭМ!$A$39:$A$782,$A14,СВЦЭМ!$B$39:$B$782,Q$11)+'СЕТ СН'!$F$12+СВЦЭМ!$D$10+'СЕТ СН'!$F$6-'СЕТ СН'!$F$22</f>
        <v>1852.2661278400001</v>
      </c>
      <c r="R14" s="36">
        <f>SUMIFS(СВЦЭМ!$C$39:$C$782,СВЦЭМ!$A$39:$A$782,$A14,СВЦЭМ!$B$39:$B$782,R$11)+'СЕТ СН'!$F$12+СВЦЭМ!$D$10+'СЕТ СН'!$F$6-'СЕТ СН'!$F$22</f>
        <v>1857.0358529099999</v>
      </c>
      <c r="S14" s="36">
        <f>SUMIFS(СВЦЭМ!$C$39:$C$782,СВЦЭМ!$A$39:$A$782,$A14,СВЦЭМ!$B$39:$B$782,S$11)+'СЕТ СН'!$F$12+СВЦЭМ!$D$10+'СЕТ СН'!$F$6-'СЕТ СН'!$F$22</f>
        <v>1827.3708910099999</v>
      </c>
      <c r="T14" s="36">
        <f>SUMIFS(СВЦЭМ!$C$39:$C$782,СВЦЭМ!$A$39:$A$782,$A14,СВЦЭМ!$B$39:$B$782,T$11)+'СЕТ СН'!$F$12+СВЦЭМ!$D$10+'СЕТ СН'!$F$6-'СЕТ СН'!$F$22</f>
        <v>1809.7871629599999</v>
      </c>
      <c r="U14" s="36">
        <f>SUMIFS(СВЦЭМ!$C$39:$C$782,СВЦЭМ!$A$39:$A$782,$A14,СВЦЭМ!$B$39:$B$782,U$11)+'СЕТ СН'!$F$12+СВЦЭМ!$D$10+'СЕТ СН'!$F$6-'СЕТ СН'!$F$22</f>
        <v>1828.9349980899999</v>
      </c>
      <c r="V14" s="36">
        <f>SUMIFS(СВЦЭМ!$C$39:$C$782,СВЦЭМ!$A$39:$A$782,$A14,СВЦЭМ!$B$39:$B$782,V$11)+'СЕТ СН'!$F$12+СВЦЭМ!$D$10+'СЕТ СН'!$F$6-'СЕТ СН'!$F$22</f>
        <v>1825.1761075700001</v>
      </c>
      <c r="W14" s="36">
        <f>SUMIFS(СВЦЭМ!$C$39:$C$782,СВЦЭМ!$A$39:$A$782,$A14,СВЦЭМ!$B$39:$B$782,W$11)+'СЕТ СН'!$F$12+СВЦЭМ!$D$10+'СЕТ СН'!$F$6-'СЕТ СН'!$F$22</f>
        <v>1821.83166581</v>
      </c>
      <c r="X14" s="36">
        <f>SUMIFS(СВЦЭМ!$C$39:$C$782,СВЦЭМ!$A$39:$A$782,$A14,СВЦЭМ!$B$39:$B$782,X$11)+'СЕТ СН'!$F$12+СВЦЭМ!$D$10+'СЕТ СН'!$F$6-'СЕТ СН'!$F$22</f>
        <v>1837.47285594</v>
      </c>
      <c r="Y14" s="36">
        <f>SUMIFS(СВЦЭМ!$C$39:$C$782,СВЦЭМ!$A$39:$A$782,$A14,СВЦЭМ!$B$39:$B$782,Y$11)+'СЕТ СН'!$F$12+СВЦЭМ!$D$10+'СЕТ СН'!$F$6-'СЕТ СН'!$F$22</f>
        <v>1870.7169415999999</v>
      </c>
    </row>
    <row r="15" spans="1:27" ht="15.75" x14ac:dyDescent="0.2">
      <c r="A15" s="35">
        <f t="shared" si="0"/>
        <v>45355</v>
      </c>
      <c r="B15" s="36">
        <f>SUMIFS(СВЦЭМ!$C$39:$C$782,СВЦЭМ!$A$39:$A$782,$A15,СВЦЭМ!$B$39:$B$782,B$11)+'СЕТ СН'!$F$12+СВЦЭМ!$D$10+'СЕТ СН'!$F$6-'СЕТ СН'!$F$22</f>
        <v>1826.83445327</v>
      </c>
      <c r="C15" s="36">
        <f>SUMIFS(СВЦЭМ!$C$39:$C$782,СВЦЭМ!$A$39:$A$782,$A15,СВЦЭМ!$B$39:$B$782,C$11)+'СЕТ СН'!$F$12+СВЦЭМ!$D$10+'СЕТ СН'!$F$6-'СЕТ СН'!$F$22</f>
        <v>1870.8705088900001</v>
      </c>
      <c r="D15" s="36">
        <f>SUMIFS(СВЦЭМ!$C$39:$C$782,СВЦЭМ!$A$39:$A$782,$A15,СВЦЭМ!$B$39:$B$782,D$11)+'СЕТ СН'!$F$12+СВЦЭМ!$D$10+'СЕТ СН'!$F$6-'СЕТ СН'!$F$22</f>
        <v>1888.7461304599999</v>
      </c>
      <c r="E15" s="36">
        <f>SUMIFS(СВЦЭМ!$C$39:$C$782,СВЦЭМ!$A$39:$A$782,$A15,СВЦЭМ!$B$39:$B$782,E$11)+'СЕТ СН'!$F$12+СВЦЭМ!$D$10+'СЕТ СН'!$F$6-'СЕТ СН'!$F$22</f>
        <v>1892.1907737500001</v>
      </c>
      <c r="F15" s="36">
        <f>SUMIFS(СВЦЭМ!$C$39:$C$782,СВЦЭМ!$A$39:$A$782,$A15,СВЦЭМ!$B$39:$B$782,F$11)+'СЕТ СН'!$F$12+СВЦЭМ!$D$10+'СЕТ СН'!$F$6-'СЕТ СН'!$F$22</f>
        <v>1896.8699783899999</v>
      </c>
      <c r="G15" s="36">
        <f>SUMIFS(СВЦЭМ!$C$39:$C$782,СВЦЭМ!$A$39:$A$782,$A15,СВЦЭМ!$B$39:$B$782,G$11)+'СЕТ СН'!$F$12+СВЦЭМ!$D$10+'СЕТ СН'!$F$6-'СЕТ СН'!$F$22</f>
        <v>1920.59133264</v>
      </c>
      <c r="H15" s="36">
        <f>SUMIFS(СВЦЭМ!$C$39:$C$782,СВЦЭМ!$A$39:$A$782,$A15,СВЦЭМ!$B$39:$B$782,H$11)+'СЕТ СН'!$F$12+СВЦЭМ!$D$10+'СЕТ СН'!$F$6-'СЕТ СН'!$F$22</f>
        <v>1865.6446154299999</v>
      </c>
      <c r="I15" s="36">
        <f>SUMIFS(СВЦЭМ!$C$39:$C$782,СВЦЭМ!$A$39:$A$782,$A15,СВЦЭМ!$B$39:$B$782,I$11)+'СЕТ СН'!$F$12+СВЦЭМ!$D$10+'СЕТ СН'!$F$6-'СЕТ СН'!$F$22</f>
        <v>1825.33468576</v>
      </c>
      <c r="J15" s="36">
        <f>SUMIFS(СВЦЭМ!$C$39:$C$782,СВЦЭМ!$A$39:$A$782,$A15,СВЦЭМ!$B$39:$B$782,J$11)+'СЕТ СН'!$F$12+СВЦЭМ!$D$10+'СЕТ СН'!$F$6-'СЕТ СН'!$F$22</f>
        <v>1792.64702797</v>
      </c>
      <c r="K15" s="36">
        <f>SUMIFS(СВЦЭМ!$C$39:$C$782,СВЦЭМ!$A$39:$A$782,$A15,СВЦЭМ!$B$39:$B$782,K$11)+'СЕТ СН'!$F$12+СВЦЭМ!$D$10+'СЕТ СН'!$F$6-'СЕТ СН'!$F$22</f>
        <v>1777.3646372400001</v>
      </c>
      <c r="L15" s="36">
        <f>SUMIFS(СВЦЭМ!$C$39:$C$782,СВЦЭМ!$A$39:$A$782,$A15,СВЦЭМ!$B$39:$B$782,L$11)+'СЕТ СН'!$F$12+СВЦЭМ!$D$10+'СЕТ СН'!$F$6-'СЕТ СН'!$F$22</f>
        <v>1781.7737768500001</v>
      </c>
      <c r="M15" s="36">
        <f>SUMIFS(СВЦЭМ!$C$39:$C$782,СВЦЭМ!$A$39:$A$782,$A15,СВЦЭМ!$B$39:$B$782,M$11)+'СЕТ СН'!$F$12+СВЦЭМ!$D$10+'СЕТ СН'!$F$6-'СЕТ СН'!$F$22</f>
        <v>1790.10455942</v>
      </c>
      <c r="N15" s="36">
        <f>SUMIFS(СВЦЭМ!$C$39:$C$782,СВЦЭМ!$A$39:$A$782,$A15,СВЦЭМ!$B$39:$B$782,N$11)+'СЕТ СН'!$F$12+СВЦЭМ!$D$10+'СЕТ СН'!$F$6-'СЕТ СН'!$F$22</f>
        <v>1777.18238892</v>
      </c>
      <c r="O15" s="36">
        <f>SUMIFS(СВЦЭМ!$C$39:$C$782,СВЦЭМ!$A$39:$A$782,$A15,СВЦЭМ!$B$39:$B$782,O$11)+'СЕТ СН'!$F$12+СВЦЭМ!$D$10+'СЕТ СН'!$F$6-'СЕТ СН'!$F$22</f>
        <v>1786.55397432</v>
      </c>
      <c r="P15" s="36">
        <f>SUMIFS(СВЦЭМ!$C$39:$C$782,СВЦЭМ!$A$39:$A$782,$A15,СВЦЭМ!$B$39:$B$782,P$11)+'СЕТ СН'!$F$12+СВЦЭМ!$D$10+'СЕТ СН'!$F$6-'СЕТ СН'!$F$22</f>
        <v>1801.3573339</v>
      </c>
      <c r="Q15" s="36">
        <f>SUMIFS(СВЦЭМ!$C$39:$C$782,СВЦЭМ!$A$39:$A$782,$A15,СВЦЭМ!$B$39:$B$782,Q$11)+'СЕТ СН'!$F$12+СВЦЭМ!$D$10+'СЕТ СН'!$F$6-'СЕТ СН'!$F$22</f>
        <v>1817.7210262900001</v>
      </c>
      <c r="R15" s="36">
        <f>SUMIFS(СВЦЭМ!$C$39:$C$782,СВЦЭМ!$A$39:$A$782,$A15,СВЦЭМ!$B$39:$B$782,R$11)+'СЕТ СН'!$F$12+СВЦЭМ!$D$10+'СЕТ СН'!$F$6-'СЕТ СН'!$F$22</f>
        <v>1815.9610878200001</v>
      </c>
      <c r="S15" s="36">
        <f>SUMIFS(СВЦЭМ!$C$39:$C$782,СВЦЭМ!$A$39:$A$782,$A15,СВЦЭМ!$B$39:$B$782,S$11)+'СЕТ СН'!$F$12+СВЦЭМ!$D$10+'СЕТ СН'!$F$6-'СЕТ СН'!$F$22</f>
        <v>1808.8721949999999</v>
      </c>
      <c r="T15" s="36">
        <f>SUMIFS(СВЦЭМ!$C$39:$C$782,СВЦЭМ!$A$39:$A$782,$A15,СВЦЭМ!$B$39:$B$782,T$11)+'СЕТ СН'!$F$12+СВЦЭМ!$D$10+'СЕТ СН'!$F$6-'СЕТ СН'!$F$22</f>
        <v>1789.6727220800001</v>
      </c>
      <c r="U15" s="36">
        <f>SUMIFS(СВЦЭМ!$C$39:$C$782,СВЦЭМ!$A$39:$A$782,$A15,СВЦЭМ!$B$39:$B$782,U$11)+'СЕТ СН'!$F$12+СВЦЭМ!$D$10+'СЕТ СН'!$F$6-'СЕТ СН'!$F$22</f>
        <v>1766.1063623499999</v>
      </c>
      <c r="V15" s="36">
        <f>SUMIFS(СВЦЭМ!$C$39:$C$782,СВЦЭМ!$A$39:$A$782,$A15,СВЦЭМ!$B$39:$B$782,V$11)+'СЕТ СН'!$F$12+СВЦЭМ!$D$10+'СЕТ СН'!$F$6-'СЕТ СН'!$F$22</f>
        <v>1779.0202450300001</v>
      </c>
      <c r="W15" s="36">
        <f>SUMIFS(СВЦЭМ!$C$39:$C$782,СВЦЭМ!$A$39:$A$782,$A15,СВЦЭМ!$B$39:$B$782,W$11)+'СЕТ СН'!$F$12+СВЦЭМ!$D$10+'СЕТ СН'!$F$6-'СЕТ СН'!$F$22</f>
        <v>1797.64210121</v>
      </c>
      <c r="X15" s="36">
        <f>SUMIFS(СВЦЭМ!$C$39:$C$782,СВЦЭМ!$A$39:$A$782,$A15,СВЦЭМ!$B$39:$B$782,X$11)+'СЕТ СН'!$F$12+СВЦЭМ!$D$10+'СЕТ СН'!$F$6-'СЕТ СН'!$F$22</f>
        <v>1794.30148151</v>
      </c>
      <c r="Y15" s="36">
        <f>SUMIFS(СВЦЭМ!$C$39:$C$782,СВЦЭМ!$A$39:$A$782,$A15,СВЦЭМ!$B$39:$B$782,Y$11)+'СЕТ СН'!$F$12+СВЦЭМ!$D$10+'СЕТ СН'!$F$6-'СЕТ СН'!$F$22</f>
        <v>1810.84865973</v>
      </c>
    </row>
    <row r="16" spans="1:27" ht="15.75" x14ac:dyDescent="0.2">
      <c r="A16" s="35">
        <f t="shared" si="0"/>
        <v>45356</v>
      </c>
      <c r="B16" s="36">
        <f>SUMIFS(СВЦЭМ!$C$39:$C$782,СВЦЭМ!$A$39:$A$782,$A16,СВЦЭМ!$B$39:$B$782,B$11)+'СЕТ СН'!$F$12+СВЦЭМ!$D$10+'СЕТ СН'!$F$6-'СЕТ СН'!$F$22</f>
        <v>1794.38081263</v>
      </c>
      <c r="C16" s="36">
        <f>SUMIFS(СВЦЭМ!$C$39:$C$782,СВЦЭМ!$A$39:$A$782,$A16,СВЦЭМ!$B$39:$B$782,C$11)+'СЕТ СН'!$F$12+СВЦЭМ!$D$10+'СЕТ СН'!$F$6-'СЕТ СН'!$F$22</f>
        <v>1832.24502968</v>
      </c>
      <c r="D16" s="36">
        <f>SUMIFS(СВЦЭМ!$C$39:$C$782,СВЦЭМ!$A$39:$A$782,$A16,СВЦЭМ!$B$39:$B$782,D$11)+'СЕТ СН'!$F$12+СВЦЭМ!$D$10+'СЕТ СН'!$F$6-'СЕТ СН'!$F$22</f>
        <v>1840.2744146699999</v>
      </c>
      <c r="E16" s="36">
        <f>SUMIFS(СВЦЭМ!$C$39:$C$782,СВЦЭМ!$A$39:$A$782,$A16,СВЦЭМ!$B$39:$B$782,E$11)+'СЕТ СН'!$F$12+СВЦЭМ!$D$10+'СЕТ СН'!$F$6-'СЕТ СН'!$F$22</f>
        <v>1861.88346443</v>
      </c>
      <c r="F16" s="36">
        <f>SUMIFS(СВЦЭМ!$C$39:$C$782,СВЦЭМ!$A$39:$A$782,$A16,СВЦЭМ!$B$39:$B$782,F$11)+'СЕТ СН'!$F$12+СВЦЭМ!$D$10+'СЕТ СН'!$F$6-'СЕТ СН'!$F$22</f>
        <v>1849.84941757</v>
      </c>
      <c r="G16" s="36">
        <f>SUMIFS(СВЦЭМ!$C$39:$C$782,СВЦЭМ!$A$39:$A$782,$A16,СВЦЭМ!$B$39:$B$782,G$11)+'СЕТ СН'!$F$12+СВЦЭМ!$D$10+'СЕТ СН'!$F$6-'СЕТ СН'!$F$22</f>
        <v>1823.9210932799999</v>
      </c>
      <c r="H16" s="36">
        <f>SUMIFS(СВЦЭМ!$C$39:$C$782,СВЦЭМ!$A$39:$A$782,$A16,СВЦЭМ!$B$39:$B$782,H$11)+'СЕТ СН'!$F$12+СВЦЭМ!$D$10+'СЕТ СН'!$F$6-'СЕТ СН'!$F$22</f>
        <v>1765.08998969</v>
      </c>
      <c r="I16" s="36">
        <f>SUMIFS(СВЦЭМ!$C$39:$C$782,СВЦЭМ!$A$39:$A$782,$A16,СВЦЭМ!$B$39:$B$782,I$11)+'СЕТ СН'!$F$12+СВЦЭМ!$D$10+'СЕТ СН'!$F$6-'СЕТ СН'!$F$22</f>
        <v>1752.5915836500001</v>
      </c>
      <c r="J16" s="36">
        <f>SUMIFS(СВЦЭМ!$C$39:$C$782,СВЦЭМ!$A$39:$A$782,$A16,СВЦЭМ!$B$39:$B$782,J$11)+'СЕТ СН'!$F$12+СВЦЭМ!$D$10+'СЕТ СН'!$F$6-'СЕТ СН'!$F$22</f>
        <v>1739.33584245</v>
      </c>
      <c r="K16" s="36">
        <f>SUMIFS(СВЦЭМ!$C$39:$C$782,СВЦЭМ!$A$39:$A$782,$A16,СВЦЭМ!$B$39:$B$782,K$11)+'СЕТ СН'!$F$12+СВЦЭМ!$D$10+'СЕТ СН'!$F$6-'СЕТ СН'!$F$22</f>
        <v>1681.3607118699999</v>
      </c>
      <c r="L16" s="36">
        <f>SUMIFS(СВЦЭМ!$C$39:$C$782,СВЦЭМ!$A$39:$A$782,$A16,СВЦЭМ!$B$39:$B$782,L$11)+'СЕТ СН'!$F$12+СВЦЭМ!$D$10+'СЕТ СН'!$F$6-'СЕТ СН'!$F$22</f>
        <v>1670.1661856200001</v>
      </c>
      <c r="M16" s="36">
        <f>SUMIFS(СВЦЭМ!$C$39:$C$782,СВЦЭМ!$A$39:$A$782,$A16,СВЦЭМ!$B$39:$B$782,M$11)+'СЕТ СН'!$F$12+СВЦЭМ!$D$10+'СЕТ СН'!$F$6-'СЕТ СН'!$F$22</f>
        <v>1693.8329124300001</v>
      </c>
      <c r="N16" s="36">
        <f>SUMIFS(СВЦЭМ!$C$39:$C$782,СВЦЭМ!$A$39:$A$782,$A16,СВЦЭМ!$B$39:$B$782,N$11)+'СЕТ СН'!$F$12+СВЦЭМ!$D$10+'СЕТ СН'!$F$6-'СЕТ СН'!$F$22</f>
        <v>1727.6089943300001</v>
      </c>
      <c r="O16" s="36">
        <f>SUMIFS(СВЦЭМ!$C$39:$C$782,СВЦЭМ!$A$39:$A$782,$A16,СВЦЭМ!$B$39:$B$782,O$11)+'СЕТ СН'!$F$12+СВЦЭМ!$D$10+'СЕТ СН'!$F$6-'СЕТ СН'!$F$22</f>
        <v>1706.50054163</v>
      </c>
      <c r="P16" s="36">
        <f>SUMIFS(СВЦЭМ!$C$39:$C$782,СВЦЭМ!$A$39:$A$782,$A16,СВЦЭМ!$B$39:$B$782,P$11)+'СЕТ СН'!$F$12+СВЦЭМ!$D$10+'СЕТ СН'!$F$6-'СЕТ СН'!$F$22</f>
        <v>1720.81611516</v>
      </c>
      <c r="Q16" s="36">
        <f>SUMIFS(СВЦЭМ!$C$39:$C$782,СВЦЭМ!$A$39:$A$782,$A16,СВЦЭМ!$B$39:$B$782,Q$11)+'СЕТ СН'!$F$12+СВЦЭМ!$D$10+'СЕТ СН'!$F$6-'СЕТ СН'!$F$22</f>
        <v>1738.11870434</v>
      </c>
      <c r="R16" s="36">
        <f>SUMIFS(СВЦЭМ!$C$39:$C$782,СВЦЭМ!$A$39:$A$782,$A16,СВЦЭМ!$B$39:$B$782,R$11)+'СЕТ СН'!$F$12+СВЦЭМ!$D$10+'СЕТ СН'!$F$6-'СЕТ СН'!$F$22</f>
        <v>1765.14907146</v>
      </c>
      <c r="S16" s="36">
        <f>SUMIFS(СВЦЭМ!$C$39:$C$782,СВЦЭМ!$A$39:$A$782,$A16,СВЦЭМ!$B$39:$B$782,S$11)+'СЕТ СН'!$F$12+СВЦЭМ!$D$10+'СЕТ СН'!$F$6-'СЕТ СН'!$F$22</f>
        <v>1761.8013353900001</v>
      </c>
      <c r="T16" s="36">
        <f>SUMIFS(СВЦЭМ!$C$39:$C$782,СВЦЭМ!$A$39:$A$782,$A16,СВЦЭМ!$B$39:$B$782,T$11)+'СЕТ СН'!$F$12+СВЦЭМ!$D$10+'СЕТ СН'!$F$6-'СЕТ СН'!$F$22</f>
        <v>1731.0265485899999</v>
      </c>
      <c r="U16" s="36">
        <f>SUMIFS(СВЦЭМ!$C$39:$C$782,СВЦЭМ!$A$39:$A$782,$A16,СВЦЭМ!$B$39:$B$782,U$11)+'СЕТ СН'!$F$12+СВЦЭМ!$D$10+'СЕТ СН'!$F$6-'СЕТ СН'!$F$22</f>
        <v>1712.1519334300001</v>
      </c>
      <c r="V16" s="36">
        <f>SUMIFS(СВЦЭМ!$C$39:$C$782,СВЦЭМ!$A$39:$A$782,$A16,СВЦЭМ!$B$39:$B$782,V$11)+'СЕТ СН'!$F$12+СВЦЭМ!$D$10+'СЕТ СН'!$F$6-'СЕТ СН'!$F$22</f>
        <v>1719.51012064</v>
      </c>
      <c r="W16" s="36">
        <f>SUMIFS(СВЦЭМ!$C$39:$C$782,СВЦЭМ!$A$39:$A$782,$A16,СВЦЭМ!$B$39:$B$782,W$11)+'СЕТ СН'!$F$12+СВЦЭМ!$D$10+'СЕТ СН'!$F$6-'СЕТ СН'!$F$22</f>
        <v>1733.23670627</v>
      </c>
      <c r="X16" s="36">
        <f>SUMIFS(СВЦЭМ!$C$39:$C$782,СВЦЭМ!$A$39:$A$782,$A16,СВЦЭМ!$B$39:$B$782,X$11)+'СЕТ СН'!$F$12+СВЦЭМ!$D$10+'СЕТ СН'!$F$6-'СЕТ СН'!$F$22</f>
        <v>1744.7758423600001</v>
      </c>
      <c r="Y16" s="36">
        <f>SUMIFS(СВЦЭМ!$C$39:$C$782,СВЦЭМ!$A$39:$A$782,$A16,СВЦЭМ!$B$39:$B$782,Y$11)+'СЕТ СН'!$F$12+СВЦЭМ!$D$10+'СЕТ СН'!$F$6-'СЕТ СН'!$F$22</f>
        <v>1758.7972347499999</v>
      </c>
    </row>
    <row r="17" spans="1:25" ht="15.75" x14ac:dyDescent="0.2">
      <c r="A17" s="35">
        <f t="shared" si="0"/>
        <v>45357</v>
      </c>
      <c r="B17" s="36">
        <f>SUMIFS(СВЦЭМ!$C$39:$C$782,СВЦЭМ!$A$39:$A$782,$A17,СВЦЭМ!$B$39:$B$782,B$11)+'СЕТ СН'!$F$12+СВЦЭМ!$D$10+'СЕТ СН'!$F$6-'СЕТ СН'!$F$22</f>
        <v>1826.4224530900001</v>
      </c>
      <c r="C17" s="36">
        <f>SUMIFS(СВЦЭМ!$C$39:$C$782,СВЦЭМ!$A$39:$A$782,$A17,СВЦЭМ!$B$39:$B$782,C$11)+'СЕТ СН'!$F$12+СВЦЭМ!$D$10+'СЕТ СН'!$F$6-'СЕТ СН'!$F$22</f>
        <v>1850.48164133</v>
      </c>
      <c r="D17" s="36">
        <f>SUMIFS(СВЦЭМ!$C$39:$C$782,СВЦЭМ!$A$39:$A$782,$A17,СВЦЭМ!$B$39:$B$782,D$11)+'СЕТ СН'!$F$12+СВЦЭМ!$D$10+'СЕТ СН'!$F$6-'СЕТ СН'!$F$22</f>
        <v>1873.3926165099999</v>
      </c>
      <c r="E17" s="36">
        <f>SUMIFS(СВЦЭМ!$C$39:$C$782,СВЦЭМ!$A$39:$A$782,$A17,СВЦЭМ!$B$39:$B$782,E$11)+'СЕТ СН'!$F$12+СВЦЭМ!$D$10+'СЕТ СН'!$F$6-'СЕТ СН'!$F$22</f>
        <v>1888.4204251000001</v>
      </c>
      <c r="F17" s="36">
        <f>SUMIFS(СВЦЭМ!$C$39:$C$782,СВЦЭМ!$A$39:$A$782,$A17,СВЦЭМ!$B$39:$B$782,F$11)+'СЕТ СН'!$F$12+СВЦЭМ!$D$10+'СЕТ СН'!$F$6-'СЕТ СН'!$F$22</f>
        <v>1885.7431670399999</v>
      </c>
      <c r="G17" s="36">
        <f>SUMIFS(СВЦЭМ!$C$39:$C$782,СВЦЭМ!$A$39:$A$782,$A17,СВЦЭМ!$B$39:$B$782,G$11)+'СЕТ СН'!$F$12+СВЦЭМ!$D$10+'СЕТ СН'!$F$6-'СЕТ СН'!$F$22</f>
        <v>1859.29783982</v>
      </c>
      <c r="H17" s="36">
        <f>SUMIFS(СВЦЭМ!$C$39:$C$782,СВЦЭМ!$A$39:$A$782,$A17,СВЦЭМ!$B$39:$B$782,H$11)+'СЕТ СН'!$F$12+СВЦЭМ!$D$10+'СЕТ СН'!$F$6-'СЕТ СН'!$F$22</f>
        <v>1791.5321205299999</v>
      </c>
      <c r="I17" s="36">
        <f>SUMIFS(СВЦЭМ!$C$39:$C$782,СВЦЭМ!$A$39:$A$782,$A17,СВЦЭМ!$B$39:$B$782,I$11)+'СЕТ СН'!$F$12+СВЦЭМ!$D$10+'СЕТ СН'!$F$6-'СЕТ СН'!$F$22</f>
        <v>1744.3178251300001</v>
      </c>
      <c r="J17" s="36">
        <f>SUMIFS(СВЦЭМ!$C$39:$C$782,СВЦЭМ!$A$39:$A$782,$A17,СВЦЭМ!$B$39:$B$782,J$11)+'СЕТ СН'!$F$12+СВЦЭМ!$D$10+'СЕТ СН'!$F$6-'СЕТ СН'!$F$22</f>
        <v>1736.5144341800001</v>
      </c>
      <c r="K17" s="36">
        <f>SUMIFS(СВЦЭМ!$C$39:$C$782,СВЦЭМ!$A$39:$A$782,$A17,СВЦЭМ!$B$39:$B$782,K$11)+'СЕТ СН'!$F$12+СВЦЭМ!$D$10+'СЕТ СН'!$F$6-'СЕТ СН'!$F$22</f>
        <v>1733.9447143100001</v>
      </c>
      <c r="L17" s="36">
        <f>SUMIFS(СВЦЭМ!$C$39:$C$782,СВЦЭМ!$A$39:$A$782,$A17,СВЦЭМ!$B$39:$B$782,L$11)+'СЕТ СН'!$F$12+СВЦЭМ!$D$10+'СЕТ СН'!$F$6-'СЕТ СН'!$F$22</f>
        <v>1744.7500398100001</v>
      </c>
      <c r="M17" s="36">
        <f>SUMIFS(СВЦЭМ!$C$39:$C$782,СВЦЭМ!$A$39:$A$782,$A17,СВЦЭМ!$B$39:$B$782,M$11)+'СЕТ СН'!$F$12+СВЦЭМ!$D$10+'СЕТ СН'!$F$6-'СЕТ СН'!$F$22</f>
        <v>1745.82578941</v>
      </c>
      <c r="N17" s="36">
        <f>SUMIFS(СВЦЭМ!$C$39:$C$782,СВЦЭМ!$A$39:$A$782,$A17,СВЦЭМ!$B$39:$B$782,N$11)+'СЕТ СН'!$F$12+СВЦЭМ!$D$10+'СЕТ СН'!$F$6-'СЕТ СН'!$F$22</f>
        <v>1766.9991521699999</v>
      </c>
      <c r="O17" s="36">
        <f>SUMIFS(СВЦЭМ!$C$39:$C$782,СВЦЭМ!$A$39:$A$782,$A17,СВЦЭМ!$B$39:$B$782,O$11)+'СЕТ СН'!$F$12+СВЦЭМ!$D$10+'СЕТ СН'!$F$6-'СЕТ СН'!$F$22</f>
        <v>1766.18159064</v>
      </c>
      <c r="P17" s="36">
        <f>SUMIFS(СВЦЭМ!$C$39:$C$782,СВЦЭМ!$A$39:$A$782,$A17,СВЦЭМ!$B$39:$B$782,P$11)+'СЕТ СН'!$F$12+СВЦЭМ!$D$10+'СЕТ СН'!$F$6-'СЕТ СН'!$F$22</f>
        <v>1782.48884727</v>
      </c>
      <c r="Q17" s="36">
        <f>SUMIFS(СВЦЭМ!$C$39:$C$782,СВЦЭМ!$A$39:$A$782,$A17,СВЦЭМ!$B$39:$B$782,Q$11)+'СЕТ СН'!$F$12+СВЦЭМ!$D$10+'СЕТ СН'!$F$6-'СЕТ СН'!$F$22</f>
        <v>1785.83172537</v>
      </c>
      <c r="R17" s="36">
        <f>SUMIFS(СВЦЭМ!$C$39:$C$782,СВЦЭМ!$A$39:$A$782,$A17,СВЦЭМ!$B$39:$B$782,R$11)+'СЕТ СН'!$F$12+СВЦЭМ!$D$10+'СЕТ СН'!$F$6-'СЕТ СН'!$F$22</f>
        <v>1786.6555984700001</v>
      </c>
      <c r="S17" s="36">
        <f>SUMIFS(СВЦЭМ!$C$39:$C$782,СВЦЭМ!$A$39:$A$782,$A17,СВЦЭМ!$B$39:$B$782,S$11)+'СЕТ СН'!$F$12+СВЦЭМ!$D$10+'СЕТ СН'!$F$6-'СЕТ СН'!$F$22</f>
        <v>1772.5597073700001</v>
      </c>
      <c r="T17" s="36">
        <f>SUMIFS(СВЦЭМ!$C$39:$C$782,СВЦЭМ!$A$39:$A$782,$A17,СВЦЭМ!$B$39:$B$782,T$11)+'СЕТ СН'!$F$12+СВЦЭМ!$D$10+'СЕТ СН'!$F$6-'СЕТ СН'!$F$22</f>
        <v>1740.9370073499999</v>
      </c>
      <c r="U17" s="36">
        <f>SUMIFS(СВЦЭМ!$C$39:$C$782,СВЦЭМ!$A$39:$A$782,$A17,СВЦЭМ!$B$39:$B$782,U$11)+'СЕТ СН'!$F$12+СВЦЭМ!$D$10+'СЕТ СН'!$F$6-'СЕТ СН'!$F$22</f>
        <v>1739.24641858</v>
      </c>
      <c r="V17" s="36">
        <f>SUMIFS(СВЦЭМ!$C$39:$C$782,СВЦЭМ!$A$39:$A$782,$A17,СВЦЭМ!$B$39:$B$782,V$11)+'СЕТ СН'!$F$12+СВЦЭМ!$D$10+'СЕТ СН'!$F$6-'СЕТ СН'!$F$22</f>
        <v>1743.35430144</v>
      </c>
      <c r="W17" s="36">
        <f>SUMIFS(СВЦЭМ!$C$39:$C$782,СВЦЭМ!$A$39:$A$782,$A17,СВЦЭМ!$B$39:$B$782,W$11)+'СЕТ СН'!$F$12+СВЦЭМ!$D$10+'СЕТ СН'!$F$6-'СЕТ СН'!$F$22</f>
        <v>1754.2047548400001</v>
      </c>
      <c r="X17" s="36">
        <f>SUMIFS(СВЦЭМ!$C$39:$C$782,СВЦЭМ!$A$39:$A$782,$A17,СВЦЭМ!$B$39:$B$782,X$11)+'СЕТ СН'!$F$12+СВЦЭМ!$D$10+'СЕТ СН'!$F$6-'СЕТ СН'!$F$22</f>
        <v>1752.5268025299999</v>
      </c>
      <c r="Y17" s="36">
        <f>SUMIFS(СВЦЭМ!$C$39:$C$782,СВЦЭМ!$A$39:$A$782,$A17,СВЦЭМ!$B$39:$B$782,Y$11)+'СЕТ СН'!$F$12+СВЦЭМ!$D$10+'СЕТ СН'!$F$6-'СЕТ СН'!$F$22</f>
        <v>1736.57931805</v>
      </c>
    </row>
    <row r="18" spans="1:25" ht="15.75" x14ac:dyDescent="0.2">
      <c r="A18" s="35">
        <f t="shared" si="0"/>
        <v>45358</v>
      </c>
      <c r="B18" s="36">
        <f>SUMIFS(СВЦЭМ!$C$39:$C$782,СВЦЭМ!$A$39:$A$782,$A18,СВЦЭМ!$B$39:$B$782,B$11)+'СЕТ СН'!$F$12+СВЦЭМ!$D$10+'СЕТ СН'!$F$6-'СЕТ СН'!$F$22</f>
        <v>1787.1480706899999</v>
      </c>
      <c r="C18" s="36">
        <f>SUMIFS(СВЦЭМ!$C$39:$C$782,СВЦЭМ!$A$39:$A$782,$A18,СВЦЭМ!$B$39:$B$782,C$11)+'СЕТ СН'!$F$12+СВЦЭМ!$D$10+'СЕТ СН'!$F$6-'СЕТ СН'!$F$22</f>
        <v>1830.93176722</v>
      </c>
      <c r="D18" s="36">
        <f>SUMIFS(СВЦЭМ!$C$39:$C$782,СВЦЭМ!$A$39:$A$782,$A18,СВЦЭМ!$B$39:$B$782,D$11)+'СЕТ СН'!$F$12+СВЦЭМ!$D$10+'СЕТ СН'!$F$6-'СЕТ СН'!$F$22</f>
        <v>1864.62627318</v>
      </c>
      <c r="E18" s="36">
        <f>SUMIFS(СВЦЭМ!$C$39:$C$782,СВЦЭМ!$A$39:$A$782,$A18,СВЦЭМ!$B$39:$B$782,E$11)+'СЕТ СН'!$F$12+СВЦЭМ!$D$10+'СЕТ СН'!$F$6-'СЕТ СН'!$F$22</f>
        <v>1889.2579836100001</v>
      </c>
      <c r="F18" s="36">
        <f>SUMIFS(СВЦЭМ!$C$39:$C$782,СВЦЭМ!$A$39:$A$782,$A18,СВЦЭМ!$B$39:$B$782,F$11)+'СЕТ СН'!$F$12+СВЦЭМ!$D$10+'СЕТ СН'!$F$6-'СЕТ СН'!$F$22</f>
        <v>1902.28834323</v>
      </c>
      <c r="G18" s="36">
        <f>SUMIFS(СВЦЭМ!$C$39:$C$782,СВЦЭМ!$A$39:$A$782,$A18,СВЦЭМ!$B$39:$B$782,G$11)+'СЕТ СН'!$F$12+СВЦЭМ!$D$10+'СЕТ СН'!$F$6-'СЕТ СН'!$F$22</f>
        <v>1876.64891672</v>
      </c>
      <c r="H18" s="36">
        <f>SUMIFS(СВЦЭМ!$C$39:$C$782,СВЦЭМ!$A$39:$A$782,$A18,СВЦЭМ!$B$39:$B$782,H$11)+'СЕТ СН'!$F$12+СВЦЭМ!$D$10+'СЕТ СН'!$F$6-'СЕТ СН'!$F$22</f>
        <v>1811.14575442</v>
      </c>
      <c r="I18" s="36">
        <f>SUMIFS(СВЦЭМ!$C$39:$C$782,СВЦЭМ!$A$39:$A$782,$A18,СВЦЭМ!$B$39:$B$782,I$11)+'СЕТ СН'!$F$12+СВЦЭМ!$D$10+'СЕТ СН'!$F$6-'СЕТ СН'!$F$22</f>
        <v>1796.0892294299999</v>
      </c>
      <c r="J18" s="36">
        <f>SUMIFS(СВЦЭМ!$C$39:$C$782,СВЦЭМ!$A$39:$A$782,$A18,СВЦЭМ!$B$39:$B$782,J$11)+'СЕТ СН'!$F$12+СВЦЭМ!$D$10+'СЕТ СН'!$F$6-'СЕТ СН'!$F$22</f>
        <v>1815.23882265</v>
      </c>
      <c r="K18" s="36">
        <f>SUMIFS(СВЦЭМ!$C$39:$C$782,СВЦЭМ!$A$39:$A$782,$A18,СВЦЭМ!$B$39:$B$782,K$11)+'СЕТ СН'!$F$12+СВЦЭМ!$D$10+'СЕТ СН'!$F$6-'СЕТ СН'!$F$22</f>
        <v>1779.7986286400001</v>
      </c>
      <c r="L18" s="36">
        <f>SUMIFS(СВЦЭМ!$C$39:$C$782,СВЦЭМ!$A$39:$A$782,$A18,СВЦЭМ!$B$39:$B$782,L$11)+'СЕТ СН'!$F$12+СВЦЭМ!$D$10+'СЕТ СН'!$F$6-'СЕТ СН'!$F$22</f>
        <v>1782.8674968299999</v>
      </c>
      <c r="M18" s="36">
        <f>SUMIFS(СВЦЭМ!$C$39:$C$782,СВЦЭМ!$A$39:$A$782,$A18,СВЦЭМ!$B$39:$B$782,M$11)+'СЕТ СН'!$F$12+СВЦЭМ!$D$10+'СЕТ СН'!$F$6-'СЕТ СН'!$F$22</f>
        <v>1791.2721747099999</v>
      </c>
      <c r="N18" s="36">
        <f>SUMIFS(СВЦЭМ!$C$39:$C$782,СВЦЭМ!$A$39:$A$782,$A18,СВЦЭМ!$B$39:$B$782,N$11)+'СЕТ СН'!$F$12+СВЦЭМ!$D$10+'СЕТ СН'!$F$6-'СЕТ СН'!$F$22</f>
        <v>1799.9684948199999</v>
      </c>
      <c r="O18" s="36">
        <f>SUMIFS(СВЦЭМ!$C$39:$C$782,СВЦЭМ!$A$39:$A$782,$A18,СВЦЭМ!$B$39:$B$782,O$11)+'СЕТ СН'!$F$12+СВЦЭМ!$D$10+'СЕТ СН'!$F$6-'СЕТ СН'!$F$22</f>
        <v>1796.60896869</v>
      </c>
      <c r="P18" s="36">
        <f>SUMIFS(СВЦЭМ!$C$39:$C$782,СВЦЭМ!$A$39:$A$782,$A18,СВЦЭМ!$B$39:$B$782,P$11)+'СЕТ СН'!$F$12+СВЦЭМ!$D$10+'СЕТ СН'!$F$6-'СЕТ СН'!$F$22</f>
        <v>1822.88402937</v>
      </c>
      <c r="Q18" s="36">
        <f>SUMIFS(СВЦЭМ!$C$39:$C$782,СВЦЭМ!$A$39:$A$782,$A18,СВЦЭМ!$B$39:$B$782,Q$11)+'СЕТ СН'!$F$12+СВЦЭМ!$D$10+'СЕТ СН'!$F$6-'СЕТ СН'!$F$22</f>
        <v>1843.3381405800001</v>
      </c>
      <c r="R18" s="36">
        <f>SUMIFS(СВЦЭМ!$C$39:$C$782,СВЦЭМ!$A$39:$A$782,$A18,СВЦЭМ!$B$39:$B$782,R$11)+'СЕТ СН'!$F$12+СВЦЭМ!$D$10+'СЕТ СН'!$F$6-'СЕТ СН'!$F$22</f>
        <v>1855.48808229</v>
      </c>
      <c r="S18" s="36">
        <f>SUMIFS(СВЦЭМ!$C$39:$C$782,СВЦЭМ!$A$39:$A$782,$A18,СВЦЭМ!$B$39:$B$782,S$11)+'СЕТ СН'!$F$12+СВЦЭМ!$D$10+'СЕТ СН'!$F$6-'СЕТ СН'!$F$22</f>
        <v>1837.6968554499999</v>
      </c>
      <c r="T18" s="36">
        <f>SUMIFS(СВЦЭМ!$C$39:$C$782,СВЦЭМ!$A$39:$A$782,$A18,СВЦЭМ!$B$39:$B$782,T$11)+'СЕТ СН'!$F$12+СВЦЭМ!$D$10+'СЕТ СН'!$F$6-'СЕТ СН'!$F$22</f>
        <v>1831.8565569299999</v>
      </c>
      <c r="U18" s="36">
        <f>SUMIFS(СВЦЭМ!$C$39:$C$782,СВЦЭМ!$A$39:$A$782,$A18,СВЦЭМ!$B$39:$B$782,U$11)+'СЕТ СН'!$F$12+СВЦЭМ!$D$10+'СЕТ СН'!$F$6-'СЕТ СН'!$F$22</f>
        <v>1806.6495725</v>
      </c>
      <c r="V18" s="36">
        <f>SUMIFS(СВЦЭМ!$C$39:$C$782,СВЦЭМ!$A$39:$A$782,$A18,СВЦЭМ!$B$39:$B$782,V$11)+'СЕТ СН'!$F$12+СВЦЭМ!$D$10+'СЕТ СН'!$F$6-'СЕТ СН'!$F$22</f>
        <v>1787.2769778300001</v>
      </c>
      <c r="W18" s="36">
        <f>SUMIFS(СВЦЭМ!$C$39:$C$782,СВЦЭМ!$A$39:$A$782,$A18,СВЦЭМ!$B$39:$B$782,W$11)+'СЕТ СН'!$F$12+СВЦЭМ!$D$10+'СЕТ СН'!$F$6-'СЕТ СН'!$F$22</f>
        <v>1799.77884118</v>
      </c>
      <c r="X18" s="36">
        <f>SUMIFS(СВЦЭМ!$C$39:$C$782,СВЦЭМ!$A$39:$A$782,$A18,СВЦЭМ!$B$39:$B$782,X$11)+'СЕТ СН'!$F$12+СВЦЭМ!$D$10+'СЕТ СН'!$F$6-'СЕТ СН'!$F$22</f>
        <v>1813.41430122</v>
      </c>
      <c r="Y18" s="36">
        <f>SUMIFS(СВЦЭМ!$C$39:$C$782,СВЦЭМ!$A$39:$A$782,$A18,СВЦЭМ!$B$39:$B$782,Y$11)+'СЕТ СН'!$F$12+СВЦЭМ!$D$10+'СЕТ СН'!$F$6-'СЕТ СН'!$F$22</f>
        <v>1843.6769246399999</v>
      </c>
    </row>
    <row r="19" spans="1:25" ht="15.75" x14ac:dyDescent="0.2">
      <c r="A19" s="35">
        <f t="shared" si="0"/>
        <v>45359</v>
      </c>
      <c r="B19" s="36">
        <f>SUMIFS(СВЦЭМ!$C$39:$C$782,СВЦЭМ!$A$39:$A$782,$A19,СВЦЭМ!$B$39:$B$782,B$11)+'СЕТ СН'!$F$12+СВЦЭМ!$D$10+'СЕТ СН'!$F$6-'СЕТ СН'!$F$22</f>
        <v>1885.75047451</v>
      </c>
      <c r="C19" s="36">
        <f>SUMIFS(СВЦЭМ!$C$39:$C$782,СВЦЭМ!$A$39:$A$782,$A19,СВЦЭМ!$B$39:$B$782,C$11)+'СЕТ СН'!$F$12+СВЦЭМ!$D$10+'СЕТ СН'!$F$6-'СЕТ СН'!$F$22</f>
        <v>1885.0499175499999</v>
      </c>
      <c r="D19" s="36">
        <f>SUMIFS(СВЦЭМ!$C$39:$C$782,СВЦЭМ!$A$39:$A$782,$A19,СВЦЭМ!$B$39:$B$782,D$11)+'СЕТ СН'!$F$12+СВЦЭМ!$D$10+'СЕТ СН'!$F$6-'СЕТ СН'!$F$22</f>
        <v>1908.05805986</v>
      </c>
      <c r="E19" s="36">
        <f>SUMIFS(СВЦЭМ!$C$39:$C$782,СВЦЭМ!$A$39:$A$782,$A19,СВЦЭМ!$B$39:$B$782,E$11)+'СЕТ СН'!$F$12+СВЦЭМ!$D$10+'СЕТ СН'!$F$6-'СЕТ СН'!$F$22</f>
        <v>1918.0805816699999</v>
      </c>
      <c r="F19" s="36">
        <f>SUMIFS(СВЦЭМ!$C$39:$C$782,СВЦЭМ!$A$39:$A$782,$A19,СВЦЭМ!$B$39:$B$782,F$11)+'СЕТ СН'!$F$12+СВЦЭМ!$D$10+'СЕТ СН'!$F$6-'СЕТ СН'!$F$22</f>
        <v>1918.40700012</v>
      </c>
      <c r="G19" s="36">
        <f>SUMIFS(СВЦЭМ!$C$39:$C$782,СВЦЭМ!$A$39:$A$782,$A19,СВЦЭМ!$B$39:$B$782,G$11)+'СЕТ СН'!$F$12+СВЦЭМ!$D$10+'СЕТ СН'!$F$6-'СЕТ СН'!$F$22</f>
        <v>1891.9705769100001</v>
      </c>
      <c r="H19" s="36">
        <f>SUMIFS(СВЦЭМ!$C$39:$C$782,СВЦЭМ!$A$39:$A$782,$A19,СВЦЭМ!$B$39:$B$782,H$11)+'СЕТ СН'!$F$12+СВЦЭМ!$D$10+'СЕТ СН'!$F$6-'СЕТ СН'!$F$22</f>
        <v>1891.6581339100001</v>
      </c>
      <c r="I19" s="36">
        <f>SUMIFS(СВЦЭМ!$C$39:$C$782,СВЦЭМ!$A$39:$A$782,$A19,СВЦЭМ!$B$39:$B$782,I$11)+'СЕТ СН'!$F$12+СВЦЭМ!$D$10+'СЕТ СН'!$F$6-'СЕТ СН'!$F$22</f>
        <v>1863.9525797000001</v>
      </c>
      <c r="J19" s="36">
        <f>SUMIFS(СВЦЭМ!$C$39:$C$782,СВЦЭМ!$A$39:$A$782,$A19,СВЦЭМ!$B$39:$B$782,J$11)+'СЕТ СН'!$F$12+СВЦЭМ!$D$10+'СЕТ СН'!$F$6-'СЕТ СН'!$F$22</f>
        <v>1852.37005245</v>
      </c>
      <c r="K19" s="36">
        <f>SUMIFS(СВЦЭМ!$C$39:$C$782,СВЦЭМ!$A$39:$A$782,$A19,СВЦЭМ!$B$39:$B$782,K$11)+'СЕТ СН'!$F$12+СВЦЭМ!$D$10+'СЕТ СН'!$F$6-'СЕТ СН'!$F$22</f>
        <v>1790.6245891599999</v>
      </c>
      <c r="L19" s="36">
        <f>SUMIFS(СВЦЭМ!$C$39:$C$782,СВЦЭМ!$A$39:$A$782,$A19,СВЦЭМ!$B$39:$B$782,L$11)+'СЕТ СН'!$F$12+СВЦЭМ!$D$10+'СЕТ СН'!$F$6-'СЕТ СН'!$F$22</f>
        <v>1781.8605390600001</v>
      </c>
      <c r="M19" s="36">
        <f>SUMIFS(СВЦЭМ!$C$39:$C$782,СВЦЭМ!$A$39:$A$782,$A19,СВЦЭМ!$B$39:$B$782,M$11)+'СЕТ СН'!$F$12+СВЦЭМ!$D$10+'СЕТ СН'!$F$6-'СЕТ СН'!$F$22</f>
        <v>1797.8481566800001</v>
      </c>
      <c r="N19" s="36">
        <f>SUMIFS(СВЦЭМ!$C$39:$C$782,СВЦЭМ!$A$39:$A$782,$A19,СВЦЭМ!$B$39:$B$782,N$11)+'СЕТ СН'!$F$12+СВЦЭМ!$D$10+'СЕТ СН'!$F$6-'СЕТ СН'!$F$22</f>
        <v>1819.0091941000001</v>
      </c>
      <c r="O19" s="36">
        <f>SUMIFS(СВЦЭМ!$C$39:$C$782,СВЦЭМ!$A$39:$A$782,$A19,СВЦЭМ!$B$39:$B$782,O$11)+'СЕТ СН'!$F$12+СВЦЭМ!$D$10+'СЕТ СН'!$F$6-'СЕТ СН'!$F$22</f>
        <v>1835.9889303299999</v>
      </c>
      <c r="P19" s="36">
        <f>SUMIFS(СВЦЭМ!$C$39:$C$782,СВЦЭМ!$A$39:$A$782,$A19,СВЦЭМ!$B$39:$B$782,P$11)+'СЕТ СН'!$F$12+СВЦЭМ!$D$10+'СЕТ СН'!$F$6-'СЕТ СН'!$F$22</f>
        <v>1846.06336895</v>
      </c>
      <c r="Q19" s="36">
        <f>SUMIFS(СВЦЭМ!$C$39:$C$782,СВЦЭМ!$A$39:$A$782,$A19,СВЦЭМ!$B$39:$B$782,Q$11)+'СЕТ СН'!$F$12+СВЦЭМ!$D$10+'СЕТ СН'!$F$6-'СЕТ СН'!$F$22</f>
        <v>1863.54695165</v>
      </c>
      <c r="R19" s="36">
        <f>SUMIFS(СВЦЭМ!$C$39:$C$782,СВЦЭМ!$A$39:$A$782,$A19,СВЦЭМ!$B$39:$B$782,R$11)+'СЕТ СН'!$F$12+СВЦЭМ!$D$10+'СЕТ СН'!$F$6-'СЕТ СН'!$F$22</f>
        <v>1870.50804485</v>
      </c>
      <c r="S19" s="36">
        <f>SUMIFS(СВЦЭМ!$C$39:$C$782,СВЦЭМ!$A$39:$A$782,$A19,СВЦЭМ!$B$39:$B$782,S$11)+'СЕТ СН'!$F$12+СВЦЭМ!$D$10+'СЕТ СН'!$F$6-'СЕТ СН'!$F$22</f>
        <v>1847.91742961</v>
      </c>
      <c r="T19" s="36">
        <f>SUMIFS(СВЦЭМ!$C$39:$C$782,СВЦЭМ!$A$39:$A$782,$A19,СВЦЭМ!$B$39:$B$782,T$11)+'СЕТ СН'!$F$12+СВЦЭМ!$D$10+'СЕТ СН'!$F$6-'СЕТ СН'!$F$22</f>
        <v>1840.1458408599999</v>
      </c>
      <c r="U19" s="36">
        <f>SUMIFS(СВЦЭМ!$C$39:$C$782,СВЦЭМ!$A$39:$A$782,$A19,СВЦЭМ!$B$39:$B$782,U$11)+'СЕТ СН'!$F$12+СВЦЭМ!$D$10+'СЕТ СН'!$F$6-'СЕТ СН'!$F$22</f>
        <v>1812.8551334000001</v>
      </c>
      <c r="V19" s="36">
        <f>SUMIFS(СВЦЭМ!$C$39:$C$782,СВЦЭМ!$A$39:$A$782,$A19,СВЦЭМ!$B$39:$B$782,V$11)+'СЕТ СН'!$F$12+СВЦЭМ!$D$10+'СЕТ СН'!$F$6-'СЕТ СН'!$F$22</f>
        <v>1802.57937872</v>
      </c>
      <c r="W19" s="36">
        <f>SUMIFS(СВЦЭМ!$C$39:$C$782,СВЦЭМ!$A$39:$A$782,$A19,СВЦЭМ!$B$39:$B$782,W$11)+'СЕТ СН'!$F$12+СВЦЭМ!$D$10+'СЕТ СН'!$F$6-'СЕТ СН'!$F$22</f>
        <v>1795.1393536400001</v>
      </c>
      <c r="X19" s="36">
        <f>SUMIFS(СВЦЭМ!$C$39:$C$782,СВЦЭМ!$A$39:$A$782,$A19,СВЦЭМ!$B$39:$B$782,X$11)+'СЕТ СН'!$F$12+СВЦЭМ!$D$10+'СЕТ СН'!$F$6-'СЕТ СН'!$F$22</f>
        <v>1832.46006627</v>
      </c>
      <c r="Y19" s="36">
        <f>SUMIFS(СВЦЭМ!$C$39:$C$782,СВЦЭМ!$A$39:$A$782,$A19,СВЦЭМ!$B$39:$B$782,Y$11)+'СЕТ СН'!$F$12+СВЦЭМ!$D$10+'СЕТ СН'!$F$6-'СЕТ СН'!$F$22</f>
        <v>1844.43445077</v>
      </c>
    </row>
    <row r="20" spans="1:25" ht="15.75" x14ac:dyDescent="0.2">
      <c r="A20" s="35">
        <f t="shared" si="0"/>
        <v>45360</v>
      </c>
      <c r="B20" s="36">
        <f>SUMIFS(СВЦЭМ!$C$39:$C$782,СВЦЭМ!$A$39:$A$782,$A20,СВЦЭМ!$B$39:$B$782,B$11)+'СЕТ СН'!$F$12+СВЦЭМ!$D$10+'СЕТ СН'!$F$6-'СЕТ СН'!$F$22</f>
        <v>1877.14374301</v>
      </c>
      <c r="C20" s="36">
        <f>SUMIFS(СВЦЭМ!$C$39:$C$782,СВЦЭМ!$A$39:$A$782,$A20,СВЦЭМ!$B$39:$B$782,C$11)+'СЕТ СН'!$F$12+СВЦЭМ!$D$10+'СЕТ СН'!$F$6-'СЕТ СН'!$F$22</f>
        <v>1885.1963528399999</v>
      </c>
      <c r="D20" s="36">
        <f>SUMIFS(СВЦЭМ!$C$39:$C$782,СВЦЭМ!$A$39:$A$782,$A20,СВЦЭМ!$B$39:$B$782,D$11)+'СЕТ СН'!$F$12+СВЦЭМ!$D$10+'СЕТ СН'!$F$6-'СЕТ СН'!$F$22</f>
        <v>1903.63892753</v>
      </c>
      <c r="E20" s="36">
        <f>SUMIFS(СВЦЭМ!$C$39:$C$782,СВЦЭМ!$A$39:$A$782,$A20,СВЦЭМ!$B$39:$B$782,E$11)+'СЕТ СН'!$F$12+СВЦЭМ!$D$10+'СЕТ СН'!$F$6-'СЕТ СН'!$F$22</f>
        <v>1912.14577562</v>
      </c>
      <c r="F20" s="36">
        <f>SUMIFS(СВЦЭМ!$C$39:$C$782,СВЦЭМ!$A$39:$A$782,$A20,СВЦЭМ!$B$39:$B$782,F$11)+'СЕТ СН'!$F$12+СВЦЭМ!$D$10+'СЕТ СН'!$F$6-'СЕТ СН'!$F$22</f>
        <v>1899.2114153499999</v>
      </c>
      <c r="G20" s="36">
        <f>SUMIFS(СВЦЭМ!$C$39:$C$782,СВЦЭМ!$A$39:$A$782,$A20,СВЦЭМ!$B$39:$B$782,G$11)+'СЕТ СН'!$F$12+СВЦЭМ!$D$10+'СЕТ СН'!$F$6-'СЕТ СН'!$F$22</f>
        <v>1869.8641902500001</v>
      </c>
      <c r="H20" s="36">
        <f>SUMIFS(СВЦЭМ!$C$39:$C$782,СВЦЭМ!$A$39:$A$782,$A20,СВЦЭМ!$B$39:$B$782,H$11)+'СЕТ СН'!$F$12+СВЦЭМ!$D$10+'СЕТ СН'!$F$6-'СЕТ СН'!$F$22</f>
        <v>1846.5459754200001</v>
      </c>
      <c r="I20" s="36">
        <f>SUMIFS(СВЦЭМ!$C$39:$C$782,СВЦЭМ!$A$39:$A$782,$A20,СВЦЭМ!$B$39:$B$782,I$11)+'СЕТ СН'!$F$12+СВЦЭМ!$D$10+'СЕТ СН'!$F$6-'СЕТ СН'!$F$22</f>
        <v>1826.55540718</v>
      </c>
      <c r="J20" s="36">
        <f>SUMIFS(СВЦЭМ!$C$39:$C$782,СВЦЭМ!$A$39:$A$782,$A20,СВЦЭМ!$B$39:$B$782,J$11)+'СЕТ СН'!$F$12+СВЦЭМ!$D$10+'СЕТ СН'!$F$6-'СЕТ СН'!$F$22</f>
        <v>1812.2266315899999</v>
      </c>
      <c r="K20" s="36">
        <f>SUMIFS(СВЦЭМ!$C$39:$C$782,СВЦЭМ!$A$39:$A$782,$A20,СВЦЭМ!$B$39:$B$782,K$11)+'СЕТ СН'!$F$12+СВЦЭМ!$D$10+'СЕТ СН'!$F$6-'СЕТ СН'!$F$22</f>
        <v>1771.9624366</v>
      </c>
      <c r="L20" s="36">
        <f>SUMIFS(СВЦЭМ!$C$39:$C$782,СВЦЭМ!$A$39:$A$782,$A20,СВЦЭМ!$B$39:$B$782,L$11)+'СЕТ СН'!$F$12+СВЦЭМ!$D$10+'СЕТ СН'!$F$6-'СЕТ СН'!$F$22</f>
        <v>1749.55937025</v>
      </c>
      <c r="M20" s="36">
        <f>SUMIFS(СВЦЭМ!$C$39:$C$782,СВЦЭМ!$A$39:$A$782,$A20,СВЦЭМ!$B$39:$B$782,M$11)+'СЕТ СН'!$F$12+СВЦЭМ!$D$10+'СЕТ СН'!$F$6-'СЕТ СН'!$F$22</f>
        <v>1764.6178293</v>
      </c>
      <c r="N20" s="36">
        <f>SUMIFS(СВЦЭМ!$C$39:$C$782,СВЦЭМ!$A$39:$A$782,$A20,СВЦЭМ!$B$39:$B$782,N$11)+'СЕТ СН'!$F$12+СВЦЭМ!$D$10+'СЕТ СН'!$F$6-'СЕТ СН'!$F$22</f>
        <v>1786.96781113</v>
      </c>
      <c r="O20" s="36">
        <f>SUMIFS(СВЦЭМ!$C$39:$C$782,СВЦЭМ!$A$39:$A$782,$A20,СВЦЭМ!$B$39:$B$782,O$11)+'СЕТ СН'!$F$12+СВЦЭМ!$D$10+'СЕТ СН'!$F$6-'СЕТ СН'!$F$22</f>
        <v>1807.1345876</v>
      </c>
      <c r="P20" s="36">
        <f>SUMIFS(СВЦЭМ!$C$39:$C$782,СВЦЭМ!$A$39:$A$782,$A20,СВЦЭМ!$B$39:$B$782,P$11)+'СЕТ СН'!$F$12+СВЦЭМ!$D$10+'СЕТ СН'!$F$6-'СЕТ СН'!$F$22</f>
        <v>1820.02242834</v>
      </c>
      <c r="Q20" s="36">
        <f>SUMIFS(СВЦЭМ!$C$39:$C$782,СВЦЭМ!$A$39:$A$782,$A20,СВЦЭМ!$B$39:$B$782,Q$11)+'СЕТ СН'!$F$12+СВЦЭМ!$D$10+'СЕТ СН'!$F$6-'СЕТ СН'!$F$22</f>
        <v>1836.1866243699999</v>
      </c>
      <c r="R20" s="36">
        <f>SUMIFS(СВЦЭМ!$C$39:$C$782,СВЦЭМ!$A$39:$A$782,$A20,СВЦЭМ!$B$39:$B$782,R$11)+'СЕТ СН'!$F$12+СВЦЭМ!$D$10+'СЕТ СН'!$F$6-'СЕТ СН'!$F$22</f>
        <v>1837.12969288</v>
      </c>
      <c r="S20" s="36">
        <f>SUMIFS(СВЦЭМ!$C$39:$C$782,СВЦЭМ!$A$39:$A$782,$A20,СВЦЭМ!$B$39:$B$782,S$11)+'СЕТ СН'!$F$12+СВЦЭМ!$D$10+'СЕТ СН'!$F$6-'СЕТ СН'!$F$22</f>
        <v>1806.45536333</v>
      </c>
      <c r="T20" s="36">
        <f>SUMIFS(СВЦЭМ!$C$39:$C$782,СВЦЭМ!$A$39:$A$782,$A20,СВЦЭМ!$B$39:$B$782,T$11)+'СЕТ СН'!$F$12+СВЦЭМ!$D$10+'СЕТ СН'!$F$6-'СЕТ СН'!$F$22</f>
        <v>1819.75775845</v>
      </c>
      <c r="U20" s="36">
        <f>SUMIFS(СВЦЭМ!$C$39:$C$782,СВЦЭМ!$A$39:$A$782,$A20,СВЦЭМ!$B$39:$B$782,U$11)+'СЕТ СН'!$F$12+СВЦЭМ!$D$10+'СЕТ СН'!$F$6-'СЕТ СН'!$F$22</f>
        <v>1790.13094168</v>
      </c>
      <c r="V20" s="36">
        <f>SUMIFS(СВЦЭМ!$C$39:$C$782,СВЦЭМ!$A$39:$A$782,$A20,СВЦЭМ!$B$39:$B$782,V$11)+'СЕТ СН'!$F$12+СВЦЭМ!$D$10+'СЕТ СН'!$F$6-'СЕТ СН'!$F$22</f>
        <v>1778.37890098</v>
      </c>
      <c r="W20" s="36">
        <f>SUMIFS(СВЦЭМ!$C$39:$C$782,СВЦЭМ!$A$39:$A$782,$A20,СВЦЭМ!$B$39:$B$782,W$11)+'СЕТ СН'!$F$12+СВЦЭМ!$D$10+'СЕТ СН'!$F$6-'СЕТ СН'!$F$22</f>
        <v>1773.5659462200001</v>
      </c>
      <c r="X20" s="36">
        <f>SUMIFS(СВЦЭМ!$C$39:$C$782,СВЦЭМ!$A$39:$A$782,$A20,СВЦЭМ!$B$39:$B$782,X$11)+'СЕТ СН'!$F$12+СВЦЭМ!$D$10+'СЕТ СН'!$F$6-'СЕТ СН'!$F$22</f>
        <v>1812.0796332499999</v>
      </c>
      <c r="Y20" s="36">
        <f>SUMIFS(СВЦЭМ!$C$39:$C$782,СВЦЭМ!$A$39:$A$782,$A20,СВЦЭМ!$B$39:$B$782,Y$11)+'СЕТ СН'!$F$12+СВЦЭМ!$D$10+'СЕТ СН'!$F$6-'СЕТ СН'!$F$22</f>
        <v>1826.64699051</v>
      </c>
    </row>
    <row r="21" spans="1:25" ht="15.75" x14ac:dyDescent="0.2">
      <c r="A21" s="35">
        <f t="shared" si="0"/>
        <v>45361</v>
      </c>
      <c r="B21" s="36">
        <f>SUMIFS(СВЦЭМ!$C$39:$C$782,СВЦЭМ!$A$39:$A$782,$A21,СВЦЭМ!$B$39:$B$782,B$11)+'СЕТ СН'!$F$12+СВЦЭМ!$D$10+'СЕТ СН'!$F$6-'СЕТ СН'!$F$22</f>
        <v>1906.1478065000001</v>
      </c>
      <c r="C21" s="36">
        <f>SUMIFS(СВЦЭМ!$C$39:$C$782,СВЦЭМ!$A$39:$A$782,$A21,СВЦЭМ!$B$39:$B$782,C$11)+'СЕТ СН'!$F$12+СВЦЭМ!$D$10+'СЕТ СН'!$F$6-'СЕТ СН'!$F$22</f>
        <v>1944.2465792999999</v>
      </c>
      <c r="D21" s="36">
        <f>SUMIFS(СВЦЭМ!$C$39:$C$782,СВЦЭМ!$A$39:$A$782,$A21,СВЦЭМ!$B$39:$B$782,D$11)+'СЕТ СН'!$F$12+СВЦЭМ!$D$10+'СЕТ СН'!$F$6-'СЕТ СН'!$F$22</f>
        <v>1962.67469732</v>
      </c>
      <c r="E21" s="36">
        <f>SUMIFS(СВЦЭМ!$C$39:$C$782,СВЦЭМ!$A$39:$A$782,$A21,СВЦЭМ!$B$39:$B$782,E$11)+'СЕТ СН'!$F$12+СВЦЭМ!$D$10+'СЕТ СН'!$F$6-'СЕТ СН'!$F$22</f>
        <v>1978.40407779</v>
      </c>
      <c r="F21" s="36">
        <f>SUMIFS(СВЦЭМ!$C$39:$C$782,СВЦЭМ!$A$39:$A$782,$A21,СВЦЭМ!$B$39:$B$782,F$11)+'СЕТ СН'!$F$12+СВЦЭМ!$D$10+'СЕТ СН'!$F$6-'СЕТ СН'!$F$22</f>
        <v>1979.06055034</v>
      </c>
      <c r="G21" s="36">
        <f>SUMIFS(СВЦЭМ!$C$39:$C$782,СВЦЭМ!$A$39:$A$782,$A21,СВЦЭМ!$B$39:$B$782,G$11)+'СЕТ СН'!$F$12+СВЦЭМ!$D$10+'СЕТ СН'!$F$6-'СЕТ СН'!$F$22</f>
        <v>1961.2184147999999</v>
      </c>
      <c r="H21" s="36">
        <f>SUMIFS(СВЦЭМ!$C$39:$C$782,СВЦЭМ!$A$39:$A$782,$A21,СВЦЭМ!$B$39:$B$782,H$11)+'СЕТ СН'!$F$12+СВЦЭМ!$D$10+'СЕТ СН'!$F$6-'СЕТ СН'!$F$22</f>
        <v>1935.0143507299999</v>
      </c>
      <c r="I21" s="36">
        <f>SUMIFS(СВЦЭМ!$C$39:$C$782,СВЦЭМ!$A$39:$A$782,$A21,СВЦЭМ!$B$39:$B$782,I$11)+'СЕТ СН'!$F$12+СВЦЭМ!$D$10+'СЕТ СН'!$F$6-'СЕТ СН'!$F$22</f>
        <v>1930.5689146</v>
      </c>
      <c r="J21" s="36">
        <f>SUMIFS(СВЦЭМ!$C$39:$C$782,СВЦЭМ!$A$39:$A$782,$A21,СВЦЭМ!$B$39:$B$782,J$11)+'СЕТ СН'!$F$12+СВЦЭМ!$D$10+'СЕТ СН'!$F$6-'СЕТ СН'!$F$22</f>
        <v>1883.8457920799999</v>
      </c>
      <c r="K21" s="36">
        <f>SUMIFS(СВЦЭМ!$C$39:$C$782,СВЦЭМ!$A$39:$A$782,$A21,СВЦЭМ!$B$39:$B$782,K$11)+'СЕТ СН'!$F$12+СВЦЭМ!$D$10+'СЕТ СН'!$F$6-'СЕТ СН'!$F$22</f>
        <v>1841.5073185900001</v>
      </c>
      <c r="L21" s="36">
        <f>SUMIFS(СВЦЭМ!$C$39:$C$782,СВЦЭМ!$A$39:$A$782,$A21,СВЦЭМ!$B$39:$B$782,L$11)+'СЕТ СН'!$F$12+СВЦЭМ!$D$10+'СЕТ СН'!$F$6-'СЕТ СН'!$F$22</f>
        <v>1843.08961176</v>
      </c>
      <c r="M21" s="36">
        <f>SUMIFS(СВЦЭМ!$C$39:$C$782,СВЦЭМ!$A$39:$A$782,$A21,СВЦЭМ!$B$39:$B$782,M$11)+'СЕТ СН'!$F$12+СВЦЭМ!$D$10+'СЕТ СН'!$F$6-'СЕТ СН'!$F$22</f>
        <v>1851.28611806</v>
      </c>
      <c r="N21" s="36">
        <f>SUMIFS(СВЦЭМ!$C$39:$C$782,СВЦЭМ!$A$39:$A$782,$A21,СВЦЭМ!$B$39:$B$782,N$11)+'СЕТ СН'!$F$12+СВЦЭМ!$D$10+'СЕТ СН'!$F$6-'СЕТ СН'!$F$22</f>
        <v>1875.0545574</v>
      </c>
      <c r="O21" s="36">
        <f>SUMIFS(СВЦЭМ!$C$39:$C$782,СВЦЭМ!$A$39:$A$782,$A21,СВЦЭМ!$B$39:$B$782,O$11)+'СЕТ СН'!$F$12+СВЦЭМ!$D$10+'СЕТ СН'!$F$6-'СЕТ СН'!$F$22</f>
        <v>1863.9924645399999</v>
      </c>
      <c r="P21" s="36">
        <f>SUMIFS(СВЦЭМ!$C$39:$C$782,СВЦЭМ!$A$39:$A$782,$A21,СВЦЭМ!$B$39:$B$782,P$11)+'СЕТ СН'!$F$12+СВЦЭМ!$D$10+'СЕТ СН'!$F$6-'СЕТ СН'!$F$22</f>
        <v>1890.7897193900001</v>
      </c>
      <c r="Q21" s="36">
        <f>SUMIFS(СВЦЭМ!$C$39:$C$782,СВЦЭМ!$A$39:$A$782,$A21,СВЦЭМ!$B$39:$B$782,Q$11)+'СЕТ СН'!$F$12+СВЦЭМ!$D$10+'СЕТ СН'!$F$6-'СЕТ СН'!$F$22</f>
        <v>1919.10815088</v>
      </c>
      <c r="R21" s="36">
        <f>SUMIFS(СВЦЭМ!$C$39:$C$782,СВЦЭМ!$A$39:$A$782,$A21,СВЦЭМ!$B$39:$B$782,R$11)+'СЕТ СН'!$F$12+СВЦЭМ!$D$10+'СЕТ СН'!$F$6-'СЕТ СН'!$F$22</f>
        <v>1917.5915088199999</v>
      </c>
      <c r="S21" s="36">
        <f>SUMIFS(СВЦЭМ!$C$39:$C$782,СВЦЭМ!$A$39:$A$782,$A21,СВЦЭМ!$B$39:$B$782,S$11)+'СЕТ СН'!$F$12+СВЦЭМ!$D$10+'СЕТ СН'!$F$6-'СЕТ СН'!$F$22</f>
        <v>1900.51333486</v>
      </c>
      <c r="T21" s="36">
        <f>SUMIFS(СВЦЭМ!$C$39:$C$782,СВЦЭМ!$A$39:$A$782,$A21,СВЦЭМ!$B$39:$B$782,T$11)+'СЕТ СН'!$F$12+СВЦЭМ!$D$10+'СЕТ СН'!$F$6-'СЕТ СН'!$F$22</f>
        <v>1880.4719130000001</v>
      </c>
      <c r="U21" s="36">
        <f>SUMIFS(СВЦЭМ!$C$39:$C$782,СВЦЭМ!$A$39:$A$782,$A21,СВЦЭМ!$B$39:$B$782,U$11)+'СЕТ СН'!$F$12+СВЦЭМ!$D$10+'СЕТ СН'!$F$6-'СЕТ СН'!$F$22</f>
        <v>1833.84041931</v>
      </c>
      <c r="V21" s="36">
        <f>SUMIFS(СВЦЭМ!$C$39:$C$782,СВЦЭМ!$A$39:$A$782,$A21,СВЦЭМ!$B$39:$B$782,V$11)+'СЕТ СН'!$F$12+СВЦЭМ!$D$10+'СЕТ СН'!$F$6-'СЕТ СН'!$F$22</f>
        <v>1806.07355805</v>
      </c>
      <c r="W21" s="36">
        <f>SUMIFS(СВЦЭМ!$C$39:$C$782,СВЦЭМ!$A$39:$A$782,$A21,СВЦЭМ!$B$39:$B$782,W$11)+'СЕТ СН'!$F$12+СВЦЭМ!$D$10+'СЕТ СН'!$F$6-'СЕТ СН'!$F$22</f>
        <v>1813.12003832</v>
      </c>
      <c r="X21" s="36">
        <f>SUMIFS(СВЦЭМ!$C$39:$C$782,СВЦЭМ!$A$39:$A$782,$A21,СВЦЭМ!$B$39:$B$782,X$11)+'СЕТ СН'!$F$12+СВЦЭМ!$D$10+'СЕТ СН'!$F$6-'СЕТ СН'!$F$22</f>
        <v>1864.1217441199999</v>
      </c>
      <c r="Y21" s="36">
        <f>SUMIFS(СВЦЭМ!$C$39:$C$782,СВЦЭМ!$A$39:$A$782,$A21,СВЦЭМ!$B$39:$B$782,Y$11)+'СЕТ СН'!$F$12+СВЦЭМ!$D$10+'СЕТ СН'!$F$6-'СЕТ СН'!$F$22</f>
        <v>1870.5058812100001</v>
      </c>
    </row>
    <row r="22" spans="1:25" ht="15.75" x14ac:dyDescent="0.2">
      <c r="A22" s="35">
        <f t="shared" si="0"/>
        <v>45362</v>
      </c>
      <c r="B22" s="36">
        <f>SUMIFS(СВЦЭМ!$C$39:$C$782,СВЦЭМ!$A$39:$A$782,$A22,СВЦЭМ!$B$39:$B$782,B$11)+'СЕТ СН'!$F$12+СВЦЭМ!$D$10+'СЕТ СН'!$F$6-'СЕТ СН'!$F$22</f>
        <v>1837.88184174</v>
      </c>
      <c r="C22" s="36">
        <f>SUMIFS(СВЦЭМ!$C$39:$C$782,СВЦЭМ!$A$39:$A$782,$A22,СВЦЭМ!$B$39:$B$782,C$11)+'СЕТ СН'!$F$12+СВЦЭМ!$D$10+'СЕТ СН'!$F$6-'СЕТ СН'!$F$22</f>
        <v>1874.77182862</v>
      </c>
      <c r="D22" s="36">
        <f>SUMIFS(СВЦЭМ!$C$39:$C$782,СВЦЭМ!$A$39:$A$782,$A22,СВЦЭМ!$B$39:$B$782,D$11)+'СЕТ СН'!$F$12+СВЦЭМ!$D$10+'СЕТ СН'!$F$6-'СЕТ СН'!$F$22</f>
        <v>1888.14494924</v>
      </c>
      <c r="E22" s="36">
        <f>SUMIFS(СВЦЭМ!$C$39:$C$782,СВЦЭМ!$A$39:$A$782,$A22,СВЦЭМ!$B$39:$B$782,E$11)+'СЕТ СН'!$F$12+СВЦЭМ!$D$10+'СЕТ СН'!$F$6-'СЕТ СН'!$F$22</f>
        <v>1892.7420175899999</v>
      </c>
      <c r="F22" s="36">
        <f>SUMIFS(СВЦЭМ!$C$39:$C$782,СВЦЭМ!$A$39:$A$782,$A22,СВЦЭМ!$B$39:$B$782,F$11)+'СЕТ СН'!$F$12+СВЦЭМ!$D$10+'СЕТ СН'!$F$6-'СЕТ СН'!$F$22</f>
        <v>1891.8983569500001</v>
      </c>
      <c r="G22" s="36">
        <f>SUMIFS(СВЦЭМ!$C$39:$C$782,СВЦЭМ!$A$39:$A$782,$A22,СВЦЭМ!$B$39:$B$782,G$11)+'СЕТ СН'!$F$12+СВЦЭМ!$D$10+'СЕТ СН'!$F$6-'СЕТ СН'!$F$22</f>
        <v>1830.19891149</v>
      </c>
      <c r="H22" s="36">
        <f>SUMIFS(СВЦЭМ!$C$39:$C$782,СВЦЭМ!$A$39:$A$782,$A22,СВЦЭМ!$B$39:$B$782,H$11)+'СЕТ СН'!$F$12+СВЦЭМ!$D$10+'СЕТ СН'!$F$6-'СЕТ СН'!$F$22</f>
        <v>1690.7895404200001</v>
      </c>
      <c r="I22" s="36">
        <f>SUMIFS(СВЦЭМ!$C$39:$C$782,СВЦЭМ!$A$39:$A$782,$A22,СВЦЭМ!$B$39:$B$782,I$11)+'СЕТ СН'!$F$12+СВЦЭМ!$D$10+'СЕТ СН'!$F$6-'СЕТ СН'!$F$22</f>
        <v>1698.4777389000001</v>
      </c>
      <c r="J22" s="36">
        <f>SUMIFS(СВЦЭМ!$C$39:$C$782,СВЦЭМ!$A$39:$A$782,$A22,СВЦЭМ!$B$39:$B$782,J$11)+'СЕТ СН'!$F$12+СВЦЭМ!$D$10+'СЕТ СН'!$F$6-'СЕТ СН'!$F$22</f>
        <v>1672.5004353300001</v>
      </c>
      <c r="K22" s="36">
        <f>SUMIFS(СВЦЭМ!$C$39:$C$782,СВЦЭМ!$A$39:$A$782,$A22,СВЦЭМ!$B$39:$B$782,K$11)+'СЕТ СН'!$F$12+СВЦЭМ!$D$10+'СЕТ СН'!$F$6-'СЕТ СН'!$F$22</f>
        <v>1655.86887282</v>
      </c>
      <c r="L22" s="36">
        <f>SUMIFS(СВЦЭМ!$C$39:$C$782,СВЦЭМ!$A$39:$A$782,$A22,СВЦЭМ!$B$39:$B$782,L$11)+'СЕТ СН'!$F$12+СВЦЭМ!$D$10+'СЕТ СН'!$F$6-'СЕТ СН'!$F$22</f>
        <v>1668.54765314</v>
      </c>
      <c r="M22" s="36">
        <f>SUMIFS(СВЦЭМ!$C$39:$C$782,СВЦЭМ!$A$39:$A$782,$A22,СВЦЭМ!$B$39:$B$782,M$11)+'СЕТ СН'!$F$12+СВЦЭМ!$D$10+'СЕТ СН'!$F$6-'СЕТ СН'!$F$22</f>
        <v>1663.8013768400001</v>
      </c>
      <c r="N22" s="36">
        <f>SUMIFS(СВЦЭМ!$C$39:$C$782,СВЦЭМ!$A$39:$A$782,$A22,СВЦЭМ!$B$39:$B$782,N$11)+'СЕТ СН'!$F$12+СВЦЭМ!$D$10+'СЕТ СН'!$F$6-'СЕТ СН'!$F$22</f>
        <v>1685.6500775100001</v>
      </c>
      <c r="O22" s="36">
        <f>SUMIFS(СВЦЭМ!$C$39:$C$782,СВЦЭМ!$A$39:$A$782,$A22,СВЦЭМ!$B$39:$B$782,O$11)+'СЕТ СН'!$F$12+СВЦЭМ!$D$10+'СЕТ СН'!$F$6-'СЕТ СН'!$F$22</f>
        <v>1687.4833312999999</v>
      </c>
      <c r="P22" s="36">
        <f>SUMIFS(СВЦЭМ!$C$39:$C$782,СВЦЭМ!$A$39:$A$782,$A22,СВЦЭМ!$B$39:$B$782,P$11)+'СЕТ СН'!$F$12+СВЦЭМ!$D$10+'СЕТ СН'!$F$6-'СЕТ СН'!$F$22</f>
        <v>1697.25689201</v>
      </c>
      <c r="Q22" s="36">
        <f>SUMIFS(СВЦЭМ!$C$39:$C$782,СВЦЭМ!$A$39:$A$782,$A22,СВЦЭМ!$B$39:$B$782,Q$11)+'СЕТ СН'!$F$12+СВЦЭМ!$D$10+'СЕТ СН'!$F$6-'СЕТ СН'!$F$22</f>
        <v>1710.8055531699999</v>
      </c>
      <c r="R22" s="36">
        <f>SUMIFS(СВЦЭМ!$C$39:$C$782,СВЦЭМ!$A$39:$A$782,$A22,СВЦЭМ!$B$39:$B$782,R$11)+'СЕТ СН'!$F$12+СВЦЭМ!$D$10+'СЕТ СН'!$F$6-'СЕТ СН'!$F$22</f>
        <v>1707.9783721000001</v>
      </c>
      <c r="S22" s="36">
        <f>SUMIFS(СВЦЭМ!$C$39:$C$782,СВЦЭМ!$A$39:$A$782,$A22,СВЦЭМ!$B$39:$B$782,S$11)+'СЕТ СН'!$F$12+СВЦЭМ!$D$10+'СЕТ СН'!$F$6-'СЕТ СН'!$F$22</f>
        <v>1711.7523126900001</v>
      </c>
      <c r="T22" s="36">
        <f>SUMIFS(СВЦЭМ!$C$39:$C$782,СВЦЭМ!$A$39:$A$782,$A22,СВЦЭМ!$B$39:$B$782,T$11)+'СЕТ СН'!$F$12+СВЦЭМ!$D$10+'СЕТ СН'!$F$6-'СЕТ СН'!$F$22</f>
        <v>1690.4124145999999</v>
      </c>
      <c r="U22" s="36">
        <f>SUMIFS(СВЦЭМ!$C$39:$C$782,СВЦЭМ!$A$39:$A$782,$A22,СВЦЭМ!$B$39:$B$782,U$11)+'СЕТ СН'!$F$12+СВЦЭМ!$D$10+'СЕТ СН'!$F$6-'СЕТ СН'!$F$22</f>
        <v>1659.9439248399999</v>
      </c>
      <c r="V22" s="36">
        <f>SUMIFS(СВЦЭМ!$C$39:$C$782,СВЦЭМ!$A$39:$A$782,$A22,СВЦЭМ!$B$39:$B$782,V$11)+'СЕТ СН'!$F$12+СВЦЭМ!$D$10+'СЕТ СН'!$F$6-'СЕТ СН'!$F$22</f>
        <v>1652.3198697600001</v>
      </c>
      <c r="W22" s="36">
        <f>SUMIFS(СВЦЭМ!$C$39:$C$782,СВЦЭМ!$A$39:$A$782,$A22,СВЦЭМ!$B$39:$B$782,W$11)+'СЕТ СН'!$F$12+СВЦЭМ!$D$10+'СЕТ СН'!$F$6-'СЕТ СН'!$F$22</f>
        <v>1662.7568235900001</v>
      </c>
      <c r="X22" s="36">
        <f>SUMIFS(СВЦЭМ!$C$39:$C$782,СВЦЭМ!$A$39:$A$782,$A22,СВЦЭМ!$B$39:$B$782,X$11)+'СЕТ СН'!$F$12+СВЦЭМ!$D$10+'СЕТ СН'!$F$6-'СЕТ СН'!$F$22</f>
        <v>1684.64589589</v>
      </c>
      <c r="Y22" s="36">
        <f>SUMIFS(СВЦЭМ!$C$39:$C$782,СВЦЭМ!$A$39:$A$782,$A22,СВЦЭМ!$B$39:$B$782,Y$11)+'СЕТ СН'!$F$12+СВЦЭМ!$D$10+'СЕТ СН'!$F$6-'СЕТ СН'!$F$22</f>
        <v>1687.47262187</v>
      </c>
    </row>
    <row r="23" spans="1:25" ht="15.75" x14ac:dyDescent="0.2">
      <c r="A23" s="35">
        <f t="shared" si="0"/>
        <v>45363</v>
      </c>
      <c r="B23" s="36">
        <f>SUMIFS(СВЦЭМ!$C$39:$C$782,СВЦЭМ!$A$39:$A$782,$A23,СВЦЭМ!$B$39:$B$782,B$11)+'СЕТ СН'!$F$12+СВЦЭМ!$D$10+'СЕТ СН'!$F$6-'СЕТ СН'!$F$22</f>
        <v>1816.7330048399999</v>
      </c>
      <c r="C23" s="36">
        <f>SUMIFS(СВЦЭМ!$C$39:$C$782,СВЦЭМ!$A$39:$A$782,$A23,СВЦЭМ!$B$39:$B$782,C$11)+'СЕТ СН'!$F$12+СВЦЭМ!$D$10+'СЕТ СН'!$F$6-'СЕТ СН'!$F$22</f>
        <v>1841.90821936</v>
      </c>
      <c r="D23" s="36">
        <f>SUMIFS(СВЦЭМ!$C$39:$C$782,СВЦЭМ!$A$39:$A$782,$A23,СВЦЭМ!$B$39:$B$782,D$11)+'СЕТ СН'!$F$12+СВЦЭМ!$D$10+'СЕТ СН'!$F$6-'СЕТ СН'!$F$22</f>
        <v>1866.7089053499999</v>
      </c>
      <c r="E23" s="36">
        <f>SUMIFS(СВЦЭМ!$C$39:$C$782,СВЦЭМ!$A$39:$A$782,$A23,СВЦЭМ!$B$39:$B$782,E$11)+'СЕТ СН'!$F$12+СВЦЭМ!$D$10+'СЕТ СН'!$F$6-'СЕТ СН'!$F$22</f>
        <v>1865.7721105799999</v>
      </c>
      <c r="F23" s="36">
        <f>SUMIFS(СВЦЭМ!$C$39:$C$782,СВЦЭМ!$A$39:$A$782,$A23,СВЦЭМ!$B$39:$B$782,F$11)+'СЕТ СН'!$F$12+СВЦЭМ!$D$10+'СЕТ СН'!$F$6-'СЕТ СН'!$F$22</f>
        <v>1843.3729087500001</v>
      </c>
      <c r="G23" s="36">
        <f>SUMIFS(СВЦЭМ!$C$39:$C$782,СВЦЭМ!$A$39:$A$782,$A23,СВЦЭМ!$B$39:$B$782,G$11)+'СЕТ СН'!$F$12+СВЦЭМ!$D$10+'СЕТ СН'!$F$6-'СЕТ СН'!$F$22</f>
        <v>1838.14978023</v>
      </c>
      <c r="H23" s="36">
        <f>SUMIFS(СВЦЭМ!$C$39:$C$782,СВЦЭМ!$A$39:$A$782,$A23,СВЦЭМ!$B$39:$B$782,H$11)+'СЕТ СН'!$F$12+СВЦЭМ!$D$10+'СЕТ СН'!$F$6-'СЕТ СН'!$F$22</f>
        <v>1798.8283898899999</v>
      </c>
      <c r="I23" s="36">
        <f>SUMIFS(СВЦЭМ!$C$39:$C$782,СВЦЭМ!$A$39:$A$782,$A23,СВЦЭМ!$B$39:$B$782,I$11)+'СЕТ СН'!$F$12+СВЦЭМ!$D$10+'СЕТ СН'!$F$6-'СЕТ СН'!$F$22</f>
        <v>1790.04401218</v>
      </c>
      <c r="J23" s="36">
        <f>SUMIFS(СВЦЭМ!$C$39:$C$782,СВЦЭМ!$A$39:$A$782,$A23,СВЦЭМ!$B$39:$B$782,J$11)+'СЕТ СН'!$F$12+СВЦЭМ!$D$10+'СЕТ СН'!$F$6-'СЕТ СН'!$F$22</f>
        <v>1772.05984412</v>
      </c>
      <c r="K23" s="36">
        <f>SUMIFS(СВЦЭМ!$C$39:$C$782,СВЦЭМ!$A$39:$A$782,$A23,СВЦЭМ!$B$39:$B$782,K$11)+'СЕТ СН'!$F$12+СВЦЭМ!$D$10+'СЕТ СН'!$F$6-'СЕТ СН'!$F$22</f>
        <v>1783.4491236700001</v>
      </c>
      <c r="L23" s="36">
        <f>SUMIFS(СВЦЭМ!$C$39:$C$782,СВЦЭМ!$A$39:$A$782,$A23,СВЦЭМ!$B$39:$B$782,L$11)+'СЕТ СН'!$F$12+СВЦЭМ!$D$10+'СЕТ СН'!$F$6-'СЕТ СН'!$F$22</f>
        <v>1796.409355</v>
      </c>
      <c r="M23" s="36">
        <f>SUMIFS(СВЦЭМ!$C$39:$C$782,СВЦЭМ!$A$39:$A$782,$A23,СВЦЭМ!$B$39:$B$782,M$11)+'СЕТ СН'!$F$12+СВЦЭМ!$D$10+'СЕТ СН'!$F$6-'СЕТ СН'!$F$22</f>
        <v>1804.68817373</v>
      </c>
      <c r="N23" s="36">
        <f>SUMIFS(СВЦЭМ!$C$39:$C$782,СВЦЭМ!$A$39:$A$782,$A23,СВЦЭМ!$B$39:$B$782,N$11)+'СЕТ СН'!$F$12+СВЦЭМ!$D$10+'СЕТ СН'!$F$6-'СЕТ СН'!$F$22</f>
        <v>1830.58588938</v>
      </c>
      <c r="O23" s="36">
        <f>SUMIFS(СВЦЭМ!$C$39:$C$782,СВЦЭМ!$A$39:$A$782,$A23,СВЦЭМ!$B$39:$B$782,O$11)+'СЕТ СН'!$F$12+СВЦЭМ!$D$10+'СЕТ СН'!$F$6-'СЕТ СН'!$F$22</f>
        <v>1852.5903046400001</v>
      </c>
      <c r="P23" s="36">
        <f>SUMIFS(СВЦЭМ!$C$39:$C$782,СВЦЭМ!$A$39:$A$782,$A23,СВЦЭМ!$B$39:$B$782,P$11)+'СЕТ СН'!$F$12+СВЦЭМ!$D$10+'СЕТ СН'!$F$6-'СЕТ СН'!$F$22</f>
        <v>1879.0480664300001</v>
      </c>
      <c r="Q23" s="36">
        <f>SUMIFS(СВЦЭМ!$C$39:$C$782,СВЦЭМ!$A$39:$A$782,$A23,СВЦЭМ!$B$39:$B$782,Q$11)+'СЕТ СН'!$F$12+СВЦЭМ!$D$10+'СЕТ СН'!$F$6-'СЕТ СН'!$F$22</f>
        <v>1904.3759735399999</v>
      </c>
      <c r="R23" s="36">
        <f>SUMIFS(СВЦЭМ!$C$39:$C$782,СВЦЭМ!$A$39:$A$782,$A23,СВЦЭМ!$B$39:$B$782,R$11)+'СЕТ СН'!$F$12+СВЦЭМ!$D$10+'СЕТ СН'!$F$6-'СЕТ СН'!$F$22</f>
        <v>1897.2335306699999</v>
      </c>
      <c r="S23" s="36">
        <f>SUMIFS(СВЦЭМ!$C$39:$C$782,СВЦЭМ!$A$39:$A$782,$A23,СВЦЭМ!$B$39:$B$782,S$11)+'СЕТ СН'!$F$12+СВЦЭМ!$D$10+'СЕТ СН'!$F$6-'СЕТ СН'!$F$22</f>
        <v>1903.0546322499999</v>
      </c>
      <c r="T23" s="36">
        <f>SUMIFS(СВЦЭМ!$C$39:$C$782,СВЦЭМ!$A$39:$A$782,$A23,СВЦЭМ!$B$39:$B$782,T$11)+'СЕТ СН'!$F$12+СВЦЭМ!$D$10+'СЕТ СН'!$F$6-'СЕТ СН'!$F$22</f>
        <v>1858.86712001</v>
      </c>
      <c r="U23" s="36">
        <f>SUMIFS(СВЦЭМ!$C$39:$C$782,СВЦЭМ!$A$39:$A$782,$A23,СВЦЭМ!$B$39:$B$782,U$11)+'СЕТ СН'!$F$12+СВЦЭМ!$D$10+'СЕТ СН'!$F$6-'СЕТ СН'!$F$22</f>
        <v>1783.5291865900001</v>
      </c>
      <c r="V23" s="36">
        <f>SUMIFS(СВЦЭМ!$C$39:$C$782,СВЦЭМ!$A$39:$A$782,$A23,СВЦЭМ!$B$39:$B$782,V$11)+'СЕТ СН'!$F$12+СВЦЭМ!$D$10+'СЕТ СН'!$F$6-'СЕТ СН'!$F$22</f>
        <v>1799.3955585399999</v>
      </c>
      <c r="W23" s="36">
        <f>SUMIFS(СВЦЭМ!$C$39:$C$782,СВЦЭМ!$A$39:$A$782,$A23,СВЦЭМ!$B$39:$B$782,W$11)+'СЕТ СН'!$F$12+СВЦЭМ!$D$10+'СЕТ СН'!$F$6-'СЕТ СН'!$F$22</f>
        <v>1785.2224262300001</v>
      </c>
      <c r="X23" s="36">
        <f>SUMIFS(СВЦЭМ!$C$39:$C$782,СВЦЭМ!$A$39:$A$782,$A23,СВЦЭМ!$B$39:$B$782,X$11)+'СЕТ СН'!$F$12+СВЦЭМ!$D$10+'СЕТ СН'!$F$6-'СЕТ СН'!$F$22</f>
        <v>1813.0184547399999</v>
      </c>
      <c r="Y23" s="36">
        <f>SUMIFS(СВЦЭМ!$C$39:$C$782,СВЦЭМ!$A$39:$A$782,$A23,СВЦЭМ!$B$39:$B$782,Y$11)+'СЕТ СН'!$F$12+СВЦЭМ!$D$10+'СЕТ СН'!$F$6-'СЕТ СН'!$F$22</f>
        <v>1837.47776765</v>
      </c>
    </row>
    <row r="24" spans="1:25" ht="15.75" x14ac:dyDescent="0.2">
      <c r="A24" s="35">
        <f t="shared" si="0"/>
        <v>45364</v>
      </c>
      <c r="B24" s="36">
        <f>SUMIFS(СВЦЭМ!$C$39:$C$782,СВЦЭМ!$A$39:$A$782,$A24,СВЦЭМ!$B$39:$B$782,B$11)+'СЕТ СН'!$F$12+СВЦЭМ!$D$10+'СЕТ СН'!$F$6-'СЕТ СН'!$F$22</f>
        <v>1904.8253334200001</v>
      </c>
      <c r="C24" s="36">
        <f>SUMIFS(СВЦЭМ!$C$39:$C$782,СВЦЭМ!$A$39:$A$782,$A24,СВЦЭМ!$B$39:$B$782,C$11)+'СЕТ СН'!$F$12+СВЦЭМ!$D$10+'СЕТ СН'!$F$6-'СЕТ СН'!$F$22</f>
        <v>1918.09327779</v>
      </c>
      <c r="D24" s="36">
        <f>SUMIFS(СВЦЭМ!$C$39:$C$782,СВЦЭМ!$A$39:$A$782,$A24,СВЦЭМ!$B$39:$B$782,D$11)+'СЕТ СН'!$F$12+СВЦЭМ!$D$10+'СЕТ СН'!$F$6-'СЕТ СН'!$F$22</f>
        <v>1934.78462541</v>
      </c>
      <c r="E24" s="36">
        <f>SUMIFS(СВЦЭМ!$C$39:$C$782,СВЦЭМ!$A$39:$A$782,$A24,СВЦЭМ!$B$39:$B$782,E$11)+'СЕТ СН'!$F$12+СВЦЭМ!$D$10+'СЕТ СН'!$F$6-'СЕТ СН'!$F$22</f>
        <v>1928.8615202799999</v>
      </c>
      <c r="F24" s="36">
        <f>SUMIFS(СВЦЭМ!$C$39:$C$782,СВЦЭМ!$A$39:$A$782,$A24,СВЦЭМ!$B$39:$B$782,F$11)+'СЕТ СН'!$F$12+СВЦЭМ!$D$10+'СЕТ СН'!$F$6-'СЕТ СН'!$F$22</f>
        <v>1923.0927145600001</v>
      </c>
      <c r="G24" s="36">
        <f>SUMIFS(СВЦЭМ!$C$39:$C$782,СВЦЭМ!$A$39:$A$782,$A24,СВЦЭМ!$B$39:$B$782,G$11)+'СЕТ СН'!$F$12+СВЦЭМ!$D$10+'СЕТ СН'!$F$6-'СЕТ СН'!$F$22</f>
        <v>1917.3167500699999</v>
      </c>
      <c r="H24" s="36">
        <f>SUMIFS(СВЦЭМ!$C$39:$C$782,СВЦЭМ!$A$39:$A$782,$A24,СВЦЭМ!$B$39:$B$782,H$11)+'СЕТ СН'!$F$12+СВЦЭМ!$D$10+'СЕТ СН'!$F$6-'СЕТ СН'!$F$22</f>
        <v>1877.9072407199999</v>
      </c>
      <c r="I24" s="36">
        <f>SUMIFS(СВЦЭМ!$C$39:$C$782,СВЦЭМ!$A$39:$A$782,$A24,СВЦЭМ!$B$39:$B$782,I$11)+'СЕТ СН'!$F$12+СВЦЭМ!$D$10+'СЕТ СН'!$F$6-'СЕТ СН'!$F$22</f>
        <v>1842.3266518</v>
      </c>
      <c r="J24" s="36">
        <f>SUMIFS(СВЦЭМ!$C$39:$C$782,СВЦЭМ!$A$39:$A$782,$A24,СВЦЭМ!$B$39:$B$782,J$11)+'СЕТ СН'!$F$12+СВЦЭМ!$D$10+'СЕТ СН'!$F$6-'СЕТ СН'!$F$22</f>
        <v>1857.8829870300001</v>
      </c>
      <c r="K24" s="36">
        <f>SUMIFS(СВЦЭМ!$C$39:$C$782,СВЦЭМ!$A$39:$A$782,$A24,СВЦЭМ!$B$39:$B$782,K$11)+'СЕТ СН'!$F$12+СВЦЭМ!$D$10+'СЕТ СН'!$F$6-'СЕТ СН'!$F$22</f>
        <v>1833.0623136199999</v>
      </c>
      <c r="L24" s="36">
        <f>SUMIFS(СВЦЭМ!$C$39:$C$782,СВЦЭМ!$A$39:$A$782,$A24,СВЦЭМ!$B$39:$B$782,L$11)+'СЕТ СН'!$F$12+СВЦЭМ!$D$10+'СЕТ СН'!$F$6-'СЕТ СН'!$F$22</f>
        <v>1849.4963397700001</v>
      </c>
      <c r="M24" s="36">
        <f>SUMIFS(СВЦЭМ!$C$39:$C$782,СВЦЭМ!$A$39:$A$782,$A24,СВЦЭМ!$B$39:$B$782,M$11)+'СЕТ СН'!$F$12+СВЦЭМ!$D$10+'СЕТ СН'!$F$6-'СЕТ СН'!$F$22</f>
        <v>1832.94554217</v>
      </c>
      <c r="N24" s="36">
        <f>SUMIFS(СВЦЭМ!$C$39:$C$782,СВЦЭМ!$A$39:$A$782,$A24,СВЦЭМ!$B$39:$B$782,N$11)+'СЕТ СН'!$F$12+СВЦЭМ!$D$10+'СЕТ СН'!$F$6-'СЕТ СН'!$F$22</f>
        <v>1870.1193129599999</v>
      </c>
      <c r="O24" s="36">
        <f>SUMIFS(СВЦЭМ!$C$39:$C$782,СВЦЭМ!$A$39:$A$782,$A24,СВЦЭМ!$B$39:$B$782,O$11)+'СЕТ СН'!$F$12+СВЦЭМ!$D$10+'СЕТ СН'!$F$6-'СЕТ СН'!$F$22</f>
        <v>1892.37999754</v>
      </c>
      <c r="P24" s="36">
        <f>SUMIFS(СВЦЭМ!$C$39:$C$782,СВЦЭМ!$A$39:$A$782,$A24,СВЦЭМ!$B$39:$B$782,P$11)+'СЕТ СН'!$F$12+СВЦЭМ!$D$10+'СЕТ СН'!$F$6-'СЕТ СН'!$F$22</f>
        <v>1923.54427676</v>
      </c>
      <c r="Q24" s="36">
        <f>SUMIFS(СВЦЭМ!$C$39:$C$782,СВЦЭМ!$A$39:$A$782,$A24,СВЦЭМ!$B$39:$B$782,Q$11)+'СЕТ СН'!$F$12+СВЦЭМ!$D$10+'СЕТ СН'!$F$6-'СЕТ СН'!$F$22</f>
        <v>1944.6505639300001</v>
      </c>
      <c r="R24" s="36">
        <f>SUMIFS(СВЦЭМ!$C$39:$C$782,СВЦЭМ!$A$39:$A$782,$A24,СВЦЭМ!$B$39:$B$782,R$11)+'СЕТ СН'!$F$12+СВЦЭМ!$D$10+'СЕТ СН'!$F$6-'СЕТ СН'!$F$22</f>
        <v>1937.40888965</v>
      </c>
      <c r="S24" s="36">
        <f>SUMIFS(СВЦЭМ!$C$39:$C$782,СВЦЭМ!$A$39:$A$782,$A24,СВЦЭМ!$B$39:$B$782,S$11)+'СЕТ СН'!$F$12+СВЦЭМ!$D$10+'СЕТ СН'!$F$6-'СЕТ СН'!$F$22</f>
        <v>1921.6116619899999</v>
      </c>
      <c r="T24" s="36">
        <f>SUMIFS(СВЦЭМ!$C$39:$C$782,СВЦЭМ!$A$39:$A$782,$A24,СВЦЭМ!$B$39:$B$782,T$11)+'СЕТ СН'!$F$12+СВЦЭМ!$D$10+'СЕТ СН'!$F$6-'СЕТ СН'!$F$22</f>
        <v>1894.5070844100001</v>
      </c>
      <c r="U24" s="36">
        <f>SUMIFS(СВЦЭМ!$C$39:$C$782,СВЦЭМ!$A$39:$A$782,$A24,СВЦЭМ!$B$39:$B$782,U$11)+'СЕТ СН'!$F$12+СВЦЭМ!$D$10+'СЕТ СН'!$F$6-'СЕТ СН'!$F$22</f>
        <v>1874.79237814</v>
      </c>
      <c r="V24" s="36">
        <f>SUMIFS(СВЦЭМ!$C$39:$C$782,СВЦЭМ!$A$39:$A$782,$A24,СВЦЭМ!$B$39:$B$782,V$11)+'СЕТ СН'!$F$12+СВЦЭМ!$D$10+'СЕТ СН'!$F$6-'СЕТ СН'!$F$22</f>
        <v>1862.92037207</v>
      </c>
      <c r="W24" s="36">
        <f>SUMIFS(СВЦЭМ!$C$39:$C$782,СВЦЭМ!$A$39:$A$782,$A24,СВЦЭМ!$B$39:$B$782,W$11)+'СЕТ СН'!$F$12+СВЦЭМ!$D$10+'СЕТ СН'!$F$6-'СЕТ СН'!$F$22</f>
        <v>1834.5783337800001</v>
      </c>
      <c r="X24" s="36">
        <f>SUMIFS(СВЦЭМ!$C$39:$C$782,СВЦЭМ!$A$39:$A$782,$A24,СВЦЭМ!$B$39:$B$782,X$11)+'СЕТ СН'!$F$12+СВЦЭМ!$D$10+'СЕТ СН'!$F$6-'СЕТ СН'!$F$22</f>
        <v>1839.34108277</v>
      </c>
      <c r="Y24" s="36">
        <f>SUMIFS(СВЦЭМ!$C$39:$C$782,СВЦЭМ!$A$39:$A$782,$A24,СВЦЭМ!$B$39:$B$782,Y$11)+'СЕТ СН'!$F$12+СВЦЭМ!$D$10+'СЕТ СН'!$F$6-'СЕТ СН'!$F$22</f>
        <v>1850.2315113</v>
      </c>
    </row>
    <row r="25" spans="1:25" ht="15.75" x14ac:dyDescent="0.2">
      <c r="A25" s="35">
        <f t="shared" si="0"/>
        <v>45365</v>
      </c>
      <c r="B25" s="36">
        <f>SUMIFS(СВЦЭМ!$C$39:$C$782,СВЦЭМ!$A$39:$A$782,$A25,СВЦЭМ!$B$39:$B$782,B$11)+'СЕТ СН'!$F$12+СВЦЭМ!$D$10+'СЕТ СН'!$F$6-'СЕТ СН'!$F$22</f>
        <v>1810.77791656</v>
      </c>
      <c r="C25" s="36">
        <f>SUMIFS(СВЦЭМ!$C$39:$C$782,СВЦЭМ!$A$39:$A$782,$A25,СВЦЭМ!$B$39:$B$782,C$11)+'СЕТ СН'!$F$12+СВЦЭМ!$D$10+'СЕТ СН'!$F$6-'СЕТ СН'!$F$22</f>
        <v>1811.89111327</v>
      </c>
      <c r="D25" s="36">
        <f>SUMIFS(СВЦЭМ!$C$39:$C$782,СВЦЭМ!$A$39:$A$782,$A25,СВЦЭМ!$B$39:$B$782,D$11)+'СЕТ СН'!$F$12+СВЦЭМ!$D$10+'СЕТ СН'!$F$6-'СЕТ СН'!$F$22</f>
        <v>1832.42058382</v>
      </c>
      <c r="E25" s="36">
        <f>SUMIFS(СВЦЭМ!$C$39:$C$782,СВЦЭМ!$A$39:$A$782,$A25,СВЦЭМ!$B$39:$B$782,E$11)+'СЕТ СН'!$F$12+СВЦЭМ!$D$10+'СЕТ СН'!$F$6-'СЕТ СН'!$F$22</f>
        <v>1842.24266515</v>
      </c>
      <c r="F25" s="36">
        <f>SUMIFS(СВЦЭМ!$C$39:$C$782,СВЦЭМ!$A$39:$A$782,$A25,СВЦЭМ!$B$39:$B$782,F$11)+'СЕТ СН'!$F$12+СВЦЭМ!$D$10+'СЕТ СН'!$F$6-'СЕТ СН'!$F$22</f>
        <v>1838.7811290300001</v>
      </c>
      <c r="G25" s="36">
        <f>SUMIFS(СВЦЭМ!$C$39:$C$782,СВЦЭМ!$A$39:$A$782,$A25,СВЦЭМ!$B$39:$B$782,G$11)+'СЕТ СН'!$F$12+СВЦЭМ!$D$10+'СЕТ СН'!$F$6-'СЕТ СН'!$F$22</f>
        <v>1808.0158252000001</v>
      </c>
      <c r="H25" s="36">
        <f>SUMIFS(СВЦЭМ!$C$39:$C$782,СВЦЭМ!$A$39:$A$782,$A25,СВЦЭМ!$B$39:$B$782,H$11)+'СЕТ СН'!$F$12+СВЦЭМ!$D$10+'СЕТ СН'!$F$6-'СЕТ СН'!$F$22</f>
        <v>1754.6940911700001</v>
      </c>
      <c r="I25" s="36">
        <f>SUMIFS(СВЦЭМ!$C$39:$C$782,СВЦЭМ!$A$39:$A$782,$A25,СВЦЭМ!$B$39:$B$782,I$11)+'СЕТ СН'!$F$12+СВЦЭМ!$D$10+'СЕТ СН'!$F$6-'СЕТ СН'!$F$22</f>
        <v>1726.37368853</v>
      </c>
      <c r="J25" s="36">
        <f>SUMIFS(СВЦЭМ!$C$39:$C$782,СВЦЭМ!$A$39:$A$782,$A25,СВЦЭМ!$B$39:$B$782,J$11)+'СЕТ СН'!$F$12+СВЦЭМ!$D$10+'СЕТ СН'!$F$6-'СЕТ СН'!$F$22</f>
        <v>1748.8384815700001</v>
      </c>
      <c r="K25" s="36">
        <f>SUMIFS(СВЦЭМ!$C$39:$C$782,СВЦЭМ!$A$39:$A$782,$A25,СВЦЭМ!$B$39:$B$782,K$11)+'СЕТ СН'!$F$12+СВЦЭМ!$D$10+'СЕТ СН'!$F$6-'СЕТ СН'!$F$22</f>
        <v>1750.0809620099999</v>
      </c>
      <c r="L25" s="36">
        <f>SUMIFS(СВЦЭМ!$C$39:$C$782,СВЦЭМ!$A$39:$A$782,$A25,СВЦЭМ!$B$39:$B$782,L$11)+'СЕТ СН'!$F$12+СВЦЭМ!$D$10+'СЕТ СН'!$F$6-'СЕТ СН'!$F$22</f>
        <v>1757.5463872299999</v>
      </c>
      <c r="M25" s="36">
        <f>SUMIFS(СВЦЭМ!$C$39:$C$782,СВЦЭМ!$A$39:$A$782,$A25,СВЦЭМ!$B$39:$B$782,M$11)+'СЕТ СН'!$F$12+СВЦЭМ!$D$10+'СЕТ СН'!$F$6-'СЕТ СН'!$F$22</f>
        <v>1795.485414</v>
      </c>
      <c r="N25" s="36">
        <f>SUMIFS(СВЦЭМ!$C$39:$C$782,СВЦЭМ!$A$39:$A$782,$A25,СВЦЭМ!$B$39:$B$782,N$11)+'СЕТ СН'!$F$12+СВЦЭМ!$D$10+'СЕТ СН'!$F$6-'СЕТ СН'!$F$22</f>
        <v>1816.1019555</v>
      </c>
      <c r="O25" s="36">
        <f>SUMIFS(СВЦЭМ!$C$39:$C$782,СВЦЭМ!$A$39:$A$782,$A25,СВЦЭМ!$B$39:$B$782,O$11)+'СЕТ СН'!$F$12+СВЦЭМ!$D$10+'СЕТ СН'!$F$6-'СЕТ СН'!$F$22</f>
        <v>1842.1017923899999</v>
      </c>
      <c r="P25" s="36">
        <f>SUMIFS(СВЦЭМ!$C$39:$C$782,СВЦЭМ!$A$39:$A$782,$A25,СВЦЭМ!$B$39:$B$782,P$11)+'СЕТ СН'!$F$12+СВЦЭМ!$D$10+'СЕТ СН'!$F$6-'СЕТ СН'!$F$22</f>
        <v>1864.3827016499999</v>
      </c>
      <c r="Q25" s="36">
        <f>SUMIFS(СВЦЭМ!$C$39:$C$782,СВЦЭМ!$A$39:$A$782,$A25,СВЦЭМ!$B$39:$B$782,Q$11)+'СЕТ СН'!$F$12+СВЦЭМ!$D$10+'СЕТ СН'!$F$6-'СЕТ СН'!$F$22</f>
        <v>1884.18290357</v>
      </c>
      <c r="R25" s="36">
        <f>SUMIFS(СВЦЭМ!$C$39:$C$782,СВЦЭМ!$A$39:$A$782,$A25,СВЦЭМ!$B$39:$B$782,R$11)+'СЕТ СН'!$F$12+СВЦЭМ!$D$10+'СЕТ СН'!$F$6-'СЕТ СН'!$F$22</f>
        <v>1864.8687049499999</v>
      </c>
      <c r="S25" s="36">
        <f>SUMIFS(СВЦЭМ!$C$39:$C$782,СВЦЭМ!$A$39:$A$782,$A25,СВЦЭМ!$B$39:$B$782,S$11)+'СЕТ СН'!$F$12+СВЦЭМ!$D$10+'СЕТ СН'!$F$6-'СЕТ СН'!$F$22</f>
        <v>1841.31689977</v>
      </c>
      <c r="T25" s="36">
        <f>SUMIFS(СВЦЭМ!$C$39:$C$782,СВЦЭМ!$A$39:$A$782,$A25,СВЦЭМ!$B$39:$B$782,T$11)+'СЕТ СН'!$F$12+СВЦЭМ!$D$10+'СЕТ СН'!$F$6-'СЕТ СН'!$F$22</f>
        <v>1807.3272043699999</v>
      </c>
      <c r="U25" s="36">
        <f>SUMIFS(СВЦЭМ!$C$39:$C$782,СВЦЭМ!$A$39:$A$782,$A25,СВЦЭМ!$B$39:$B$782,U$11)+'СЕТ СН'!$F$12+СВЦЭМ!$D$10+'СЕТ СН'!$F$6-'СЕТ СН'!$F$22</f>
        <v>1779.64579469</v>
      </c>
      <c r="V25" s="36">
        <f>SUMIFS(СВЦЭМ!$C$39:$C$782,СВЦЭМ!$A$39:$A$782,$A25,СВЦЭМ!$B$39:$B$782,V$11)+'СЕТ СН'!$F$12+СВЦЭМ!$D$10+'СЕТ СН'!$F$6-'СЕТ СН'!$F$22</f>
        <v>1775.3870565899999</v>
      </c>
      <c r="W25" s="36">
        <f>SUMIFS(СВЦЭМ!$C$39:$C$782,СВЦЭМ!$A$39:$A$782,$A25,СВЦЭМ!$B$39:$B$782,W$11)+'СЕТ СН'!$F$12+СВЦЭМ!$D$10+'СЕТ СН'!$F$6-'СЕТ СН'!$F$22</f>
        <v>1778.28289023</v>
      </c>
      <c r="X25" s="36">
        <f>SUMIFS(СВЦЭМ!$C$39:$C$782,СВЦЭМ!$A$39:$A$782,$A25,СВЦЭМ!$B$39:$B$782,X$11)+'СЕТ СН'!$F$12+СВЦЭМ!$D$10+'СЕТ СН'!$F$6-'СЕТ СН'!$F$22</f>
        <v>1800.20864676</v>
      </c>
      <c r="Y25" s="36">
        <f>SUMIFS(СВЦЭМ!$C$39:$C$782,СВЦЭМ!$A$39:$A$782,$A25,СВЦЭМ!$B$39:$B$782,Y$11)+'СЕТ СН'!$F$12+СВЦЭМ!$D$10+'СЕТ СН'!$F$6-'СЕТ СН'!$F$22</f>
        <v>1819.33130899</v>
      </c>
    </row>
    <row r="26" spans="1:25" ht="15.75" x14ac:dyDescent="0.2">
      <c r="A26" s="35">
        <f t="shared" si="0"/>
        <v>45366</v>
      </c>
      <c r="B26" s="36">
        <f>SUMIFS(СВЦЭМ!$C$39:$C$782,СВЦЭМ!$A$39:$A$782,$A26,СВЦЭМ!$B$39:$B$782,B$11)+'СЕТ СН'!$F$12+СВЦЭМ!$D$10+'СЕТ СН'!$F$6-'СЕТ СН'!$F$22</f>
        <v>1894.4856078099999</v>
      </c>
      <c r="C26" s="36">
        <f>SUMIFS(СВЦЭМ!$C$39:$C$782,СВЦЭМ!$A$39:$A$782,$A26,СВЦЭМ!$B$39:$B$782,C$11)+'СЕТ СН'!$F$12+СВЦЭМ!$D$10+'СЕТ СН'!$F$6-'СЕТ СН'!$F$22</f>
        <v>1970.90919422</v>
      </c>
      <c r="D26" s="36">
        <f>SUMIFS(СВЦЭМ!$C$39:$C$782,СВЦЭМ!$A$39:$A$782,$A26,СВЦЭМ!$B$39:$B$782,D$11)+'СЕТ СН'!$F$12+СВЦЭМ!$D$10+'СЕТ СН'!$F$6-'СЕТ СН'!$F$22</f>
        <v>2006.7621183900001</v>
      </c>
      <c r="E26" s="36">
        <f>SUMIFS(СВЦЭМ!$C$39:$C$782,СВЦЭМ!$A$39:$A$782,$A26,СВЦЭМ!$B$39:$B$782,E$11)+'СЕТ СН'!$F$12+СВЦЭМ!$D$10+'СЕТ СН'!$F$6-'СЕТ СН'!$F$22</f>
        <v>2009.4118774999999</v>
      </c>
      <c r="F26" s="36">
        <f>SUMIFS(СВЦЭМ!$C$39:$C$782,СВЦЭМ!$A$39:$A$782,$A26,СВЦЭМ!$B$39:$B$782,F$11)+'СЕТ СН'!$F$12+СВЦЭМ!$D$10+'СЕТ СН'!$F$6-'СЕТ СН'!$F$22</f>
        <v>2006.7229391200001</v>
      </c>
      <c r="G26" s="36">
        <f>SUMIFS(СВЦЭМ!$C$39:$C$782,СВЦЭМ!$A$39:$A$782,$A26,СВЦЭМ!$B$39:$B$782,G$11)+'СЕТ СН'!$F$12+СВЦЭМ!$D$10+'СЕТ СН'!$F$6-'СЕТ СН'!$F$22</f>
        <v>1976.80287894</v>
      </c>
      <c r="H26" s="36">
        <f>SUMIFS(СВЦЭМ!$C$39:$C$782,СВЦЭМ!$A$39:$A$782,$A26,СВЦЭМ!$B$39:$B$782,H$11)+'СЕТ СН'!$F$12+СВЦЭМ!$D$10+'СЕТ СН'!$F$6-'СЕТ СН'!$F$22</f>
        <v>1933.6094688200001</v>
      </c>
      <c r="I26" s="36">
        <f>SUMIFS(СВЦЭМ!$C$39:$C$782,СВЦЭМ!$A$39:$A$782,$A26,СВЦЭМ!$B$39:$B$782,I$11)+'СЕТ СН'!$F$12+СВЦЭМ!$D$10+'СЕТ СН'!$F$6-'СЕТ СН'!$F$22</f>
        <v>1904.7653843800001</v>
      </c>
      <c r="J26" s="36">
        <f>SUMIFS(СВЦЭМ!$C$39:$C$782,СВЦЭМ!$A$39:$A$782,$A26,СВЦЭМ!$B$39:$B$782,J$11)+'СЕТ СН'!$F$12+СВЦЭМ!$D$10+'СЕТ СН'!$F$6-'СЕТ СН'!$F$22</f>
        <v>1864.45131747</v>
      </c>
      <c r="K26" s="36">
        <f>SUMIFS(СВЦЭМ!$C$39:$C$782,СВЦЭМ!$A$39:$A$782,$A26,СВЦЭМ!$B$39:$B$782,K$11)+'СЕТ СН'!$F$12+СВЦЭМ!$D$10+'СЕТ СН'!$F$6-'СЕТ СН'!$F$22</f>
        <v>1846.8582794500001</v>
      </c>
      <c r="L26" s="36">
        <f>SUMIFS(СВЦЭМ!$C$39:$C$782,СВЦЭМ!$A$39:$A$782,$A26,СВЦЭМ!$B$39:$B$782,L$11)+'СЕТ СН'!$F$12+СВЦЭМ!$D$10+'СЕТ СН'!$F$6-'СЕТ СН'!$F$22</f>
        <v>1829.1777028900001</v>
      </c>
      <c r="M26" s="36">
        <f>SUMIFS(СВЦЭМ!$C$39:$C$782,СВЦЭМ!$A$39:$A$782,$A26,СВЦЭМ!$B$39:$B$782,M$11)+'СЕТ СН'!$F$12+СВЦЭМ!$D$10+'СЕТ СН'!$F$6-'СЕТ СН'!$F$22</f>
        <v>1855.27099026</v>
      </c>
      <c r="N26" s="36">
        <f>SUMIFS(СВЦЭМ!$C$39:$C$782,СВЦЭМ!$A$39:$A$782,$A26,СВЦЭМ!$B$39:$B$782,N$11)+'СЕТ СН'!$F$12+СВЦЭМ!$D$10+'СЕТ СН'!$F$6-'СЕТ СН'!$F$22</f>
        <v>1855.59123636</v>
      </c>
      <c r="O26" s="36">
        <f>SUMIFS(СВЦЭМ!$C$39:$C$782,СВЦЭМ!$A$39:$A$782,$A26,СВЦЭМ!$B$39:$B$782,O$11)+'СЕТ СН'!$F$12+СВЦЭМ!$D$10+'СЕТ СН'!$F$6-'СЕТ СН'!$F$22</f>
        <v>1908.58195454</v>
      </c>
      <c r="P26" s="36">
        <f>SUMIFS(СВЦЭМ!$C$39:$C$782,СВЦЭМ!$A$39:$A$782,$A26,СВЦЭМ!$B$39:$B$782,P$11)+'СЕТ СН'!$F$12+СВЦЭМ!$D$10+'СЕТ СН'!$F$6-'СЕТ СН'!$F$22</f>
        <v>1928.2623060999999</v>
      </c>
      <c r="Q26" s="36">
        <f>SUMIFS(СВЦЭМ!$C$39:$C$782,СВЦЭМ!$A$39:$A$782,$A26,СВЦЭМ!$B$39:$B$782,Q$11)+'СЕТ СН'!$F$12+СВЦЭМ!$D$10+'СЕТ СН'!$F$6-'СЕТ СН'!$F$22</f>
        <v>1940.63100579</v>
      </c>
      <c r="R26" s="36">
        <f>SUMIFS(СВЦЭМ!$C$39:$C$782,СВЦЭМ!$A$39:$A$782,$A26,СВЦЭМ!$B$39:$B$782,R$11)+'СЕТ СН'!$F$12+СВЦЭМ!$D$10+'СЕТ СН'!$F$6-'СЕТ СН'!$F$22</f>
        <v>1948.64203679</v>
      </c>
      <c r="S26" s="36">
        <f>SUMIFS(СВЦЭМ!$C$39:$C$782,СВЦЭМ!$A$39:$A$782,$A26,СВЦЭМ!$B$39:$B$782,S$11)+'СЕТ СН'!$F$12+СВЦЭМ!$D$10+'СЕТ СН'!$F$6-'СЕТ СН'!$F$22</f>
        <v>1936.50333845</v>
      </c>
      <c r="T26" s="36">
        <f>SUMIFS(СВЦЭМ!$C$39:$C$782,СВЦЭМ!$A$39:$A$782,$A26,СВЦЭМ!$B$39:$B$782,T$11)+'СЕТ СН'!$F$12+СВЦЭМ!$D$10+'СЕТ СН'!$F$6-'СЕТ СН'!$F$22</f>
        <v>1901.1827153900001</v>
      </c>
      <c r="U26" s="36">
        <f>SUMIFS(СВЦЭМ!$C$39:$C$782,СВЦЭМ!$A$39:$A$782,$A26,СВЦЭМ!$B$39:$B$782,U$11)+'СЕТ СН'!$F$12+СВЦЭМ!$D$10+'СЕТ СН'!$F$6-'СЕТ СН'!$F$22</f>
        <v>1875.29449733</v>
      </c>
      <c r="V26" s="36">
        <f>SUMIFS(СВЦЭМ!$C$39:$C$782,СВЦЭМ!$A$39:$A$782,$A26,СВЦЭМ!$B$39:$B$782,V$11)+'СЕТ СН'!$F$12+СВЦЭМ!$D$10+'СЕТ СН'!$F$6-'СЕТ СН'!$F$22</f>
        <v>1869.13791126</v>
      </c>
      <c r="W26" s="36">
        <f>SUMIFS(СВЦЭМ!$C$39:$C$782,СВЦЭМ!$A$39:$A$782,$A26,СВЦЭМ!$B$39:$B$782,W$11)+'СЕТ СН'!$F$12+СВЦЭМ!$D$10+'СЕТ СН'!$F$6-'СЕТ СН'!$F$22</f>
        <v>1870.2499315499999</v>
      </c>
      <c r="X26" s="36">
        <f>SUMIFS(СВЦЭМ!$C$39:$C$782,СВЦЭМ!$A$39:$A$782,$A26,СВЦЭМ!$B$39:$B$782,X$11)+'СЕТ СН'!$F$12+СВЦЭМ!$D$10+'СЕТ СН'!$F$6-'СЕТ СН'!$F$22</f>
        <v>1898.4308104199999</v>
      </c>
      <c r="Y26" s="36">
        <f>SUMIFS(СВЦЭМ!$C$39:$C$782,СВЦЭМ!$A$39:$A$782,$A26,СВЦЭМ!$B$39:$B$782,Y$11)+'СЕТ СН'!$F$12+СВЦЭМ!$D$10+'СЕТ СН'!$F$6-'СЕТ СН'!$F$22</f>
        <v>1910.1831887999999</v>
      </c>
    </row>
    <row r="27" spans="1:25" ht="15.75" x14ac:dyDescent="0.2">
      <c r="A27" s="35">
        <f t="shared" si="0"/>
        <v>45367</v>
      </c>
      <c r="B27" s="36">
        <f>SUMIFS(СВЦЭМ!$C$39:$C$782,СВЦЭМ!$A$39:$A$782,$A27,СВЦЭМ!$B$39:$B$782,B$11)+'СЕТ СН'!$F$12+СВЦЭМ!$D$10+'СЕТ СН'!$F$6-'СЕТ СН'!$F$22</f>
        <v>1884.63921912</v>
      </c>
      <c r="C27" s="36">
        <f>SUMIFS(СВЦЭМ!$C$39:$C$782,СВЦЭМ!$A$39:$A$782,$A27,СВЦЭМ!$B$39:$B$782,C$11)+'СЕТ СН'!$F$12+СВЦЭМ!$D$10+'СЕТ СН'!$F$6-'СЕТ СН'!$F$22</f>
        <v>1870.0522027300001</v>
      </c>
      <c r="D27" s="36">
        <f>SUMIFS(СВЦЭМ!$C$39:$C$782,СВЦЭМ!$A$39:$A$782,$A27,СВЦЭМ!$B$39:$B$782,D$11)+'СЕТ СН'!$F$12+СВЦЭМ!$D$10+'СЕТ СН'!$F$6-'СЕТ СН'!$F$22</f>
        <v>1893.00977687</v>
      </c>
      <c r="E27" s="36">
        <f>SUMIFS(СВЦЭМ!$C$39:$C$782,СВЦЭМ!$A$39:$A$782,$A27,СВЦЭМ!$B$39:$B$782,E$11)+'СЕТ СН'!$F$12+СВЦЭМ!$D$10+'СЕТ СН'!$F$6-'СЕТ СН'!$F$22</f>
        <v>1910.8892473599999</v>
      </c>
      <c r="F27" s="36">
        <f>SUMIFS(СВЦЭМ!$C$39:$C$782,СВЦЭМ!$A$39:$A$782,$A27,СВЦЭМ!$B$39:$B$782,F$11)+'СЕТ СН'!$F$12+СВЦЭМ!$D$10+'СЕТ СН'!$F$6-'СЕТ СН'!$F$22</f>
        <v>1899.77225438</v>
      </c>
      <c r="G27" s="36">
        <f>SUMIFS(СВЦЭМ!$C$39:$C$782,СВЦЭМ!$A$39:$A$782,$A27,СВЦЭМ!$B$39:$B$782,G$11)+'СЕТ СН'!$F$12+СВЦЭМ!$D$10+'СЕТ СН'!$F$6-'СЕТ СН'!$F$22</f>
        <v>1881.8714247600001</v>
      </c>
      <c r="H27" s="36">
        <f>SUMIFS(СВЦЭМ!$C$39:$C$782,СВЦЭМ!$A$39:$A$782,$A27,СВЦЭМ!$B$39:$B$782,H$11)+'СЕТ СН'!$F$12+СВЦЭМ!$D$10+'СЕТ СН'!$F$6-'СЕТ СН'!$F$22</f>
        <v>1861.8897912499999</v>
      </c>
      <c r="I27" s="36">
        <f>SUMIFS(СВЦЭМ!$C$39:$C$782,СВЦЭМ!$A$39:$A$782,$A27,СВЦЭМ!$B$39:$B$782,I$11)+'СЕТ СН'!$F$12+СВЦЭМ!$D$10+'СЕТ СН'!$F$6-'СЕТ СН'!$F$22</f>
        <v>1845.0671288000001</v>
      </c>
      <c r="J27" s="36">
        <f>SUMIFS(СВЦЭМ!$C$39:$C$782,СВЦЭМ!$A$39:$A$782,$A27,СВЦЭМ!$B$39:$B$782,J$11)+'СЕТ СН'!$F$12+СВЦЭМ!$D$10+'СЕТ СН'!$F$6-'СЕТ СН'!$F$22</f>
        <v>1795.96674663</v>
      </c>
      <c r="K27" s="36">
        <f>SUMIFS(СВЦЭМ!$C$39:$C$782,СВЦЭМ!$A$39:$A$782,$A27,СВЦЭМ!$B$39:$B$782,K$11)+'СЕТ СН'!$F$12+СВЦЭМ!$D$10+'СЕТ СН'!$F$6-'СЕТ СН'!$F$22</f>
        <v>1776.1628519999999</v>
      </c>
      <c r="L27" s="36">
        <f>SUMIFS(СВЦЭМ!$C$39:$C$782,СВЦЭМ!$A$39:$A$782,$A27,СВЦЭМ!$B$39:$B$782,L$11)+'СЕТ СН'!$F$12+СВЦЭМ!$D$10+'СЕТ СН'!$F$6-'СЕТ СН'!$F$22</f>
        <v>1771.03381498</v>
      </c>
      <c r="M27" s="36">
        <f>SUMIFS(СВЦЭМ!$C$39:$C$782,СВЦЭМ!$A$39:$A$782,$A27,СВЦЭМ!$B$39:$B$782,M$11)+'СЕТ СН'!$F$12+СВЦЭМ!$D$10+'СЕТ СН'!$F$6-'СЕТ СН'!$F$22</f>
        <v>1776.3706499800001</v>
      </c>
      <c r="N27" s="36">
        <f>SUMIFS(СВЦЭМ!$C$39:$C$782,СВЦЭМ!$A$39:$A$782,$A27,СВЦЭМ!$B$39:$B$782,N$11)+'СЕТ СН'!$F$12+СВЦЭМ!$D$10+'СЕТ СН'!$F$6-'СЕТ СН'!$F$22</f>
        <v>1786.1453724200001</v>
      </c>
      <c r="O27" s="36">
        <f>SUMIFS(СВЦЭМ!$C$39:$C$782,СВЦЭМ!$A$39:$A$782,$A27,СВЦЭМ!$B$39:$B$782,O$11)+'СЕТ СН'!$F$12+СВЦЭМ!$D$10+'СЕТ СН'!$F$6-'СЕТ СН'!$F$22</f>
        <v>1784.8606149699999</v>
      </c>
      <c r="P27" s="36">
        <f>SUMIFS(СВЦЭМ!$C$39:$C$782,СВЦЭМ!$A$39:$A$782,$A27,СВЦЭМ!$B$39:$B$782,P$11)+'СЕТ СН'!$F$12+СВЦЭМ!$D$10+'СЕТ СН'!$F$6-'СЕТ СН'!$F$22</f>
        <v>1794.18784456</v>
      </c>
      <c r="Q27" s="36">
        <f>SUMIFS(СВЦЭМ!$C$39:$C$782,СВЦЭМ!$A$39:$A$782,$A27,СВЦЭМ!$B$39:$B$782,Q$11)+'СЕТ СН'!$F$12+СВЦЭМ!$D$10+'СЕТ СН'!$F$6-'СЕТ СН'!$F$22</f>
        <v>1815.87073715</v>
      </c>
      <c r="R27" s="36">
        <f>SUMIFS(СВЦЭМ!$C$39:$C$782,СВЦЭМ!$A$39:$A$782,$A27,СВЦЭМ!$B$39:$B$782,R$11)+'СЕТ СН'!$F$12+СВЦЭМ!$D$10+'СЕТ СН'!$F$6-'СЕТ СН'!$F$22</f>
        <v>1825.9171111200001</v>
      </c>
      <c r="S27" s="36">
        <f>SUMIFS(СВЦЭМ!$C$39:$C$782,СВЦЭМ!$A$39:$A$782,$A27,СВЦЭМ!$B$39:$B$782,S$11)+'СЕТ СН'!$F$12+СВЦЭМ!$D$10+'СЕТ СН'!$F$6-'СЕТ СН'!$F$22</f>
        <v>1817.76232213</v>
      </c>
      <c r="T27" s="36">
        <f>SUMIFS(СВЦЭМ!$C$39:$C$782,СВЦЭМ!$A$39:$A$782,$A27,СВЦЭМ!$B$39:$B$782,T$11)+'СЕТ СН'!$F$12+СВЦЭМ!$D$10+'СЕТ СН'!$F$6-'СЕТ СН'!$F$22</f>
        <v>1798.51239175</v>
      </c>
      <c r="U27" s="36">
        <f>SUMIFS(СВЦЭМ!$C$39:$C$782,СВЦЭМ!$A$39:$A$782,$A27,СВЦЭМ!$B$39:$B$782,U$11)+'СЕТ СН'!$F$12+СВЦЭМ!$D$10+'СЕТ СН'!$F$6-'СЕТ СН'!$F$22</f>
        <v>1762.71786372</v>
      </c>
      <c r="V27" s="36">
        <f>SUMIFS(СВЦЭМ!$C$39:$C$782,СВЦЭМ!$A$39:$A$782,$A27,СВЦЭМ!$B$39:$B$782,V$11)+'СЕТ СН'!$F$12+СВЦЭМ!$D$10+'СЕТ СН'!$F$6-'СЕТ СН'!$F$22</f>
        <v>1758.62192934</v>
      </c>
      <c r="W27" s="36">
        <f>SUMIFS(СВЦЭМ!$C$39:$C$782,СВЦЭМ!$A$39:$A$782,$A27,СВЦЭМ!$B$39:$B$782,W$11)+'СЕТ СН'!$F$12+СВЦЭМ!$D$10+'СЕТ СН'!$F$6-'СЕТ СН'!$F$22</f>
        <v>1762.4226418000001</v>
      </c>
      <c r="X27" s="36">
        <f>SUMIFS(СВЦЭМ!$C$39:$C$782,СВЦЭМ!$A$39:$A$782,$A27,СВЦЭМ!$B$39:$B$782,X$11)+'СЕТ СН'!$F$12+СВЦЭМ!$D$10+'СЕТ СН'!$F$6-'СЕТ СН'!$F$22</f>
        <v>1787.41113283</v>
      </c>
      <c r="Y27" s="36">
        <f>SUMIFS(СВЦЭМ!$C$39:$C$782,СВЦЭМ!$A$39:$A$782,$A27,СВЦЭМ!$B$39:$B$782,Y$11)+'СЕТ СН'!$F$12+СВЦЭМ!$D$10+'СЕТ СН'!$F$6-'СЕТ СН'!$F$22</f>
        <v>1796.8874235999999</v>
      </c>
    </row>
    <row r="28" spans="1:25" ht="15.75" x14ac:dyDescent="0.2">
      <c r="A28" s="35">
        <f t="shared" si="0"/>
        <v>45368</v>
      </c>
      <c r="B28" s="36">
        <f>SUMIFS(СВЦЭМ!$C$39:$C$782,СВЦЭМ!$A$39:$A$782,$A28,СВЦЭМ!$B$39:$B$782,B$11)+'СЕТ СН'!$F$12+СВЦЭМ!$D$10+'СЕТ СН'!$F$6-'СЕТ СН'!$F$22</f>
        <v>1756.6988201199999</v>
      </c>
      <c r="C28" s="36">
        <f>SUMIFS(СВЦЭМ!$C$39:$C$782,СВЦЭМ!$A$39:$A$782,$A28,СВЦЭМ!$B$39:$B$782,C$11)+'СЕТ СН'!$F$12+СВЦЭМ!$D$10+'СЕТ СН'!$F$6-'СЕТ СН'!$F$22</f>
        <v>1778.78354831</v>
      </c>
      <c r="D28" s="36">
        <f>SUMIFS(СВЦЭМ!$C$39:$C$782,СВЦЭМ!$A$39:$A$782,$A28,СВЦЭМ!$B$39:$B$782,D$11)+'СЕТ СН'!$F$12+СВЦЭМ!$D$10+'СЕТ СН'!$F$6-'СЕТ СН'!$F$22</f>
        <v>1814.3990306799999</v>
      </c>
      <c r="E28" s="36">
        <f>SUMIFS(СВЦЭМ!$C$39:$C$782,СВЦЭМ!$A$39:$A$782,$A28,СВЦЭМ!$B$39:$B$782,E$11)+'СЕТ СН'!$F$12+СВЦЭМ!$D$10+'СЕТ СН'!$F$6-'СЕТ СН'!$F$22</f>
        <v>1812.1770947099999</v>
      </c>
      <c r="F28" s="36">
        <f>SUMIFS(СВЦЭМ!$C$39:$C$782,СВЦЭМ!$A$39:$A$782,$A28,СВЦЭМ!$B$39:$B$782,F$11)+'СЕТ СН'!$F$12+СВЦЭМ!$D$10+'СЕТ СН'!$F$6-'СЕТ СН'!$F$22</f>
        <v>1805.2248634099999</v>
      </c>
      <c r="G28" s="36">
        <f>SUMIFS(СВЦЭМ!$C$39:$C$782,СВЦЭМ!$A$39:$A$782,$A28,СВЦЭМ!$B$39:$B$782,G$11)+'СЕТ СН'!$F$12+СВЦЭМ!$D$10+'СЕТ СН'!$F$6-'СЕТ СН'!$F$22</f>
        <v>1830.28251159</v>
      </c>
      <c r="H28" s="36">
        <f>SUMIFS(СВЦЭМ!$C$39:$C$782,СВЦЭМ!$A$39:$A$782,$A28,СВЦЭМ!$B$39:$B$782,H$11)+'СЕТ СН'!$F$12+СВЦЭМ!$D$10+'СЕТ СН'!$F$6-'СЕТ СН'!$F$22</f>
        <v>1840.1806432200001</v>
      </c>
      <c r="I28" s="36">
        <f>SUMIFS(СВЦЭМ!$C$39:$C$782,СВЦЭМ!$A$39:$A$782,$A28,СВЦЭМ!$B$39:$B$782,I$11)+'СЕТ СН'!$F$12+СВЦЭМ!$D$10+'СЕТ СН'!$F$6-'СЕТ СН'!$F$22</f>
        <v>1845.33360629</v>
      </c>
      <c r="J28" s="36">
        <f>SUMIFS(СВЦЭМ!$C$39:$C$782,СВЦЭМ!$A$39:$A$782,$A28,СВЦЭМ!$B$39:$B$782,J$11)+'СЕТ СН'!$F$12+СВЦЭМ!$D$10+'СЕТ СН'!$F$6-'СЕТ СН'!$F$22</f>
        <v>1789.91661742</v>
      </c>
      <c r="K28" s="36">
        <f>SUMIFS(СВЦЭМ!$C$39:$C$782,СВЦЭМ!$A$39:$A$782,$A28,СВЦЭМ!$B$39:$B$782,K$11)+'СЕТ СН'!$F$12+СВЦЭМ!$D$10+'СЕТ СН'!$F$6-'СЕТ СН'!$F$22</f>
        <v>1749.4458574800001</v>
      </c>
      <c r="L28" s="36">
        <f>SUMIFS(СВЦЭМ!$C$39:$C$782,СВЦЭМ!$A$39:$A$782,$A28,СВЦЭМ!$B$39:$B$782,L$11)+'СЕТ СН'!$F$12+СВЦЭМ!$D$10+'СЕТ СН'!$F$6-'СЕТ СН'!$F$22</f>
        <v>1735.67046426</v>
      </c>
      <c r="M28" s="36">
        <f>SUMIFS(СВЦЭМ!$C$39:$C$782,СВЦЭМ!$A$39:$A$782,$A28,СВЦЭМ!$B$39:$B$782,M$11)+'СЕТ СН'!$F$12+СВЦЭМ!$D$10+'СЕТ СН'!$F$6-'СЕТ СН'!$F$22</f>
        <v>1735.70817184</v>
      </c>
      <c r="N28" s="36">
        <f>SUMIFS(СВЦЭМ!$C$39:$C$782,СВЦЭМ!$A$39:$A$782,$A28,СВЦЭМ!$B$39:$B$782,N$11)+'СЕТ СН'!$F$12+СВЦЭМ!$D$10+'СЕТ СН'!$F$6-'СЕТ СН'!$F$22</f>
        <v>1754.0343994699999</v>
      </c>
      <c r="O28" s="36">
        <f>SUMIFS(СВЦЭМ!$C$39:$C$782,СВЦЭМ!$A$39:$A$782,$A28,СВЦЭМ!$B$39:$B$782,O$11)+'СЕТ СН'!$F$12+СВЦЭМ!$D$10+'СЕТ СН'!$F$6-'СЕТ СН'!$F$22</f>
        <v>1783.6666168100001</v>
      </c>
      <c r="P28" s="36">
        <f>SUMIFS(СВЦЭМ!$C$39:$C$782,СВЦЭМ!$A$39:$A$782,$A28,СВЦЭМ!$B$39:$B$782,P$11)+'СЕТ СН'!$F$12+СВЦЭМ!$D$10+'СЕТ СН'!$F$6-'СЕТ СН'!$F$22</f>
        <v>1796.0904281799999</v>
      </c>
      <c r="Q28" s="36">
        <f>SUMIFS(СВЦЭМ!$C$39:$C$782,СВЦЭМ!$A$39:$A$782,$A28,СВЦЭМ!$B$39:$B$782,Q$11)+'СЕТ СН'!$F$12+СВЦЭМ!$D$10+'СЕТ СН'!$F$6-'СЕТ СН'!$F$22</f>
        <v>1818.4259756900001</v>
      </c>
      <c r="R28" s="36">
        <f>SUMIFS(СВЦЭМ!$C$39:$C$782,СВЦЭМ!$A$39:$A$782,$A28,СВЦЭМ!$B$39:$B$782,R$11)+'СЕТ СН'!$F$12+СВЦЭМ!$D$10+'СЕТ СН'!$F$6-'СЕТ СН'!$F$22</f>
        <v>1821.0462857299999</v>
      </c>
      <c r="S28" s="36">
        <f>SUMIFS(СВЦЭМ!$C$39:$C$782,СВЦЭМ!$A$39:$A$782,$A28,СВЦЭМ!$B$39:$B$782,S$11)+'СЕТ СН'!$F$12+СВЦЭМ!$D$10+'СЕТ СН'!$F$6-'СЕТ СН'!$F$22</f>
        <v>1800.4521521300001</v>
      </c>
      <c r="T28" s="36">
        <f>SUMIFS(СВЦЭМ!$C$39:$C$782,СВЦЭМ!$A$39:$A$782,$A28,СВЦЭМ!$B$39:$B$782,T$11)+'СЕТ СН'!$F$12+СВЦЭМ!$D$10+'СЕТ СН'!$F$6-'СЕТ СН'!$F$22</f>
        <v>1785.01307056</v>
      </c>
      <c r="U28" s="36">
        <f>SUMIFS(СВЦЭМ!$C$39:$C$782,СВЦЭМ!$A$39:$A$782,$A28,СВЦЭМ!$B$39:$B$782,U$11)+'СЕТ СН'!$F$12+СВЦЭМ!$D$10+'СЕТ СН'!$F$6-'СЕТ СН'!$F$22</f>
        <v>1757.0651647899999</v>
      </c>
      <c r="V28" s="36">
        <f>SUMIFS(СВЦЭМ!$C$39:$C$782,СВЦЭМ!$A$39:$A$782,$A28,СВЦЭМ!$B$39:$B$782,V$11)+'СЕТ СН'!$F$12+СВЦЭМ!$D$10+'СЕТ СН'!$F$6-'СЕТ СН'!$F$22</f>
        <v>1740.6841070800001</v>
      </c>
      <c r="W28" s="36">
        <f>SUMIFS(СВЦЭМ!$C$39:$C$782,СВЦЭМ!$A$39:$A$782,$A28,СВЦЭМ!$B$39:$B$782,W$11)+'СЕТ СН'!$F$12+СВЦЭМ!$D$10+'СЕТ СН'!$F$6-'СЕТ СН'!$F$22</f>
        <v>1741.7965631699999</v>
      </c>
      <c r="X28" s="36">
        <f>SUMIFS(СВЦЭМ!$C$39:$C$782,СВЦЭМ!$A$39:$A$782,$A28,СВЦЭМ!$B$39:$B$782,X$11)+'СЕТ СН'!$F$12+СВЦЭМ!$D$10+'СЕТ СН'!$F$6-'СЕТ СН'!$F$22</f>
        <v>1774.4927685800001</v>
      </c>
      <c r="Y28" s="36">
        <f>SUMIFS(СВЦЭМ!$C$39:$C$782,СВЦЭМ!$A$39:$A$782,$A28,СВЦЭМ!$B$39:$B$782,Y$11)+'СЕТ СН'!$F$12+СВЦЭМ!$D$10+'СЕТ СН'!$F$6-'СЕТ СН'!$F$22</f>
        <v>1773.86703893</v>
      </c>
    </row>
    <row r="29" spans="1:25" ht="15.75" x14ac:dyDescent="0.2">
      <c r="A29" s="35">
        <f t="shared" si="0"/>
        <v>45369</v>
      </c>
      <c r="B29" s="36">
        <f>SUMIFS(СВЦЭМ!$C$39:$C$782,СВЦЭМ!$A$39:$A$782,$A29,СВЦЭМ!$B$39:$B$782,B$11)+'СЕТ СН'!$F$12+СВЦЭМ!$D$10+'СЕТ СН'!$F$6-'СЕТ СН'!$F$22</f>
        <v>1870.2955369199999</v>
      </c>
      <c r="C29" s="36">
        <f>SUMIFS(СВЦЭМ!$C$39:$C$782,СВЦЭМ!$A$39:$A$782,$A29,СВЦЭМ!$B$39:$B$782,C$11)+'СЕТ СН'!$F$12+СВЦЭМ!$D$10+'СЕТ СН'!$F$6-'СЕТ СН'!$F$22</f>
        <v>1902.34107597</v>
      </c>
      <c r="D29" s="36">
        <f>SUMIFS(СВЦЭМ!$C$39:$C$782,СВЦЭМ!$A$39:$A$782,$A29,СВЦЭМ!$B$39:$B$782,D$11)+'СЕТ СН'!$F$12+СВЦЭМ!$D$10+'СЕТ СН'!$F$6-'СЕТ СН'!$F$22</f>
        <v>1948.61496902</v>
      </c>
      <c r="E29" s="36">
        <f>SUMIFS(СВЦЭМ!$C$39:$C$782,СВЦЭМ!$A$39:$A$782,$A29,СВЦЭМ!$B$39:$B$782,E$11)+'СЕТ СН'!$F$12+СВЦЭМ!$D$10+'СЕТ СН'!$F$6-'СЕТ СН'!$F$22</f>
        <v>1928.13925436</v>
      </c>
      <c r="F29" s="36">
        <f>SUMIFS(СВЦЭМ!$C$39:$C$782,СВЦЭМ!$A$39:$A$782,$A29,СВЦЭМ!$B$39:$B$782,F$11)+'СЕТ СН'!$F$12+СВЦЭМ!$D$10+'СЕТ СН'!$F$6-'СЕТ СН'!$F$22</f>
        <v>1908.9833527000001</v>
      </c>
      <c r="G29" s="36">
        <f>SUMIFS(СВЦЭМ!$C$39:$C$782,СВЦЭМ!$A$39:$A$782,$A29,СВЦЭМ!$B$39:$B$782,G$11)+'СЕТ СН'!$F$12+СВЦЭМ!$D$10+'СЕТ СН'!$F$6-'СЕТ СН'!$F$22</f>
        <v>1877.8492711599999</v>
      </c>
      <c r="H29" s="36">
        <f>SUMIFS(СВЦЭМ!$C$39:$C$782,СВЦЭМ!$A$39:$A$782,$A29,СВЦЭМ!$B$39:$B$782,H$11)+'СЕТ СН'!$F$12+СВЦЭМ!$D$10+'СЕТ СН'!$F$6-'СЕТ СН'!$F$22</f>
        <v>1847.8204484600001</v>
      </c>
      <c r="I29" s="36">
        <f>SUMIFS(СВЦЭМ!$C$39:$C$782,СВЦЭМ!$A$39:$A$782,$A29,СВЦЭМ!$B$39:$B$782,I$11)+'СЕТ СН'!$F$12+СВЦЭМ!$D$10+'СЕТ СН'!$F$6-'СЕТ СН'!$F$22</f>
        <v>1857.3672189599999</v>
      </c>
      <c r="J29" s="36">
        <f>SUMIFS(СВЦЭМ!$C$39:$C$782,СВЦЭМ!$A$39:$A$782,$A29,СВЦЭМ!$B$39:$B$782,J$11)+'СЕТ СН'!$F$12+СВЦЭМ!$D$10+'СЕТ СН'!$F$6-'СЕТ СН'!$F$22</f>
        <v>1875.16109261</v>
      </c>
      <c r="K29" s="36">
        <f>SUMIFS(СВЦЭМ!$C$39:$C$782,СВЦЭМ!$A$39:$A$782,$A29,СВЦЭМ!$B$39:$B$782,K$11)+'СЕТ СН'!$F$12+СВЦЭМ!$D$10+'СЕТ СН'!$F$6-'СЕТ СН'!$F$22</f>
        <v>1848.7609574600001</v>
      </c>
      <c r="L29" s="36">
        <f>SUMIFS(СВЦЭМ!$C$39:$C$782,СВЦЭМ!$A$39:$A$782,$A29,СВЦЭМ!$B$39:$B$782,L$11)+'СЕТ СН'!$F$12+СВЦЭМ!$D$10+'СЕТ СН'!$F$6-'СЕТ СН'!$F$22</f>
        <v>1855.37649904</v>
      </c>
      <c r="M29" s="36">
        <f>SUMIFS(СВЦЭМ!$C$39:$C$782,СВЦЭМ!$A$39:$A$782,$A29,СВЦЭМ!$B$39:$B$782,M$11)+'СЕТ СН'!$F$12+СВЦЭМ!$D$10+'СЕТ СН'!$F$6-'СЕТ СН'!$F$22</f>
        <v>1862.9693050000001</v>
      </c>
      <c r="N29" s="36">
        <f>SUMIFS(СВЦЭМ!$C$39:$C$782,СВЦЭМ!$A$39:$A$782,$A29,СВЦЭМ!$B$39:$B$782,N$11)+'СЕТ СН'!$F$12+СВЦЭМ!$D$10+'СЕТ СН'!$F$6-'СЕТ СН'!$F$22</f>
        <v>1887.50558527</v>
      </c>
      <c r="O29" s="36">
        <f>SUMIFS(СВЦЭМ!$C$39:$C$782,СВЦЭМ!$A$39:$A$782,$A29,СВЦЭМ!$B$39:$B$782,O$11)+'СЕТ СН'!$F$12+СВЦЭМ!$D$10+'СЕТ СН'!$F$6-'СЕТ СН'!$F$22</f>
        <v>1929.5444447</v>
      </c>
      <c r="P29" s="36">
        <f>SUMIFS(СВЦЭМ!$C$39:$C$782,СВЦЭМ!$A$39:$A$782,$A29,СВЦЭМ!$B$39:$B$782,P$11)+'СЕТ СН'!$F$12+СВЦЭМ!$D$10+'СЕТ СН'!$F$6-'СЕТ СН'!$F$22</f>
        <v>1956.0311544799999</v>
      </c>
      <c r="Q29" s="36">
        <f>SUMIFS(СВЦЭМ!$C$39:$C$782,СВЦЭМ!$A$39:$A$782,$A29,СВЦЭМ!$B$39:$B$782,Q$11)+'СЕТ СН'!$F$12+СВЦЭМ!$D$10+'СЕТ СН'!$F$6-'СЕТ СН'!$F$22</f>
        <v>1978.8503939699999</v>
      </c>
      <c r="R29" s="36">
        <f>SUMIFS(СВЦЭМ!$C$39:$C$782,СВЦЭМ!$A$39:$A$782,$A29,СВЦЭМ!$B$39:$B$782,R$11)+'СЕТ СН'!$F$12+СВЦЭМ!$D$10+'СЕТ СН'!$F$6-'СЕТ СН'!$F$22</f>
        <v>1984.2809430100001</v>
      </c>
      <c r="S29" s="36">
        <f>SUMIFS(СВЦЭМ!$C$39:$C$782,СВЦЭМ!$A$39:$A$782,$A29,СВЦЭМ!$B$39:$B$782,S$11)+'СЕТ СН'!$F$12+СВЦЭМ!$D$10+'СЕТ СН'!$F$6-'СЕТ СН'!$F$22</f>
        <v>1991.8927206599999</v>
      </c>
      <c r="T29" s="36">
        <f>SUMIFS(СВЦЭМ!$C$39:$C$782,СВЦЭМ!$A$39:$A$782,$A29,СВЦЭМ!$B$39:$B$782,T$11)+'СЕТ СН'!$F$12+СВЦЭМ!$D$10+'СЕТ СН'!$F$6-'СЕТ СН'!$F$22</f>
        <v>1963.2141990600001</v>
      </c>
      <c r="U29" s="36">
        <f>SUMIFS(СВЦЭМ!$C$39:$C$782,СВЦЭМ!$A$39:$A$782,$A29,СВЦЭМ!$B$39:$B$782,U$11)+'СЕТ СН'!$F$12+СВЦЭМ!$D$10+'СЕТ СН'!$F$6-'СЕТ СН'!$F$22</f>
        <v>1934.4538798900001</v>
      </c>
      <c r="V29" s="36">
        <f>SUMIFS(СВЦЭМ!$C$39:$C$782,СВЦЭМ!$A$39:$A$782,$A29,СВЦЭМ!$B$39:$B$782,V$11)+'СЕТ СН'!$F$12+СВЦЭМ!$D$10+'СЕТ СН'!$F$6-'СЕТ СН'!$F$22</f>
        <v>1920.6921085399999</v>
      </c>
      <c r="W29" s="36">
        <f>SUMIFS(СВЦЭМ!$C$39:$C$782,СВЦЭМ!$A$39:$A$782,$A29,СВЦЭМ!$B$39:$B$782,W$11)+'СЕТ СН'!$F$12+СВЦЭМ!$D$10+'СЕТ СН'!$F$6-'СЕТ СН'!$F$22</f>
        <v>1914.55681794</v>
      </c>
      <c r="X29" s="36">
        <f>SUMIFS(СВЦЭМ!$C$39:$C$782,СВЦЭМ!$A$39:$A$782,$A29,СВЦЭМ!$B$39:$B$782,X$11)+'СЕТ СН'!$F$12+СВЦЭМ!$D$10+'СЕТ СН'!$F$6-'СЕТ СН'!$F$22</f>
        <v>1936.4321889299999</v>
      </c>
      <c r="Y29" s="36">
        <f>SUMIFS(СВЦЭМ!$C$39:$C$782,СВЦЭМ!$A$39:$A$782,$A29,СВЦЭМ!$B$39:$B$782,Y$11)+'СЕТ СН'!$F$12+СВЦЭМ!$D$10+'СЕТ СН'!$F$6-'СЕТ СН'!$F$22</f>
        <v>1968.0897296999999</v>
      </c>
    </row>
    <row r="30" spans="1:25" ht="15.75" x14ac:dyDescent="0.2">
      <c r="A30" s="35">
        <f t="shared" si="0"/>
        <v>45370</v>
      </c>
      <c r="B30" s="36">
        <f>SUMIFS(СВЦЭМ!$C$39:$C$782,СВЦЭМ!$A$39:$A$782,$A30,СВЦЭМ!$B$39:$B$782,B$11)+'СЕТ СН'!$F$12+СВЦЭМ!$D$10+'СЕТ СН'!$F$6-'СЕТ СН'!$F$22</f>
        <v>2067.2426152900002</v>
      </c>
      <c r="C30" s="36">
        <f>SUMIFS(СВЦЭМ!$C$39:$C$782,СВЦЭМ!$A$39:$A$782,$A30,СВЦЭМ!$B$39:$B$782,C$11)+'СЕТ СН'!$F$12+СВЦЭМ!$D$10+'СЕТ СН'!$F$6-'СЕТ СН'!$F$22</f>
        <v>2028.5410780699999</v>
      </c>
      <c r="D30" s="36">
        <f>SUMIFS(СВЦЭМ!$C$39:$C$782,СВЦЭМ!$A$39:$A$782,$A30,СВЦЭМ!$B$39:$B$782,D$11)+'СЕТ СН'!$F$12+СВЦЭМ!$D$10+'СЕТ СН'!$F$6-'СЕТ СН'!$F$22</f>
        <v>2072.4201594900001</v>
      </c>
      <c r="E30" s="36">
        <f>SUMIFS(СВЦЭМ!$C$39:$C$782,СВЦЭМ!$A$39:$A$782,$A30,СВЦЭМ!$B$39:$B$782,E$11)+'СЕТ СН'!$F$12+СВЦЭМ!$D$10+'СЕТ СН'!$F$6-'СЕТ СН'!$F$22</f>
        <v>2062.9842759900002</v>
      </c>
      <c r="F30" s="36">
        <f>SUMIFS(СВЦЭМ!$C$39:$C$782,СВЦЭМ!$A$39:$A$782,$A30,СВЦЭМ!$B$39:$B$782,F$11)+'СЕТ СН'!$F$12+СВЦЭМ!$D$10+'СЕТ СН'!$F$6-'СЕТ СН'!$F$22</f>
        <v>2058.0845379800003</v>
      </c>
      <c r="G30" s="36">
        <f>SUMIFS(СВЦЭМ!$C$39:$C$782,СВЦЭМ!$A$39:$A$782,$A30,СВЦЭМ!$B$39:$B$782,G$11)+'СЕТ СН'!$F$12+СВЦЭМ!$D$10+'СЕТ СН'!$F$6-'СЕТ СН'!$F$22</f>
        <v>2059.91873093</v>
      </c>
      <c r="H30" s="36">
        <f>SUMIFS(СВЦЭМ!$C$39:$C$782,СВЦЭМ!$A$39:$A$782,$A30,СВЦЭМ!$B$39:$B$782,H$11)+'СЕТ СН'!$F$12+СВЦЭМ!$D$10+'СЕТ СН'!$F$6-'СЕТ СН'!$F$22</f>
        <v>2052.1436038300003</v>
      </c>
      <c r="I30" s="36">
        <f>SUMIFS(СВЦЭМ!$C$39:$C$782,СВЦЭМ!$A$39:$A$782,$A30,СВЦЭМ!$B$39:$B$782,I$11)+'СЕТ СН'!$F$12+СВЦЭМ!$D$10+'СЕТ СН'!$F$6-'СЕТ СН'!$F$22</f>
        <v>2021.8754389400001</v>
      </c>
      <c r="J30" s="36">
        <f>SUMIFS(СВЦЭМ!$C$39:$C$782,СВЦЭМ!$A$39:$A$782,$A30,СВЦЭМ!$B$39:$B$782,J$11)+'СЕТ СН'!$F$12+СВЦЭМ!$D$10+'СЕТ СН'!$F$6-'СЕТ СН'!$F$22</f>
        <v>2004.46428302</v>
      </c>
      <c r="K30" s="36">
        <f>SUMIFS(СВЦЭМ!$C$39:$C$782,СВЦЭМ!$A$39:$A$782,$A30,СВЦЭМ!$B$39:$B$782,K$11)+'СЕТ СН'!$F$12+СВЦЭМ!$D$10+'СЕТ СН'!$F$6-'СЕТ СН'!$F$22</f>
        <v>2007.2069910600001</v>
      </c>
      <c r="L30" s="36">
        <f>SUMIFS(СВЦЭМ!$C$39:$C$782,СВЦЭМ!$A$39:$A$782,$A30,СВЦЭМ!$B$39:$B$782,L$11)+'СЕТ СН'!$F$12+СВЦЭМ!$D$10+'СЕТ СН'!$F$6-'СЕТ СН'!$F$22</f>
        <v>2026.63427886</v>
      </c>
      <c r="M30" s="36">
        <f>SUMIFS(СВЦЭМ!$C$39:$C$782,СВЦЭМ!$A$39:$A$782,$A30,СВЦЭМ!$B$39:$B$782,M$11)+'СЕТ СН'!$F$12+СВЦЭМ!$D$10+'СЕТ СН'!$F$6-'СЕТ СН'!$F$22</f>
        <v>2092.4216428200002</v>
      </c>
      <c r="N30" s="36">
        <f>SUMIFS(СВЦЭМ!$C$39:$C$782,СВЦЭМ!$A$39:$A$782,$A30,СВЦЭМ!$B$39:$B$782,N$11)+'СЕТ СН'!$F$12+СВЦЭМ!$D$10+'СЕТ СН'!$F$6-'СЕТ СН'!$F$22</f>
        <v>2117.7150263900003</v>
      </c>
      <c r="O30" s="36">
        <f>SUMIFS(СВЦЭМ!$C$39:$C$782,СВЦЭМ!$A$39:$A$782,$A30,СВЦЭМ!$B$39:$B$782,O$11)+'СЕТ СН'!$F$12+СВЦЭМ!$D$10+'СЕТ СН'!$F$6-'СЕТ СН'!$F$22</f>
        <v>2157.7982057000004</v>
      </c>
      <c r="P30" s="36">
        <f>SUMIFS(СВЦЭМ!$C$39:$C$782,СВЦЭМ!$A$39:$A$782,$A30,СВЦЭМ!$B$39:$B$782,P$11)+'СЕТ СН'!$F$12+СВЦЭМ!$D$10+'СЕТ СН'!$F$6-'СЕТ СН'!$F$22</f>
        <v>2231.0232664100004</v>
      </c>
      <c r="Q30" s="36">
        <f>SUMIFS(СВЦЭМ!$C$39:$C$782,СВЦЭМ!$A$39:$A$782,$A30,СВЦЭМ!$B$39:$B$782,Q$11)+'СЕТ СН'!$F$12+СВЦЭМ!$D$10+'СЕТ СН'!$F$6-'СЕТ СН'!$F$22</f>
        <v>2253.8912491900001</v>
      </c>
      <c r="R30" s="36">
        <f>SUMIFS(СВЦЭМ!$C$39:$C$782,СВЦЭМ!$A$39:$A$782,$A30,СВЦЭМ!$B$39:$B$782,R$11)+'СЕТ СН'!$F$12+СВЦЭМ!$D$10+'СЕТ СН'!$F$6-'СЕТ СН'!$F$22</f>
        <v>2259.03800692</v>
      </c>
      <c r="S30" s="36">
        <f>SUMIFS(СВЦЭМ!$C$39:$C$782,СВЦЭМ!$A$39:$A$782,$A30,СВЦЭМ!$B$39:$B$782,S$11)+'СЕТ СН'!$F$12+СВЦЭМ!$D$10+'СЕТ СН'!$F$6-'СЕТ СН'!$F$22</f>
        <v>2230.8919138700003</v>
      </c>
      <c r="T30" s="36">
        <f>SUMIFS(СВЦЭМ!$C$39:$C$782,СВЦЭМ!$A$39:$A$782,$A30,СВЦЭМ!$B$39:$B$782,T$11)+'СЕТ СН'!$F$12+СВЦЭМ!$D$10+'СЕТ СН'!$F$6-'СЕТ СН'!$F$22</f>
        <v>2116.14141019</v>
      </c>
      <c r="U30" s="36">
        <f>SUMIFS(СВЦЭМ!$C$39:$C$782,СВЦЭМ!$A$39:$A$782,$A30,СВЦЭМ!$B$39:$B$782,U$11)+'СЕТ СН'!$F$12+СВЦЭМ!$D$10+'СЕТ СН'!$F$6-'СЕТ СН'!$F$22</f>
        <v>2071.0936050400001</v>
      </c>
      <c r="V30" s="36">
        <f>SUMIFS(СВЦЭМ!$C$39:$C$782,СВЦЭМ!$A$39:$A$782,$A30,СВЦЭМ!$B$39:$B$782,V$11)+'СЕТ СН'!$F$12+СВЦЭМ!$D$10+'СЕТ СН'!$F$6-'СЕТ СН'!$F$22</f>
        <v>2067.9819389700001</v>
      </c>
      <c r="W30" s="36">
        <f>SUMIFS(СВЦЭМ!$C$39:$C$782,СВЦЭМ!$A$39:$A$782,$A30,СВЦЭМ!$B$39:$B$782,W$11)+'СЕТ СН'!$F$12+СВЦЭМ!$D$10+'СЕТ СН'!$F$6-'СЕТ СН'!$F$22</f>
        <v>2094.2175430800003</v>
      </c>
      <c r="X30" s="36">
        <f>SUMIFS(СВЦЭМ!$C$39:$C$782,СВЦЭМ!$A$39:$A$782,$A30,СВЦЭМ!$B$39:$B$782,X$11)+'СЕТ СН'!$F$12+СВЦЭМ!$D$10+'СЕТ СН'!$F$6-'СЕТ СН'!$F$22</f>
        <v>2114.7896776800003</v>
      </c>
      <c r="Y30" s="36">
        <f>SUMIFS(СВЦЭМ!$C$39:$C$782,СВЦЭМ!$A$39:$A$782,$A30,СВЦЭМ!$B$39:$B$782,Y$11)+'СЕТ СН'!$F$12+СВЦЭМ!$D$10+'СЕТ СН'!$F$6-'СЕТ СН'!$F$22</f>
        <v>2162.9836136000004</v>
      </c>
    </row>
    <row r="31" spans="1:25" ht="15.75" x14ac:dyDescent="0.2">
      <c r="A31" s="35">
        <f t="shared" si="0"/>
        <v>45371</v>
      </c>
      <c r="B31" s="36">
        <f>SUMIFS(СВЦЭМ!$C$39:$C$782,СВЦЭМ!$A$39:$A$782,$A31,СВЦЭМ!$B$39:$B$782,B$11)+'СЕТ СН'!$F$12+СВЦЭМ!$D$10+'СЕТ СН'!$F$6-'СЕТ СН'!$F$22</f>
        <v>2188.1263772900002</v>
      </c>
      <c r="C31" s="36">
        <f>SUMIFS(СВЦЭМ!$C$39:$C$782,СВЦЭМ!$A$39:$A$782,$A31,СВЦЭМ!$B$39:$B$782,C$11)+'СЕТ СН'!$F$12+СВЦЭМ!$D$10+'СЕТ СН'!$F$6-'СЕТ СН'!$F$22</f>
        <v>2238.4190777400004</v>
      </c>
      <c r="D31" s="36">
        <f>SUMIFS(СВЦЭМ!$C$39:$C$782,СВЦЭМ!$A$39:$A$782,$A31,СВЦЭМ!$B$39:$B$782,D$11)+'СЕТ СН'!$F$12+СВЦЭМ!$D$10+'СЕТ СН'!$F$6-'СЕТ СН'!$F$22</f>
        <v>2271.9031479200003</v>
      </c>
      <c r="E31" s="36">
        <f>SUMIFS(СВЦЭМ!$C$39:$C$782,СВЦЭМ!$A$39:$A$782,$A31,СВЦЭМ!$B$39:$B$782,E$11)+'СЕТ СН'!$F$12+СВЦЭМ!$D$10+'СЕТ СН'!$F$6-'СЕТ СН'!$F$22</f>
        <v>2256.7997387600003</v>
      </c>
      <c r="F31" s="36">
        <f>SUMIFS(СВЦЭМ!$C$39:$C$782,СВЦЭМ!$A$39:$A$782,$A31,СВЦЭМ!$B$39:$B$782,F$11)+'СЕТ СН'!$F$12+СВЦЭМ!$D$10+'СЕТ СН'!$F$6-'СЕТ СН'!$F$22</f>
        <v>2256.1249072400001</v>
      </c>
      <c r="G31" s="36">
        <f>SUMIFS(СВЦЭМ!$C$39:$C$782,СВЦЭМ!$A$39:$A$782,$A31,СВЦЭМ!$B$39:$B$782,G$11)+'СЕТ СН'!$F$12+СВЦЭМ!$D$10+'СЕТ СН'!$F$6-'СЕТ СН'!$F$22</f>
        <v>2221.6634299300003</v>
      </c>
      <c r="H31" s="36">
        <f>SUMIFS(СВЦЭМ!$C$39:$C$782,СВЦЭМ!$A$39:$A$782,$A31,СВЦЭМ!$B$39:$B$782,H$11)+'СЕТ СН'!$F$12+СВЦЭМ!$D$10+'СЕТ СН'!$F$6-'СЕТ СН'!$F$22</f>
        <v>2226.4176285500002</v>
      </c>
      <c r="I31" s="36">
        <f>SUMIFS(СВЦЭМ!$C$39:$C$782,СВЦЭМ!$A$39:$A$782,$A31,СВЦЭМ!$B$39:$B$782,I$11)+'СЕТ СН'!$F$12+СВЦЭМ!$D$10+'СЕТ СН'!$F$6-'СЕТ СН'!$F$22</f>
        <v>2188.5690084000003</v>
      </c>
      <c r="J31" s="36">
        <f>SUMIFS(СВЦЭМ!$C$39:$C$782,СВЦЭМ!$A$39:$A$782,$A31,СВЦЭМ!$B$39:$B$782,J$11)+'СЕТ СН'!$F$12+СВЦЭМ!$D$10+'СЕТ СН'!$F$6-'СЕТ СН'!$F$22</f>
        <v>2132.5293177200001</v>
      </c>
      <c r="K31" s="36">
        <f>SUMIFS(СВЦЭМ!$C$39:$C$782,СВЦЭМ!$A$39:$A$782,$A31,СВЦЭМ!$B$39:$B$782,K$11)+'СЕТ СН'!$F$12+СВЦЭМ!$D$10+'СЕТ СН'!$F$6-'СЕТ СН'!$F$22</f>
        <v>2117.3607347300003</v>
      </c>
      <c r="L31" s="36">
        <f>SUMIFS(СВЦЭМ!$C$39:$C$782,СВЦЭМ!$A$39:$A$782,$A31,СВЦЭМ!$B$39:$B$782,L$11)+'СЕТ СН'!$F$12+СВЦЭМ!$D$10+'СЕТ СН'!$F$6-'СЕТ СН'!$F$22</f>
        <v>2114.9514237800004</v>
      </c>
      <c r="M31" s="36">
        <f>SUMIFS(СВЦЭМ!$C$39:$C$782,СВЦЭМ!$A$39:$A$782,$A31,СВЦЭМ!$B$39:$B$782,M$11)+'СЕТ СН'!$F$12+СВЦЭМ!$D$10+'СЕТ СН'!$F$6-'СЕТ СН'!$F$22</f>
        <v>2126.6191458200001</v>
      </c>
      <c r="N31" s="36">
        <f>SUMIFS(СВЦЭМ!$C$39:$C$782,СВЦЭМ!$A$39:$A$782,$A31,СВЦЭМ!$B$39:$B$782,N$11)+'СЕТ СН'!$F$12+СВЦЭМ!$D$10+'СЕТ СН'!$F$6-'СЕТ СН'!$F$22</f>
        <v>2126.2667383800003</v>
      </c>
      <c r="O31" s="36">
        <f>SUMIFS(СВЦЭМ!$C$39:$C$782,СВЦЭМ!$A$39:$A$782,$A31,СВЦЭМ!$B$39:$B$782,O$11)+'СЕТ СН'!$F$12+СВЦЭМ!$D$10+'СЕТ СН'!$F$6-'СЕТ СН'!$F$22</f>
        <v>2159.4755857800001</v>
      </c>
      <c r="P31" s="36">
        <f>SUMIFS(СВЦЭМ!$C$39:$C$782,СВЦЭМ!$A$39:$A$782,$A31,СВЦЭМ!$B$39:$B$782,P$11)+'СЕТ СН'!$F$12+СВЦЭМ!$D$10+'СЕТ СН'!$F$6-'СЕТ СН'!$F$22</f>
        <v>2182.2952045000002</v>
      </c>
      <c r="Q31" s="36">
        <f>SUMIFS(СВЦЭМ!$C$39:$C$782,СВЦЭМ!$A$39:$A$782,$A31,СВЦЭМ!$B$39:$B$782,Q$11)+'СЕТ СН'!$F$12+СВЦЭМ!$D$10+'СЕТ СН'!$F$6-'СЕТ СН'!$F$22</f>
        <v>2185.5672288600003</v>
      </c>
      <c r="R31" s="36">
        <f>SUMIFS(СВЦЭМ!$C$39:$C$782,СВЦЭМ!$A$39:$A$782,$A31,СВЦЭМ!$B$39:$B$782,R$11)+'СЕТ СН'!$F$12+СВЦЭМ!$D$10+'СЕТ СН'!$F$6-'СЕТ СН'!$F$22</f>
        <v>2190.37417211</v>
      </c>
      <c r="S31" s="36">
        <f>SUMIFS(СВЦЭМ!$C$39:$C$782,СВЦЭМ!$A$39:$A$782,$A31,СВЦЭМ!$B$39:$B$782,S$11)+'СЕТ СН'!$F$12+СВЦЭМ!$D$10+'СЕТ СН'!$F$6-'СЕТ СН'!$F$22</f>
        <v>2176.7837622200004</v>
      </c>
      <c r="T31" s="36">
        <f>SUMIFS(СВЦЭМ!$C$39:$C$782,СВЦЭМ!$A$39:$A$782,$A31,СВЦЭМ!$B$39:$B$782,T$11)+'СЕТ СН'!$F$12+СВЦЭМ!$D$10+'СЕТ СН'!$F$6-'СЕТ СН'!$F$22</f>
        <v>2123.1813731900002</v>
      </c>
      <c r="U31" s="36">
        <f>SUMIFS(СВЦЭМ!$C$39:$C$782,СВЦЭМ!$A$39:$A$782,$A31,СВЦЭМ!$B$39:$B$782,U$11)+'СЕТ СН'!$F$12+СВЦЭМ!$D$10+'СЕТ СН'!$F$6-'СЕТ СН'!$F$22</f>
        <v>2090.4236383699999</v>
      </c>
      <c r="V31" s="36">
        <f>SUMIFS(СВЦЭМ!$C$39:$C$782,СВЦЭМ!$A$39:$A$782,$A31,СВЦЭМ!$B$39:$B$782,V$11)+'СЕТ СН'!$F$12+СВЦЭМ!$D$10+'СЕТ СН'!$F$6-'СЕТ СН'!$F$22</f>
        <v>2109.2478372100004</v>
      </c>
      <c r="W31" s="36">
        <f>SUMIFS(СВЦЭМ!$C$39:$C$782,СВЦЭМ!$A$39:$A$782,$A31,СВЦЭМ!$B$39:$B$782,W$11)+'СЕТ СН'!$F$12+СВЦЭМ!$D$10+'СЕТ СН'!$F$6-'СЕТ СН'!$F$22</f>
        <v>2121.7296726800005</v>
      </c>
      <c r="X31" s="36">
        <f>SUMIFS(СВЦЭМ!$C$39:$C$782,СВЦЭМ!$A$39:$A$782,$A31,СВЦЭМ!$B$39:$B$782,X$11)+'СЕТ СН'!$F$12+СВЦЭМ!$D$10+'СЕТ СН'!$F$6-'СЕТ СН'!$F$22</f>
        <v>2162.7808136100002</v>
      </c>
      <c r="Y31" s="36">
        <f>SUMIFS(СВЦЭМ!$C$39:$C$782,СВЦЭМ!$A$39:$A$782,$A31,СВЦЭМ!$B$39:$B$782,Y$11)+'СЕТ СН'!$F$12+СВЦЭМ!$D$10+'СЕТ СН'!$F$6-'СЕТ СН'!$F$22</f>
        <v>2157.9785551600003</v>
      </c>
    </row>
    <row r="32" spans="1:25" ht="15.75" x14ac:dyDescent="0.2">
      <c r="A32" s="35">
        <f t="shared" si="0"/>
        <v>45372</v>
      </c>
      <c r="B32" s="36">
        <f>SUMIFS(СВЦЭМ!$C$39:$C$782,СВЦЭМ!$A$39:$A$782,$A32,СВЦЭМ!$B$39:$B$782,B$11)+'СЕТ СН'!$F$12+СВЦЭМ!$D$10+'СЕТ СН'!$F$6-'СЕТ СН'!$F$22</f>
        <v>2227.7673120400004</v>
      </c>
      <c r="C32" s="36">
        <f>SUMIFS(СВЦЭМ!$C$39:$C$782,СВЦЭМ!$A$39:$A$782,$A32,СВЦЭМ!$B$39:$B$782,C$11)+'СЕТ СН'!$F$12+СВЦЭМ!$D$10+'СЕТ СН'!$F$6-'СЕТ СН'!$F$22</f>
        <v>2265.8898693100004</v>
      </c>
      <c r="D32" s="36">
        <f>SUMIFS(СВЦЭМ!$C$39:$C$782,СВЦЭМ!$A$39:$A$782,$A32,СВЦЭМ!$B$39:$B$782,D$11)+'СЕТ СН'!$F$12+СВЦЭМ!$D$10+'СЕТ СН'!$F$6-'СЕТ СН'!$F$22</f>
        <v>2320.0334577600001</v>
      </c>
      <c r="E32" s="36">
        <f>SUMIFS(СВЦЭМ!$C$39:$C$782,СВЦЭМ!$A$39:$A$782,$A32,СВЦЭМ!$B$39:$B$782,E$11)+'СЕТ СН'!$F$12+СВЦЭМ!$D$10+'СЕТ СН'!$F$6-'СЕТ СН'!$F$22</f>
        <v>2330.4325981600005</v>
      </c>
      <c r="F32" s="36">
        <f>SUMIFS(СВЦЭМ!$C$39:$C$782,СВЦЭМ!$A$39:$A$782,$A32,СВЦЭМ!$B$39:$B$782,F$11)+'СЕТ СН'!$F$12+СВЦЭМ!$D$10+'СЕТ СН'!$F$6-'СЕТ СН'!$F$22</f>
        <v>2322.5525738800002</v>
      </c>
      <c r="G32" s="36">
        <f>SUMIFS(СВЦЭМ!$C$39:$C$782,СВЦЭМ!$A$39:$A$782,$A32,СВЦЭМ!$B$39:$B$782,G$11)+'СЕТ СН'!$F$12+СВЦЭМ!$D$10+'СЕТ СН'!$F$6-'СЕТ СН'!$F$22</f>
        <v>2286.4757274100002</v>
      </c>
      <c r="H32" s="36">
        <f>SUMIFS(СВЦЭМ!$C$39:$C$782,СВЦЭМ!$A$39:$A$782,$A32,СВЦЭМ!$B$39:$B$782,H$11)+'СЕТ СН'!$F$12+СВЦЭМ!$D$10+'СЕТ СН'!$F$6-'СЕТ СН'!$F$22</f>
        <v>2188.5316195900004</v>
      </c>
      <c r="I32" s="36">
        <f>SUMIFS(СВЦЭМ!$C$39:$C$782,СВЦЭМ!$A$39:$A$782,$A32,СВЦЭМ!$B$39:$B$782,I$11)+'СЕТ СН'!$F$12+СВЦЭМ!$D$10+'СЕТ СН'!$F$6-'СЕТ СН'!$F$22</f>
        <v>2143.6455583699999</v>
      </c>
      <c r="J32" s="36">
        <f>SUMIFS(СВЦЭМ!$C$39:$C$782,СВЦЭМ!$A$39:$A$782,$A32,СВЦЭМ!$B$39:$B$782,J$11)+'СЕТ СН'!$F$12+СВЦЭМ!$D$10+'СЕТ СН'!$F$6-'СЕТ СН'!$F$22</f>
        <v>2155.6031904700003</v>
      </c>
      <c r="K32" s="36">
        <f>SUMIFS(СВЦЭМ!$C$39:$C$782,СВЦЭМ!$A$39:$A$782,$A32,СВЦЭМ!$B$39:$B$782,K$11)+'СЕТ СН'!$F$12+СВЦЭМ!$D$10+'СЕТ СН'!$F$6-'СЕТ СН'!$F$22</f>
        <v>2124.35358782</v>
      </c>
      <c r="L32" s="36">
        <f>SUMIFS(СВЦЭМ!$C$39:$C$782,СВЦЭМ!$A$39:$A$782,$A32,СВЦЭМ!$B$39:$B$782,L$11)+'СЕТ СН'!$F$12+СВЦЭМ!$D$10+'СЕТ СН'!$F$6-'СЕТ СН'!$F$22</f>
        <v>2124.2378260100004</v>
      </c>
      <c r="M32" s="36">
        <f>SUMIFS(СВЦЭМ!$C$39:$C$782,СВЦЭМ!$A$39:$A$782,$A32,СВЦЭМ!$B$39:$B$782,M$11)+'СЕТ СН'!$F$12+СВЦЭМ!$D$10+'СЕТ СН'!$F$6-'СЕТ СН'!$F$22</f>
        <v>2137.27265962</v>
      </c>
      <c r="N32" s="36">
        <f>SUMIFS(СВЦЭМ!$C$39:$C$782,СВЦЭМ!$A$39:$A$782,$A32,СВЦЭМ!$B$39:$B$782,N$11)+'СЕТ СН'!$F$12+СВЦЭМ!$D$10+'СЕТ СН'!$F$6-'СЕТ СН'!$F$22</f>
        <v>2170.9879271700001</v>
      </c>
      <c r="O32" s="36">
        <f>SUMIFS(СВЦЭМ!$C$39:$C$782,СВЦЭМ!$A$39:$A$782,$A32,СВЦЭМ!$B$39:$B$782,O$11)+'СЕТ СН'!$F$12+СВЦЭМ!$D$10+'СЕТ СН'!$F$6-'СЕТ СН'!$F$22</f>
        <v>2185.7106840600004</v>
      </c>
      <c r="P32" s="36">
        <f>SUMIFS(СВЦЭМ!$C$39:$C$782,СВЦЭМ!$A$39:$A$782,$A32,СВЦЭМ!$B$39:$B$782,P$11)+'СЕТ СН'!$F$12+СВЦЭМ!$D$10+'СЕТ СН'!$F$6-'СЕТ СН'!$F$22</f>
        <v>2198.4606782400001</v>
      </c>
      <c r="Q32" s="36">
        <f>SUMIFS(СВЦЭМ!$C$39:$C$782,СВЦЭМ!$A$39:$A$782,$A32,СВЦЭМ!$B$39:$B$782,Q$11)+'СЕТ СН'!$F$12+СВЦЭМ!$D$10+'СЕТ СН'!$F$6-'СЕТ СН'!$F$22</f>
        <v>2220.8925278000002</v>
      </c>
      <c r="R32" s="36">
        <f>SUMIFS(СВЦЭМ!$C$39:$C$782,СВЦЭМ!$A$39:$A$782,$A32,СВЦЭМ!$B$39:$B$782,R$11)+'СЕТ СН'!$F$12+СВЦЭМ!$D$10+'СЕТ СН'!$F$6-'СЕТ СН'!$F$22</f>
        <v>2231.4075464100001</v>
      </c>
      <c r="S32" s="36">
        <f>SUMIFS(СВЦЭМ!$C$39:$C$782,СВЦЭМ!$A$39:$A$782,$A32,СВЦЭМ!$B$39:$B$782,S$11)+'СЕТ СН'!$F$12+СВЦЭМ!$D$10+'СЕТ СН'!$F$6-'СЕТ СН'!$F$22</f>
        <v>2211.1266476000001</v>
      </c>
      <c r="T32" s="36">
        <f>SUMIFS(СВЦЭМ!$C$39:$C$782,СВЦЭМ!$A$39:$A$782,$A32,СВЦЭМ!$B$39:$B$782,T$11)+'СЕТ СН'!$F$12+СВЦЭМ!$D$10+'СЕТ СН'!$F$6-'СЕТ СН'!$F$22</f>
        <v>2203.4323537700002</v>
      </c>
      <c r="U32" s="36">
        <f>SUMIFS(СВЦЭМ!$C$39:$C$782,СВЦЭМ!$A$39:$A$782,$A32,СВЦЭМ!$B$39:$B$782,U$11)+'СЕТ СН'!$F$12+СВЦЭМ!$D$10+'СЕТ СН'!$F$6-'СЕТ СН'!$F$22</f>
        <v>2152.3055092600002</v>
      </c>
      <c r="V32" s="36">
        <f>SUMIFS(СВЦЭМ!$C$39:$C$782,СВЦЭМ!$A$39:$A$782,$A32,СВЦЭМ!$B$39:$B$782,V$11)+'СЕТ СН'!$F$12+СВЦЭМ!$D$10+'СЕТ СН'!$F$6-'СЕТ СН'!$F$22</f>
        <v>2123.9854498100003</v>
      </c>
      <c r="W32" s="36">
        <f>SUMIFS(СВЦЭМ!$C$39:$C$782,СВЦЭМ!$A$39:$A$782,$A32,СВЦЭМ!$B$39:$B$782,W$11)+'СЕТ СН'!$F$12+СВЦЭМ!$D$10+'СЕТ СН'!$F$6-'СЕТ СН'!$F$22</f>
        <v>2154.0743046699999</v>
      </c>
      <c r="X32" s="36">
        <f>SUMIFS(СВЦЭМ!$C$39:$C$782,СВЦЭМ!$A$39:$A$782,$A32,СВЦЭМ!$B$39:$B$782,X$11)+'СЕТ СН'!$F$12+СВЦЭМ!$D$10+'СЕТ СН'!$F$6-'СЕТ СН'!$F$22</f>
        <v>2182.8456093100003</v>
      </c>
      <c r="Y32" s="36">
        <f>SUMIFS(СВЦЭМ!$C$39:$C$782,СВЦЭМ!$A$39:$A$782,$A32,СВЦЭМ!$B$39:$B$782,Y$11)+'СЕТ СН'!$F$12+СВЦЭМ!$D$10+'СЕТ СН'!$F$6-'СЕТ СН'!$F$22</f>
        <v>2205.2130829400003</v>
      </c>
    </row>
    <row r="33" spans="1:25" ht="15.75" x14ac:dyDescent="0.2">
      <c r="A33" s="35">
        <f t="shared" si="0"/>
        <v>45373</v>
      </c>
      <c r="B33" s="36">
        <f>SUMIFS(СВЦЭМ!$C$39:$C$782,СВЦЭМ!$A$39:$A$782,$A33,СВЦЭМ!$B$39:$B$782,B$11)+'СЕТ СН'!$F$12+СВЦЭМ!$D$10+'СЕТ СН'!$F$6-'СЕТ СН'!$F$22</f>
        <v>2236.3174038700004</v>
      </c>
      <c r="C33" s="36">
        <f>SUMIFS(СВЦЭМ!$C$39:$C$782,СВЦЭМ!$A$39:$A$782,$A33,СВЦЭМ!$B$39:$B$782,C$11)+'СЕТ СН'!$F$12+СВЦЭМ!$D$10+'СЕТ СН'!$F$6-'СЕТ СН'!$F$22</f>
        <v>2279.5477272900002</v>
      </c>
      <c r="D33" s="36">
        <f>SUMIFS(СВЦЭМ!$C$39:$C$782,СВЦЭМ!$A$39:$A$782,$A33,СВЦЭМ!$B$39:$B$782,D$11)+'СЕТ СН'!$F$12+СВЦЭМ!$D$10+'СЕТ СН'!$F$6-'СЕТ СН'!$F$22</f>
        <v>2315.4339894700001</v>
      </c>
      <c r="E33" s="36">
        <f>SUMIFS(СВЦЭМ!$C$39:$C$782,СВЦЭМ!$A$39:$A$782,$A33,СВЦЭМ!$B$39:$B$782,E$11)+'СЕТ СН'!$F$12+СВЦЭМ!$D$10+'СЕТ СН'!$F$6-'СЕТ СН'!$F$22</f>
        <v>2298.8266436400004</v>
      </c>
      <c r="F33" s="36">
        <f>SUMIFS(СВЦЭМ!$C$39:$C$782,СВЦЭМ!$A$39:$A$782,$A33,СВЦЭМ!$B$39:$B$782,F$11)+'СЕТ СН'!$F$12+СВЦЭМ!$D$10+'СЕТ СН'!$F$6-'СЕТ СН'!$F$22</f>
        <v>2300.0161395</v>
      </c>
      <c r="G33" s="36">
        <f>SUMIFS(СВЦЭМ!$C$39:$C$782,СВЦЭМ!$A$39:$A$782,$A33,СВЦЭМ!$B$39:$B$782,G$11)+'СЕТ СН'!$F$12+СВЦЭМ!$D$10+'СЕТ СН'!$F$6-'СЕТ СН'!$F$22</f>
        <v>2301.8709501100002</v>
      </c>
      <c r="H33" s="36">
        <f>SUMIFS(СВЦЭМ!$C$39:$C$782,СВЦЭМ!$A$39:$A$782,$A33,СВЦЭМ!$B$39:$B$782,H$11)+'СЕТ СН'!$F$12+СВЦЭМ!$D$10+'СЕТ СН'!$F$6-'СЕТ СН'!$F$22</f>
        <v>2231.9277734200004</v>
      </c>
      <c r="I33" s="36">
        <f>SUMIFS(СВЦЭМ!$C$39:$C$782,СВЦЭМ!$A$39:$A$782,$A33,СВЦЭМ!$B$39:$B$782,I$11)+'СЕТ СН'!$F$12+СВЦЭМ!$D$10+'СЕТ СН'!$F$6-'СЕТ СН'!$F$22</f>
        <v>2184.7545428200001</v>
      </c>
      <c r="J33" s="36">
        <f>SUMIFS(СВЦЭМ!$C$39:$C$782,СВЦЭМ!$A$39:$A$782,$A33,СВЦЭМ!$B$39:$B$782,J$11)+'СЕТ СН'!$F$12+СВЦЭМ!$D$10+'СЕТ СН'!$F$6-'СЕТ СН'!$F$22</f>
        <v>2171.8263304200004</v>
      </c>
      <c r="K33" s="36">
        <f>SUMIFS(СВЦЭМ!$C$39:$C$782,СВЦЭМ!$A$39:$A$782,$A33,СВЦЭМ!$B$39:$B$782,K$11)+'СЕТ СН'!$F$12+СВЦЭМ!$D$10+'СЕТ СН'!$F$6-'СЕТ СН'!$F$22</f>
        <v>2155.5756383100002</v>
      </c>
      <c r="L33" s="36">
        <f>SUMIFS(СВЦЭМ!$C$39:$C$782,СВЦЭМ!$A$39:$A$782,$A33,СВЦЭМ!$B$39:$B$782,L$11)+'СЕТ СН'!$F$12+СВЦЭМ!$D$10+'СЕТ СН'!$F$6-'СЕТ СН'!$F$22</f>
        <v>2130.0480962300003</v>
      </c>
      <c r="M33" s="36">
        <f>SUMIFS(СВЦЭМ!$C$39:$C$782,СВЦЭМ!$A$39:$A$782,$A33,СВЦЭМ!$B$39:$B$782,M$11)+'СЕТ СН'!$F$12+СВЦЭМ!$D$10+'СЕТ СН'!$F$6-'СЕТ СН'!$F$22</f>
        <v>2087.90294679</v>
      </c>
      <c r="N33" s="36">
        <f>SUMIFS(СВЦЭМ!$C$39:$C$782,СВЦЭМ!$A$39:$A$782,$A33,СВЦЭМ!$B$39:$B$782,N$11)+'СЕТ СН'!$F$12+СВЦЭМ!$D$10+'СЕТ СН'!$F$6-'СЕТ СН'!$F$22</f>
        <v>2116.8336629800006</v>
      </c>
      <c r="O33" s="36">
        <f>SUMIFS(СВЦЭМ!$C$39:$C$782,СВЦЭМ!$A$39:$A$782,$A33,СВЦЭМ!$B$39:$B$782,O$11)+'СЕТ СН'!$F$12+СВЦЭМ!$D$10+'СЕТ СН'!$F$6-'СЕТ СН'!$F$22</f>
        <v>2086.1607482700001</v>
      </c>
      <c r="P33" s="36">
        <f>SUMIFS(СВЦЭМ!$C$39:$C$782,СВЦЭМ!$A$39:$A$782,$A33,СВЦЭМ!$B$39:$B$782,P$11)+'СЕТ СН'!$F$12+СВЦЭМ!$D$10+'СЕТ СН'!$F$6-'СЕТ СН'!$F$22</f>
        <v>2089.79580115</v>
      </c>
      <c r="Q33" s="36">
        <f>SUMIFS(СВЦЭМ!$C$39:$C$782,СВЦЭМ!$A$39:$A$782,$A33,СВЦЭМ!$B$39:$B$782,Q$11)+'СЕТ СН'!$F$12+СВЦЭМ!$D$10+'СЕТ СН'!$F$6-'СЕТ СН'!$F$22</f>
        <v>2112.2989173200003</v>
      </c>
      <c r="R33" s="36">
        <f>SUMIFS(СВЦЭМ!$C$39:$C$782,СВЦЭМ!$A$39:$A$782,$A33,СВЦЭМ!$B$39:$B$782,R$11)+'СЕТ СН'!$F$12+СВЦЭМ!$D$10+'СЕТ СН'!$F$6-'СЕТ СН'!$F$22</f>
        <v>2130.3893325200002</v>
      </c>
      <c r="S33" s="36">
        <f>SUMIFS(СВЦЭМ!$C$39:$C$782,СВЦЭМ!$A$39:$A$782,$A33,СВЦЭМ!$B$39:$B$782,S$11)+'СЕТ СН'!$F$12+СВЦЭМ!$D$10+'СЕТ СН'!$F$6-'СЕТ СН'!$F$22</f>
        <v>2122.1913812900002</v>
      </c>
      <c r="T33" s="36">
        <f>SUMIFS(СВЦЭМ!$C$39:$C$782,СВЦЭМ!$A$39:$A$782,$A33,СВЦЭМ!$B$39:$B$782,T$11)+'СЕТ СН'!$F$12+СВЦЭМ!$D$10+'СЕТ СН'!$F$6-'СЕТ СН'!$F$22</f>
        <v>2089.18502008</v>
      </c>
      <c r="U33" s="36">
        <f>SUMIFS(СВЦЭМ!$C$39:$C$782,СВЦЭМ!$A$39:$A$782,$A33,СВЦЭМ!$B$39:$B$782,U$11)+'СЕТ СН'!$F$12+СВЦЭМ!$D$10+'СЕТ СН'!$F$6-'СЕТ СН'!$F$22</f>
        <v>2056.0674745900001</v>
      </c>
      <c r="V33" s="36">
        <f>SUMIFS(СВЦЭМ!$C$39:$C$782,СВЦЭМ!$A$39:$A$782,$A33,СВЦЭМ!$B$39:$B$782,V$11)+'СЕТ СН'!$F$12+СВЦЭМ!$D$10+'СЕТ СН'!$F$6-'СЕТ СН'!$F$22</f>
        <v>2018.9624376500001</v>
      </c>
      <c r="W33" s="36">
        <f>SUMIFS(СВЦЭМ!$C$39:$C$782,СВЦЭМ!$A$39:$A$782,$A33,СВЦЭМ!$B$39:$B$782,W$11)+'СЕТ СН'!$F$12+СВЦЭМ!$D$10+'СЕТ СН'!$F$6-'СЕТ СН'!$F$22</f>
        <v>2016.7734325900001</v>
      </c>
      <c r="X33" s="36">
        <f>SUMIFS(СВЦЭМ!$C$39:$C$782,СВЦЭМ!$A$39:$A$782,$A33,СВЦЭМ!$B$39:$B$782,X$11)+'СЕТ СН'!$F$12+СВЦЭМ!$D$10+'СЕТ СН'!$F$6-'СЕТ СН'!$F$22</f>
        <v>2033.61545935</v>
      </c>
      <c r="Y33" s="36">
        <f>SUMIFS(СВЦЭМ!$C$39:$C$782,СВЦЭМ!$A$39:$A$782,$A33,СВЦЭМ!$B$39:$B$782,Y$11)+'СЕТ СН'!$F$12+СВЦЭМ!$D$10+'СЕТ СН'!$F$6-'СЕТ СН'!$F$22</f>
        <v>2041.3582308800001</v>
      </c>
    </row>
    <row r="34" spans="1:25" ht="15.75" x14ac:dyDescent="0.2">
      <c r="A34" s="35">
        <f t="shared" si="0"/>
        <v>45374</v>
      </c>
      <c r="B34" s="36">
        <f>SUMIFS(СВЦЭМ!$C$39:$C$782,СВЦЭМ!$A$39:$A$782,$A34,СВЦЭМ!$B$39:$B$782,B$11)+'СЕТ СН'!$F$12+СВЦЭМ!$D$10+'СЕТ СН'!$F$6-'СЕТ СН'!$F$22</f>
        <v>2112.6238059300003</v>
      </c>
      <c r="C34" s="36">
        <f>SUMIFS(СВЦЭМ!$C$39:$C$782,СВЦЭМ!$A$39:$A$782,$A34,СВЦЭМ!$B$39:$B$782,C$11)+'СЕТ СН'!$F$12+СВЦЭМ!$D$10+'СЕТ СН'!$F$6-'СЕТ СН'!$F$22</f>
        <v>2086.63554574</v>
      </c>
      <c r="D34" s="36">
        <f>SUMIFS(СВЦЭМ!$C$39:$C$782,СВЦЭМ!$A$39:$A$782,$A34,СВЦЭМ!$B$39:$B$782,D$11)+'СЕТ СН'!$F$12+СВЦЭМ!$D$10+'СЕТ СН'!$F$6-'СЕТ СН'!$F$22</f>
        <v>2133.6795583900002</v>
      </c>
      <c r="E34" s="36">
        <f>SUMIFS(СВЦЭМ!$C$39:$C$782,СВЦЭМ!$A$39:$A$782,$A34,СВЦЭМ!$B$39:$B$782,E$11)+'СЕТ СН'!$F$12+СВЦЭМ!$D$10+'СЕТ СН'!$F$6-'СЕТ СН'!$F$22</f>
        <v>2153.3256181300003</v>
      </c>
      <c r="F34" s="36">
        <f>SUMIFS(СВЦЭМ!$C$39:$C$782,СВЦЭМ!$A$39:$A$782,$A34,СВЦЭМ!$B$39:$B$782,F$11)+'СЕТ СН'!$F$12+СВЦЭМ!$D$10+'СЕТ СН'!$F$6-'СЕТ СН'!$F$22</f>
        <v>2150.6873627900004</v>
      </c>
      <c r="G34" s="36">
        <f>SUMIFS(СВЦЭМ!$C$39:$C$782,СВЦЭМ!$A$39:$A$782,$A34,СВЦЭМ!$B$39:$B$782,G$11)+'СЕТ СН'!$F$12+СВЦЭМ!$D$10+'СЕТ СН'!$F$6-'СЕТ СН'!$F$22</f>
        <v>2130.0281288900005</v>
      </c>
      <c r="H34" s="36">
        <f>SUMIFS(СВЦЭМ!$C$39:$C$782,СВЦЭМ!$A$39:$A$782,$A34,СВЦЭМ!$B$39:$B$782,H$11)+'СЕТ СН'!$F$12+СВЦЭМ!$D$10+'СЕТ СН'!$F$6-'СЕТ СН'!$F$22</f>
        <v>2109.28300459</v>
      </c>
      <c r="I34" s="36">
        <f>SUMIFS(СВЦЭМ!$C$39:$C$782,СВЦЭМ!$A$39:$A$782,$A34,СВЦЭМ!$B$39:$B$782,I$11)+'СЕТ СН'!$F$12+СВЦЭМ!$D$10+'СЕТ СН'!$F$6-'СЕТ СН'!$F$22</f>
        <v>2091.1796988300002</v>
      </c>
      <c r="J34" s="36">
        <f>SUMIFS(СВЦЭМ!$C$39:$C$782,СВЦЭМ!$A$39:$A$782,$A34,СВЦЭМ!$B$39:$B$782,J$11)+'СЕТ СН'!$F$12+СВЦЭМ!$D$10+'СЕТ СН'!$F$6-'СЕТ СН'!$F$22</f>
        <v>2042.7549332200001</v>
      </c>
      <c r="K34" s="36">
        <f>SUMIFS(СВЦЭМ!$C$39:$C$782,СВЦЭМ!$A$39:$A$782,$A34,СВЦЭМ!$B$39:$B$782,K$11)+'СЕТ СН'!$F$12+СВЦЭМ!$D$10+'СЕТ СН'!$F$6-'СЕТ СН'!$F$22</f>
        <v>2002.69994245</v>
      </c>
      <c r="L34" s="36">
        <f>SUMIFS(СВЦЭМ!$C$39:$C$782,СВЦЭМ!$A$39:$A$782,$A34,СВЦЭМ!$B$39:$B$782,L$11)+'СЕТ СН'!$F$12+СВЦЭМ!$D$10+'СЕТ СН'!$F$6-'СЕТ СН'!$F$22</f>
        <v>1985.9001976500001</v>
      </c>
      <c r="M34" s="36">
        <f>SUMIFS(СВЦЭМ!$C$39:$C$782,СВЦЭМ!$A$39:$A$782,$A34,СВЦЭМ!$B$39:$B$782,M$11)+'СЕТ СН'!$F$12+СВЦЭМ!$D$10+'СЕТ СН'!$F$6-'СЕТ СН'!$F$22</f>
        <v>1997.16527694</v>
      </c>
      <c r="N34" s="36">
        <f>SUMIFS(СВЦЭМ!$C$39:$C$782,СВЦЭМ!$A$39:$A$782,$A34,СВЦЭМ!$B$39:$B$782,N$11)+'СЕТ СН'!$F$12+СВЦЭМ!$D$10+'СЕТ СН'!$F$6-'СЕТ СН'!$F$22</f>
        <v>2002.5097997400001</v>
      </c>
      <c r="O34" s="36">
        <f>SUMIFS(СВЦЭМ!$C$39:$C$782,СВЦЭМ!$A$39:$A$782,$A34,СВЦЭМ!$B$39:$B$782,O$11)+'СЕТ СН'!$F$12+СВЦЭМ!$D$10+'СЕТ СН'!$F$6-'СЕТ СН'!$F$22</f>
        <v>2040.3175180200001</v>
      </c>
      <c r="P34" s="36">
        <f>SUMIFS(СВЦЭМ!$C$39:$C$782,СВЦЭМ!$A$39:$A$782,$A34,СВЦЭМ!$B$39:$B$782,P$11)+'СЕТ СН'!$F$12+СВЦЭМ!$D$10+'СЕТ СН'!$F$6-'СЕТ СН'!$F$22</f>
        <v>2064.6947191100003</v>
      </c>
      <c r="Q34" s="36">
        <f>SUMIFS(СВЦЭМ!$C$39:$C$782,СВЦЭМ!$A$39:$A$782,$A34,СВЦЭМ!$B$39:$B$782,Q$11)+'СЕТ СН'!$F$12+СВЦЭМ!$D$10+'СЕТ СН'!$F$6-'СЕТ СН'!$F$22</f>
        <v>2070.76271632</v>
      </c>
      <c r="R34" s="36">
        <f>SUMIFS(СВЦЭМ!$C$39:$C$782,СВЦЭМ!$A$39:$A$782,$A34,СВЦЭМ!$B$39:$B$782,R$11)+'СЕТ СН'!$F$12+СВЦЭМ!$D$10+'СЕТ СН'!$F$6-'СЕТ СН'!$F$22</f>
        <v>2084.1289583800003</v>
      </c>
      <c r="S34" s="36">
        <f>SUMIFS(СВЦЭМ!$C$39:$C$782,СВЦЭМ!$A$39:$A$782,$A34,СВЦЭМ!$B$39:$B$782,S$11)+'СЕТ СН'!$F$12+СВЦЭМ!$D$10+'СЕТ СН'!$F$6-'СЕТ СН'!$F$22</f>
        <v>2049.4779861000002</v>
      </c>
      <c r="T34" s="36">
        <f>SUMIFS(СВЦЭМ!$C$39:$C$782,СВЦЭМ!$A$39:$A$782,$A34,СВЦЭМ!$B$39:$B$782,T$11)+'СЕТ СН'!$F$12+СВЦЭМ!$D$10+'СЕТ СН'!$F$6-'СЕТ СН'!$F$22</f>
        <v>2033.1296784900001</v>
      </c>
      <c r="U34" s="36">
        <f>SUMIFS(СВЦЭМ!$C$39:$C$782,СВЦЭМ!$A$39:$A$782,$A34,СВЦЭМ!$B$39:$B$782,U$11)+'СЕТ СН'!$F$12+СВЦЭМ!$D$10+'СЕТ СН'!$F$6-'СЕТ СН'!$F$22</f>
        <v>1996.4260751500001</v>
      </c>
      <c r="V34" s="36">
        <f>SUMIFS(СВЦЭМ!$C$39:$C$782,СВЦЭМ!$A$39:$A$782,$A34,СВЦЭМ!$B$39:$B$782,V$11)+'СЕТ СН'!$F$12+СВЦЭМ!$D$10+'СЕТ СН'!$F$6-'СЕТ СН'!$F$22</f>
        <v>1985.79189266</v>
      </c>
      <c r="W34" s="36">
        <f>SUMIFS(СВЦЭМ!$C$39:$C$782,СВЦЭМ!$A$39:$A$782,$A34,СВЦЭМ!$B$39:$B$782,W$11)+'СЕТ СН'!$F$12+СВЦЭМ!$D$10+'СЕТ СН'!$F$6-'СЕТ СН'!$F$22</f>
        <v>1985.02188965</v>
      </c>
      <c r="X34" s="36">
        <f>SUMIFS(СВЦЭМ!$C$39:$C$782,СВЦЭМ!$A$39:$A$782,$A34,СВЦЭМ!$B$39:$B$782,X$11)+'СЕТ СН'!$F$12+СВЦЭМ!$D$10+'СЕТ СН'!$F$6-'СЕТ СН'!$F$22</f>
        <v>2033.8278756300001</v>
      </c>
      <c r="Y34" s="36">
        <f>SUMIFS(СВЦЭМ!$C$39:$C$782,СВЦЭМ!$A$39:$A$782,$A34,СВЦЭМ!$B$39:$B$782,Y$11)+'СЕТ СН'!$F$12+СВЦЭМ!$D$10+'СЕТ СН'!$F$6-'СЕТ СН'!$F$22</f>
        <v>2054.2955792600001</v>
      </c>
    </row>
    <row r="35" spans="1:25" ht="15.75" x14ac:dyDescent="0.2">
      <c r="A35" s="35">
        <f t="shared" si="0"/>
        <v>45375</v>
      </c>
      <c r="B35" s="36">
        <f>SUMIFS(СВЦЭМ!$C$39:$C$782,СВЦЭМ!$A$39:$A$782,$A35,СВЦЭМ!$B$39:$B$782,B$11)+'СЕТ СН'!$F$12+СВЦЭМ!$D$10+'СЕТ СН'!$F$6-'СЕТ СН'!$F$22</f>
        <v>2099.1218231000003</v>
      </c>
      <c r="C35" s="36">
        <f>SUMIFS(СВЦЭМ!$C$39:$C$782,СВЦЭМ!$A$39:$A$782,$A35,СВЦЭМ!$B$39:$B$782,C$11)+'СЕТ СН'!$F$12+СВЦЭМ!$D$10+'СЕТ СН'!$F$6-'СЕТ СН'!$F$22</f>
        <v>2040.3650138200001</v>
      </c>
      <c r="D35" s="36">
        <f>SUMIFS(СВЦЭМ!$C$39:$C$782,СВЦЭМ!$A$39:$A$782,$A35,СВЦЭМ!$B$39:$B$782,D$11)+'СЕТ СН'!$F$12+СВЦЭМ!$D$10+'СЕТ СН'!$F$6-'СЕТ СН'!$F$22</f>
        <v>2076.3909929000001</v>
      </c>
      <c r="E35" s="36">
        <f>SUMIFS(СВЦЭМ!$C$39:$C$782,СВЦЭМ!$A$39:$A$782,$A35,СВЦЭМ!$B$39:$B$782,E$11)+'СЕТ СН'!$F$12+СВЦЭМ!$D$10+'СЕТ СН'!$F$6-'СЕТ СН'!$F$22</f>
        <v>2090.8037554000002</v>
      </c>
      <c r="F35" s="36">
        <f>SUMIFS(СВЦЭМ!$C$39:$C$782,СВЦЭМ!$A$39:$A$782,$A35,СВЦЭМ!$B$39:$B$782,F$11)+'СЕТ СН'!$F$12+СВЦЭМ!$D$10+'СЕТ СН'!$F$6-'СЕТ СН'!$F$22</f>
        <v>2071.1801609900003</v>
      </c>
      <c r="G35" s="36">
        <f>SUMIFS(СВЦЭМ!$C$39:$C$782,СВЦЭМ!$A$39:$A$782,$A35,СВЦЭМ!$B$39:$B$782,G$11)+'СЕТ СН'!$F$12+СВЦЭМ!$D$10+'СЕТ СН'!$F$6-'СЕТ СН'!$F$22</f>
        <v>2063.1060905300001</v>
      </c>
      <c r="H35" s="36">
        <f>SUMIFS(СВЦЭМ!$C$39:$C$782,СВЦЭМ!$A$39:$A$782,$A35,СВЦЭМ!$B$39:$B$782,H$11)+'СЕТ СН'!$F$12+СВЦЭМ!$D$10+'СЕТ СН'!$F$6-'СЕТ СН'!$F$22</f>
        <v>2039.3946810699999</v>
      </c>
      <c r="I35" s="36">
        <f>SUMIFS(СВЦЭМ!$C$39:$C$782,СВЦЭМ!$A$39:$A$782,$A35,СВЦЭМ!$B$39:$B$782,I$11)+'СЕТ СН'!$F$12+СВЦЭМ!$D$10+'СЕТ СН'!$F$6-'СЕТ СН'!$F$22</f>
        <v>2037.87347957</v>
      </c>
      <c r="J35" s="36">
        <f>SUMIFS(СВЦЭМ!$C$39:$C$782,СВЦЭМ!$A$39:$A$782,$A35,СВЦЭМ!$B$39:$B$782,J$11)+'СЕТ СН'!$F$12+СВЦЭМ!$D$10+'СЕТ СН'!$F$6-'СЕТ СН'!$F$22</f>
        <v>1975.6291434300001</v>
      </c>
      <c r="K35" s="36">
        <f>SUMIFS(СВЦЭМ!$C$39:$C$782,СВЦЭМ!$A$39:$A$782,$A35,СВЦЭМ!$B$39:$B$782,K$11)+'СЕТ СН'!$F$12+СВЦЭМ!$D$10+'СЕТ СН'!$F$6-'СЕТ СН'!$F$22</f>
        <v>1942.33052191</v>
      </c>
      <c r="L35" s="36">
        <f>SUMIFS(СВЦЭМ!$C$39:$C$782,СВЦЭМ!$A$39:$A$782,$A35,СВЦЭМ!$B$39:$B$782,L$11)+'СЕТ СН'!$F$12+СВЦЭМ!$D$10+'СЕТ СН'!$F$6-'СЕТ СН'!$F$22</f>
        <v>1947.2856693000001</v>
      </c>
      <c r="M35" s="36">
        <f>SUMIFS(СВЦЭМ!$C$39:$C$782,СВЦЭМ!$A$39:$A$782,$A35,СВЦЭМ!$B$39:$B$782,M$11)+'СЕТ СН'!$F$12+СВЦЭМ!$D$10+'СЕТ СН'!$F$6-'СЕТ СН'!$F$22</f>
        <v>1955.7190089400001</v>
      </c>
      <c r="N35" s="36">
        <f>SUMIFS(СВЦЭМ!$C$39:$C$782,СВЦЭМ!$A$39:$A$782,$A35,СВЦЭМ!$B$39:$B$782,N$11)+'СЕТ СН'!$F$12+СВЦЭМ!$D$10+'СЕТ СН'!$F$6-'СЕТ СН'!$F$22</f>
        <v>1951.61335104</v>
      </c>
      <c r="O35" s="36">
        <f>SUMIFS(СВЦЭМ!$C$39:$C$782,СВЦЭМ!$A$39:$A$782,$A35,СВЦЭМ!$B$39:$B$782,O$11)+'СЕТ СН'!$F$12+СВЦЭМ!$D$10+'СЕТ СН'!$F$6-'СЕТ СН'!$F$22</f>
        <v>1959.3521683399999</v>
      </c>
      <c r="P35" s="36">
        <f>SUMIFS(СВЦЭМ!$C$39:$C$782,СВЦЭМ!$A$39:$A$782,$A35,СВЦЭМ!$B$39:$B$782,P$11)+'СЕТ СН'!$F$12+СВЦЭМ!$D$10+'СЕТ СН'!$F$6-'СЕТ СН'!$F$22</f>
        <v>2013.7563564100001</v>
      </c>
      <c r="Q35" s="36">
        <f>SUMIFS(СВЦЭМ!$C$39:$C$782,СВЦЭМ!$A$39:$A$782,$A35,СВЦЭМ!$B$39:$B$782,Q$11)+'СЕТ СН'!$F$12+СВЦЭМ!$D$10+'СЕТ СН'!$F$6-'СЕТ СН'!$F$22</f>
        <v>2031.7117091099999</v>
      </c>
      <c r="R35" s="36">
        <f>SUMIFS(СВЦЭМ!$C$39:$C$782,СВЦЭМ!$A$39:$A$782,$A35,СВЦЭМ!$B$39:$B$782,R$11)+'СЕТ СН'!$F$12+СВЦЭМ!$D$10+'СЕТ СН'!$F$6-'СЕТ СН'!$F$22</f>
        <v>2029.7516802</v>
      </c>
      <c r="S35" s="36">
        <f>SUMIFS(СВЦЭМ!$C$39:$C$782,СВЦЭМ!$A$39:$A$782,$A35,СВЦЭМ!$B$39:$B$782,S$11)+'СЕТ СН'!$F$12+СВЦЭМ!$D$10+'СЕТ СН'!$F$6-'СЕТ СН'!$F$22</f>
        <v>2002.3062786099999</v>
      </c>
      <c r="T35" s="36">
        <f>SUMIFS(СВЦЭМ!$C$39:$C$782,СВЦЭМ!$A$39:$A$782,$A35,СВЦЭМ!$B$39:$B$782,T$11)+'СЕТ СН'!$F$12+СВЦЭМ!$D$10+'СЕТ СН'!$F$6-'СЕТ СН'!$F$22</f>
        <v>1962.79098135</v>
      </c>
      <c r="U35" s="36">
        <f>SUMIFS(СВЦЭМ!$C$39:$C$782,СВЦЭМ!$A$39:$A$782,$A35,СВЦЭМ!$B$39:$B$782,U$11)+'СЕТ СН'!$F$12+СВЦЭМ!$D$10+'СЕТ СН'!$F$6-'СЕТ СН'!$F$22</f>
        <v>1946.4827384299999</v>
      </c>
      <c r="V35" s="36">
        <f>SUMIFS(СВЦЭМ!$C$39:$C$782,СВЦЭМ!$A$39:$A$782,$A35,СВЦЭМ!$B$39:$B$782,V$11)+'СЕТ СН'!$F$12+СВЦЭМ!$D$10+'СЕТ СН'!$F$6-'СЕТ СН'!$F$22</f>
        <v>1937.1246809900001</v>
      </c>
      <c r="W35" s="36">
        <f>SUMIFS(СВЦЭМ!$C$39:$C$782,СВЦЭМ!$A$39:$A$782,$A35,СВЦЭМ!$B$39:$B$782,W$11)+'СЕТ СН'!$F$12+СВЦЭМ!$D$10+'СЕТ СН'!$F$6-'СЕТ СН'!$F$22</f>
        <v>1907.4272560500001</v>
      </c>
      <c r="X35" s="36">
        <f>SUMIFS(СВЦЭМ!$C$39:$C$782,СВЦЭМ!$A$39:$A$782,$A35,СВЦЭМ!$B$39:$B$782,X$11)+'СЕТ СН'!$F$12+СВЦЭМ!$D$10+'СЕТ СН'!$F$6-'СЕТ СН'!$F$22</f>
        <v>1920.84391519</v>
      </c>
      <c r="Y35" s="36">
        <f>SUMIFS(СВЦЭМ!$C$39:$C$782,СВЦЭМ!$A$39:$A$782,$A35,СВЦЭМ!$B$39:$B$782,Y$11)+'СЕТ СН'!$F$12+СВЦЭМ!$D$10+'СЕТ СН'!$F$6-'СЕТ СН'!$F$22</f>
        <v>1979.25956587</v>
      </c>
    </row>
    <row r="36" spans="1:25" ht="15.75" x14ac:dyDescent="0.2">
      <c r="A36" s="35">
        <f t="shared" si="0"/>
        <v>45376</v>
      </c>
      <c r="B36" s="36">
        <f>SUMIFS(СВЦЭМ!$C$39:$C$782,СВЦЭМ!$A$39:$A$782,$A36,СВЦЭМ!$B$39:$B$782,B$11)+'СЕТ СН'!$F$12+СВЦЭМ!$D$10+'СЕТ СН'!$F$6-'СЕТ СН'!$F$22</f>
        <v>1975.9472775900001</v>
      </c>
      <c r="C36" s="36">
        <f>SUMIFS(СВЦЭМ!$C$39:$C$782,СВЦЭМ!$A$39:$A$782,$A36,СВЦЭМ!$B$39:$B$782,C$11)+'СЕТ СН'!$F$12+СВЦЭМ!$D$10+'СЕТ СН'!$F$6-'СЕТ СН'!$F$22</f>
        <v>2018.7233083000001</v>
      </c>
      <c r="D36" s="36">
        <f>SUMIFS(СВЦЭМ!$C$39:$C$782,СВЦЭМ!$A$39:$A$782,$A36,СВЦЭМ!$B$39:$B$782,D$11)+'СЕТ СН'!$F$12+СВЦЭМ!$D$10+'СЕТ СН'!$F$6-'СЕТ СН'!$F$22</f>
        <v>2031.47038357</v>
      </c>
      <c r="E36" s="36">
        <f>SUMIFS(СВЦЭМ!$C$39:$C$782,СВЦЭМ!$A$39:$A$782,$A36,СВЦЭМ!$B$39:$B$782,E$11)+'СЕТ СН'!$F$12+СВЦЭМ!$D$10+'СЕТ СН'!$F$6-'СЕТ СН'!$F$22</f>
        <v>2042.3037745700001</v>
      </c>
      <c r="F36" s="36">
        <f>SUMIFS(СВЦЭМ!$C$39:$C$782,СВЦЭМ!$A$39:$A$782,$A36,СВЦЭМ!$B$39:$B$782,F$11)+'СЕТ СН'!$F$12+СВЦЭМ!$D$10+'СЕТ СН'!$F$6-'СЕТ СН'!$F$22</f>
        <v>2035.99410446</v>
      </c>
      <c r="G36" s="36">
        <f>SUMIFS(СВЦЭМ!$C$39:$C$782,СВЦЭМ!$A$39:$A$782,$A36,СВЦЭМ!$B$39:$B$782,G$11)+'СЕТ СН'!$F$12+СВЦЭМ!$D$10+'СЕТ СН'!$F$6-'СЕТ СН'!$F$22</f>
        <v>2020.9326919299999</v>
      </c>
      <c r="H36" s="36">
        <f>SUMIFS(СВЦЭМ!$C$39:$C$782,СВЦЭМ!$A$39:$A$782,$A36,СВЦЭМ!$B$39:$B$782,H$11)+'СЕТ СН'!$F$12+СВЦЭМ!$D$10+'СЕТ СН'!$F$6-'СЕТ СН'!$F$22</f>
        <v>1974.6161502499999</v>
      </c>
      <c r="I36" s="36">
        <f>SUMIFS(СВЦЭМ!$C$39:$C$782,СВЦЭМ!$A$39:$A$782,$A36,СВЦЭМ!$B$39:$B$782,I$11)+'СЕТ СН'!$F$12+СВЦЭМ!$D$10+'СЕТ СН'!$F$6-'СЕТ СН'!$F$22</f>
        <v>1953.7919331200001</v>
      </c>
      <c r="J36" s="36">
        <f>SUMIFS(СВЦЭМ!$C$39:$C$782,СВЦЭМ!$A$39:$A$782,$A36,СВЦЭМ!$B$39:$B$782,J$11)+'СЕТ СН'!$F$12+СВЦЭМ!$D$10+'СЕТ СН'!$F$6-'СЕТ СН'!$F$22</f>
        <v>1929.8205715500001</v>
      </c>
      <c r="K36" s="36">
        <f>SUMIFS(СВЦЭМ!$C$39:$C$782,СВЦЭМ!$A$39:$A$782,$A36,СВЦЭМ!$B$39:$B$782,K$11)+'СЕТ СН'!$F$12+СВЦЭМ!$D$10+'СЕТ СН'!$F$6-'СЕТ СН'!$F$22</f>
        <v>1906.35254717</v>
      </c>
      <c r="L36" s="36">
        <f>SUMIFS(СВЦЭМ!$C$39:$C$782,СВЦЭМ!$A$39:$A$782,$A36,СВЦЭМ!$B$39:$B$782,L$11)+'СЕТ СН'!$F$12+СВЦЭМ!$D$10+'СЕТ СН'!$F$6-'СЕТ СН'!$F$22</f>
        <v>1911.32810636</v>
      </c>
      <c r="M36" s="36">
        <f>SUMIFS(СВЦЭМ!$C$39:$C$782,СВЦЭМ!$A$39:$A$782,$A36,СВЦЭМ!$B$39:$B$782,M$11)+'СЕТ СН'!$F$12+СВЦЭМ!$D$10+'СЕТ СН'!$F$6-'СЕТ СН'!$F$22</f>
        <v>1907.73384698</v>
      </c>
      <c r="N36" s="36">
        <f>SUMIFS(СВЦЭМ!$C$39:$C$782,СВЦЭМ!$A$39:$A$782,$A36,СВЦЭМ!$B$39:$B$782,N$11)+'СЕТ СН'!$F$12+СВЦЭМ!$D$10+'СЕТ СН'!$F$6-'СЕТ СН'!$F$22</f>
        <v>1930.4132649799999</v>
      </c>
      <c r="O36" s="36">
        <f>SUMIFS(СВЦЭМ!$C$39:$C$782,СВЦЭМ!$A$39:$A$782,$A36,СВЦЭМ!$B$39:$B$782,O$11)+'СЕТ СН'!$F$12+СВЦЭМ!$D$10+'СЕТ СН'!$F$6-'СЕТ СН'!$F$22</f>
        <v>1941.27234735</v>
      </c>
      <c r="P36" s="36">
        <f>SUMIFS(СВЦЭМ!$C$39:$C$782,СВЦЭМ!$A$39:$A$782,$A36,СВЦЭМ!$B$39:$B$782,P$11)+'СЕТ СН'!$F$12+СВЦЭМ!$D$10+'СЕТ СН'!$F$6-'СЕТ СН'!$F$22</f>
        <v>1955.3051233199999</v>
      </c>
      <c r="Q36" s="36">
        <f>SUMIFS(СВЦЭМ!$C$39:$C$782,СВЦЭМ!$A$39:$A$782,$A36,СВЦЭМ!$B$39:$B$782,Q$11)+'СЕТ СН'!$F$12+СВЦЭМ!$D$10+'СЕТ СН'!$F$6-'СЕТ СН'!$F$22</f>
        <v>1975.8900797900001</v>
      </c>
      <c r="R36" s="36">
        <f>SUMIFS(СВЦЭМ!$C$39:$C$782,СВЦЭМ!$A$39:$A$782,$A36,СВЦЭМ!$B$39:$B$782,R$11)+'СЕТ СН'!$F$12+СВЦЭМ!$D$10+'СЕТ СН'!$F$6-'СЕТ СН'!$F$22</f>
        <v>1973.3167358200001</v>
      </c>
      <c r="S36" s="36">
        <f>SUMIFS(СВЦЭМ!$C$39:$C$782,СВЦЭМ!$A$39:$A$782,$A36,СВЦЭМ!$B$39:$B$782,S$11)+'СЕТ СН'!$F$12+СВЦЭМ!$D$10+'СЕТ СН'!$F$6-'СЕТ СН'!$F$22</f>
        <v>1960.6759897899999</v>
      </c>
      <c r="T36" s="36">
        <f>SUMIFS(СВЦЭМ!$C$39:$C$782,СВЦЭМ!$A$39:$A$782,$A36,СВЦЭМ!$B$39:$B$782,T$11)+'СЕТ СН'!$F$12+СВЦЭМ!$D$10+'СЕТ СН'!$F$6-'СЕТ СН'!$F$22</f>
        <v>1940.9397847099999</v>
      </c>
      <c r="U36" s="36">
        <f>SUMIFS(СВЦЭМ!$C$39:$C$782,СВЦЭМ!$A$39:$A$782,$A36,СВЦЭМ!$B$39:$B$782,U$11)+'СЕТ СН'!$F$12+СВЦЭМ!$D$10+'СЕТ СН'!$F$6-'СЕТ СН'!$F$22</f>
        <v>1903.4148307600001</v>
      </c>
      <c r="V36" s="36">
        <f>SUMIFS(СВЦЭМ!$C$39:$C$782,СВЦЭМ!$A$39:$A$782,$A36,СВЦЭМ!$B$39:$B$782,V$11)+'СЕТ СН'!$F$12+СВЦЭМ!$D$10+'СЕТ СН'!$F$6-'СЕТ СН'!$F$22</f>
        <v>1917.29704601</v>
      </c>
      <c r="W36" s="36">
        <f>SUMIFS(СВЦЭМ!$C$39:$C$782,СВЦЭМ!$A$39:$A$782,$A36,СВЦЭМ!$B$39:$B$782,W$11)+'СЕТ СН'!$F$12+СВЦЭМ!$D$10+'СЕТ СН'!$F$6-'СЕТ СН'!$F$22</f>
        <v>1912.8030483699999</v>
      </c>
      <c r="X36" s="36">
        <f>SUMIFS(СВЦЭМ!$C$39:$C$782,СВЦЭМ!$A$39:$A$782,$A36,СВЦЭМ!$B$39:$B$782,X$11)+'СЕТ СН'!$F$12+СВЦЭМ!$D$10+'СЕТ СН'!$F$6-'СЕТ СН'!$F$22</f>
        <v>1947.7755161</v>
      </c>
      <c r="Y36" s="36">
        <f>SUMIFS(СВЦЭМ!$C$39:$C$782,СВЦЭМ!$A$39:$A$782,$A36,СВЦЭМ!$B$39:$B$782,Y$11)+'СЕТ СН'!$F$12+СВЦЭМ!$D$10+'СЕТ СН'!$F$6-'СЕТ СН'!$F$22</f>
        <v>1960.9407042800001</v>
      </c>
    </row>
    <row r="37" spans="1:25" ht="15.75" x14ac:dyDescent="0.2">
      <c r="A37" s="35">
        <f t="shared" si="0"/>
        <v>45377</v>
      </c>
      <c r="B37" s="36">
        <f>SUMIFS(СВЦЭМ!$C$39:$C$782,СВЦЭМ!$A$39:$A$782,$A37,СВЦЭМ!$B$39:$B$782,B$11)+'СЕТ СН'!$F$12+СВЦЭМ!$D$10+'СЕТ СН'!$F$6-'СЕТ СН'!$F$22</f>
        <v>2040.5501316499999</v>
      </c>
      <c r="C37" s="36">
        <f>SUMIFS(СВЦЭМ!$C$39:$C$782,СВЦЭМ!$A$39:$A$782,$A37,СВЦЭМ!$B$39:$B$782,C$11)+'СЕТ СН'!$F$12+СВЦЭМ!$D$10+'СЕТ СН'!$F$6-'СЕТ СН'!$F$22</f>
        <v>2078.6789179699999</v>
      </c>
      <c r="D37" s="36">
        <f>SUMIFS(СВЦЭМ!$C$39:$C$782,СВЦЭМ!$A$39:$A$782,$A37,СВЦЭМ!$B$39:$B$782,D$11)+'СЕТ СН'!$F$12+СВЦЭМ!$D$10+'СЕТ СН'!$F$6-'СЕТ СН'!$F$22</f>
        <v>2107.1961064900001</v>
      </c>
      <c r="E37" s="36">
        <f>SUMIFS(СВЦЭМ!$C$39:$C$782,СВЦЭМ!$A$39:$A$782,$A37,СВЦЭМ!$B$39:$B$782,E$11)+'СЕТ СН'!$F$12+СВЦЭМ!$D$10+'СЕТ СН'!$F$6-'СЕТ СН'!$F$22</f>
        <v>2123.5960782900002</v>
      </c>
      <c r="F37" s="36">
        <f>SUMIFS(СВЦЭМ!$C$39:$C$782,СВЦЭМ!$A$39:$A$782,$A37,СВЦЭМ!$B$39:$B$782,F$11)+'СЕТ СН'!$F$12+СВЦЭМ!$D$10+'СЕТ СН'!$F$6-'СЕТ СН'!$F$22</f>
        <v>2111.4208426700002</v>
      </c>
      <c r="G37" s="36">
        <f>SUMIFS(СВЦЭМ!$C$39:$C$782,СВЦЭМ!$A$39:$A$782,$A37,СВЦЭМ!$B$39:$B$782,G$11)+'СЕТ СН'!$F$12+СВЦЭМ!$D$10+'СЕТ СН'!$F$6-'СЕТ СН'!$F$22</f>
        <v>2081.46770603</v>
      </c>
      <c r="H37" s="36">
        <f>SUMIFS(СВЦЭМ!$C$39:$C$782,СВЦЭМ!$A$39:$A$782,$A37,СВЦЭМ!$B$39:$B$782,H$11)+'СЕТ СН'!$F$12+СВЦЭМ!$D$10+'СЕТ СН'!$F$6-'СЕТ СН'!$F$22</f>
        <v>2010.3981999099999</v>
      </c>
      <c r="I37" s="36">
        <f>SUMIFS(СВЦЭМ!$C$39:$C$782,СВЦЭМ!$A$39:$A$782,$A37,СВЦЭМ!$B$39:$B$782,I$11)+'СЕТ СН'!$F$12+СВЦЭМ!$D$10+'СЕТ СН'!$F$6-'СЕТ СН'!$F$22</f>
        <v>1990.4896184300001</v>
      </c>
      <c r="J37" s="36">
        <f>SUMIFS(СВЦЭМ!$C$39:$C$782,СВЦЭМ!$A$39:$A$782,$A37,СВЦЭМ!$B$39:$B$782,J$11)+'СЕТ СН'!$F$12+СВЦЭМ!$D$10+'СЕТ СН'!$F$6-'СЕТ СН'!$F$22</f>
        <v>1959.5413698100001</v>
      </c>
      <c r="K37" s="36">
        <f>SUMIFS(СВЦЭМ!$C$39:$C$782,СВЦЭМ!$A$39:$A$782,$A37,СВЦЭМ!$B$39:$B$782,K$11)+'СЕТ СН'!$F$12+СВЦЭМ!$D$10+'СЕТ СН'!$F$6-'СЕТ СН'!$F$22</f>
        <v>1978.9196650700001</v>
      </c>
      <c r="L37" s="36">
        <f>SUMIFS(СВЦЭМ!$C$39:$C$782,СВЦЭМ!$A$39:$A$782,$A37,СВЦЭМ!$B$39:$B$782,L$11)+'СЕТ СН'!$F$12+СВЦЭМ!$D$10+'СЕТ СН'!$F$6-'СЕТ СН'!$F$22</f>
        <v>1983.90870668</v>
      </c>
      <c r="M37" s="36">
        <f>SUMIFS(СВЦЭМ!$C$39:$C$782,СВЦЭМ!$A$39:$A$782,$A37,СВЦЭМ!$B$39:$B$782,M$11)+'СЕТ СН'!$F$12+СВЦЭМ!$D$10+'СЕТ СН'!$F$6-'СЕТ СН'!$F$22</f>
        <v>2017.8890285699999</v>
      </c>
      <c r="N37" s="36">
        <f>SUMIFS(СВЦЭМ!$C$39:$C$782,СВЦЭМ!$A$39:$A$782,$A37,СВЦЭМ!$B$39:$B$782,N$11)+'СЕТ СН'!$F$12+СВЦЭМ!$D$10+'СЕТ СН'!$F$6-'СЕТ СН'!$F$22</f>
        <v>2043.84403625</v>
      </c>
      <c r="O37" s="36">
        <f>SUMIFS(СВЦЭМ!$C$39:$C$782,СВЦЭМ!$A$39:$A$782,$A37,СВЦЭМ!$B$39:$B$782,O$11)+'СЕТ СН'!$F$12+СВЦЭМ!$D$10+'СЕТ СН'!$F$6-'СЕТ СН'!$F$22</f>
        <v>2041.05051873</v>
      </c>
      <c r="P37" s="36">
        <f>SUMIFS(СВЦЭМ!$C$39:$C$782,СВЦЭМ!$A$39:$A$782,$A37,СВЦЭМ!$B$39:$B$782,P$11)+'СЕТ СН'!$F$12+СВЦЭМ!$D$10+'СЕТ СН'!$F$6-'СЕТ СН'!$F$22</f>
        <v>2066.82946481</v>
      </c>
      <c r="Q37" s="36">
        <f>SUMIFS(СВЦЭМ!$C$39:$C$782,СВЦЭМ!$A$39:$A$782,$A37,СВЦЭМ!$B$39:$B$782,Q$11)+'СЕТ СН'!$F$12+СВЦЭМ!$D$10+'СЕТ СН'!$F$6-'СЕТ СН'!$F$22</f>
        <v>2062.5560851099999</v>
      </c>
      <c r="R37" s="36">
        <f>SUMIFS(СВЦЭМ!$C$39:$C$782,СВЦЭМ!$A$39:$A$782,$A37,СВЦЭМ!$B$39:$B$782,R$11)+'СЕТ СН'!$F$12+СВЦЭМ!$D$10+'СЕТ СН'!$F$6-'СЕТ СН'!$F$22</f>
        <v>2025.7448544199999</v>
      </c>
      <c r="S37" s="36">
        <f>SUMIFS(СВЦЭМ!$C$39:$C$782,СВЦЭМ!$A$39:$A$782,$A37,СВЦЭМ!$B$39:$B$782,S$11)+'СЕТ СН'!$F$12+СВЦЭМ!$D$10+'СЕТ СН'!$F$6-'СЕТ СН'!$F$22</f>
        <v>1992.56762134</v>
      </c>
      <c r="T37" s="36">
        <f>SUMIFS(СВЦЭМ!$C$39:$C$782,СВЦЭМ!$A$39:$A$782,$A37,СВЦЭМ!$B$39:$B$782,T$11)+'СЕТ СН'!$F$12+СВЦЭМ!$D$10+'СЕТ СН'!$F$6-'СЕТ СН'!$F$22</f>
        <v>1960.03106435</v>
      </c>
      <c r="U37" s="36">
        <f>SUMIFS(СВЦЭМ!$C$39:$C$782,СВЦЭМ!$A$39:$A$782,$A37,СВЦЭМ!$B$39:$B$782,U$11)+'СЕТ СН'!$F$12+СВЦЭМ!$D$10+'СЕТ СН'!$F$6-'СЕТ СН'!$F$22</f>
        <v>1947.319319</v>
      </c>
      <c r="V37" s="36">
        <f>SUMIFS(СВЦЭМ!$C$39:$C$782,СВЦЭМ!$A$39:$A$782,$A37,СВЦЭМ!$B$39:$B$782,V$11)+'СЕТ СН'!$F$12+СВЦЭМ!$D$10+'СЕТ СН'!$F$6-'СЕТ СН'!$F$22</f>
        <v>1938.34658455</v>
      </c>
      <c r="W37" s="36">
        <f>SUMIFS(СВЦЭМ!$C$39:$C$782,СВЦЭМ!$A$39:$A$782,$A37,СВЦЭМ!$B$39:$B$782,W$11)+'СЕТ СН'!$F$12+СВЦЭМ!$D$10+'СЕТ СН'!$F$6-'СЕТ СН'!$F$22</f>
        <v>1951.78976964</v>
      </c>
      <c r="X37" s="36">
        <f>SUMIFS(СВЦЭМ!$C$39:$C$782,СВЦЭМ!$A$39:$A$782,$A37,СВЦЭМ!$B$39:$B$782,X$11)+'СЕТ СН'!$F$12+СВЦЭМ!$D$10+'СЕТ СН'!$F$6-'СЕТ СН'!$F$22</f>
        <v>1993.2398189999999</v>
      </c>
      <c r="Y37" s="36">
        <f>SUMIFS(СВЦЭМ!$C$39:$C$782,СВЦЭМ!$A$39:$A$782,$A37,СВЦЭМ!$B$39:$B$782,Y$11)+'СЕТ СН'!$F$12+СВЦЭМ!$D$10+'СЕТ СН'!$F$6-'СЕТ СН'!$F$22</f>
        <v>2002.7479691999999</v>
      </c>
    </row>
    <row r="38" spans="1:25" ht="15.75" x14ac:dyDescent="0.2">
      <c r="A38" s="35">
        <f t="shared" si="0"/>
        <v>45378</v>
      </c>
      <c r="B38" s="36">
        <f>SUMIFS(СВЦЭМ!$C$39:$C$782,СВЦЭМ!$A$39:$A$782,$A38,СВЦЭМ!$B$39:$B$782,B$11)+'СЕТ СН'!$F$12+СВЦЭМ!$D$10+'СЕТ СН'!$F$6-'СЕТ СН'!$F$22</f>
        <v>2055.3514168800002</v>
      </c>
      <c r="C38" s="36">
        <f>SUMIFS(СВЦЭМ!$C$39:$C$782,СВЦЭМ!$A$39:$A$782,$A38,СВЦЭМ!$B$39:$B$782,C$11)+'СЕТ СН'!$F$12+СВЦЭМ!$D$10+'СЕТ СН'!$F$6-'СЕТ СН'!$F$22</f>
        <v>2073.8428425000002</v>
      </c>
      <c r="D38" s="36">
        <f>SUMIFS(СВЦЭМ!$C$39:$C$782,СВЦЭМ!$A$39:$A$782,$A38,СВЦЭМ!$B$39:$B$782,D$11)+'СЕТ СН'!$F$12+СВЦЭМ!$D$10+'СЕТ СН'!$F$6-'СЕТ СН'!$F$22</f>
        <v>2110.44780128</v>
      </c>
      <c r="E38" s="36">
        <f>SUMIFS(СВЦЭМ!$C$39:$C$782,СВЦЭМ!$A$39:$A$782,$A38,СВЦЭМ!$B$39:$B$782,E$11)+'СЕТ СН'!$F$12+СВЦЭМ!$D$10+'СЕТ СН'!$F$6-'СЕТ СН'!$F$22</f>
        <v>2117.8011917100002</v>
      </c>
      <c r="F38" s="36">
        <f>SUMIFS(СВЦЭМ!$C$39:$C$782,СВЦЭМ!$A$39:$A$782,$A38,СВЦЭМ!$B$39:$B$782,F$11)+'СЕТ СН'!$F$12+СВЦЭМ!$D$10+'СЕТ СН'!$F$6-'СЕТ СН'!$F$22</f>
        <v>2101.7604401200001</v>
      </c>
      <c r="G38" s="36">
        <f>SUMIFS(СВЦЭМ!$C$39:$C$782,СВЦЭМ!$A$39:$A$782,$A38,СВЦЭМ!$B$39:$B$782,G$11)+'СЕТ СН'!$F$12+СВЦЭМ!$D$10+'СЕТ СН'!$F$6-'СЕТ СН'!$F$22</f>
        <v>2076.0334141100002</v>
      </c>
      <c r="H38" s="36">
        <f>SUMIFS(СВЦЭМ!$C$39:$C$782,СВЦЭМ!$A$39:$A$782,$A38,СВЦЭМ!$B$39:$B$782,H$11)+'СЕТ СН'!$F$12+СВЦЭМ!$D$10+'СЕТ СН'!$F$6-'СЕТ СН'!$F$22</f>
        <v>2013.05988381</v>
      </c>
      <c r="I38" s="36">
        <f>SUMIFS(СВЦЭМ!$C$39:$C$782,СВЦЭМ!$A$39:$A$782,$A38,СВЦЭМ!$B$39:$B$782,I$11)+'СЕТ СН'!$F$12+СВЦЭМ!$D$10+'СЕТ СН'!$F$6-'СЕТ СН'!$F$22</f>
        <v>1972.6477486399999</v>
      </c>
      <c r="J38" s="36">
        <f>SUMIFS(СВЦЭМ!$C$39:$C$782,СВЦЭМ!$A$39:$A$782,$A38,СВЦЭМ!$B$39:$B$782,J$11)+'СЕТ СН'!$F$12+СВЦЭМ!$D$10+'СЕТ СН'!$F$6-'СЕТ СН'!$F$22</f>
        <v>1970.0967201200001</v>
      </c>
      <c r="K38" s="36">
        <f>SUMIFS(СВЦЭМ!$C$39:$C$782,СВЦЭМ!$A$39:$A$782,$A38,СВЦЭМ!$B$39:$B$782,K$11)+'СЕТ СН'!$F$12+СВЦЭМ!$D$10+'СЕТ СН'!$F$6-'СЕТ СН'!$F$22</f>
        <v>1972.44837276</v>
      </c>
      <c r="L38" s="36">
        <f>SUMIFS(СВЦЭМ!$C$39:$C$782,СВЦЭМ!$A$39:$A$782,$A38,СВЦЭМ!$B$39:$B$782,L$11)+'СЕТ СН'!$F$12+СВЦЭМ!$D$10+'СЕТ СН'!$F$6-'СЕТ СН'!$F$22</f>
        <v>1966.5223339900001</v>
      </c>
      <c r="M38" s="36">
        <f>SUMIFS(СВЦЭМ!$C$39:$C$782,СВЦЭМ!$A$39:$A$782,$A38,СВЦЭМ!$B$39:$B$782,M$11)+'СЕТ СН'!$F$12+СВЦЭМ!$D$10+'СЕТ СН'!$F$6-'СЕТ СН'!$F$22</f>
        <v>1975.8150749199999</v>
      </c>
      <c r="N38" s="36">
        <f>SUMIFS(СВЦЭМ!$C$39:$C$782,СВЦЭМ!$A$39:$A$782,$A38,СВЦЭМ!$B$39:$B$782,N$11)+'СЕТ СН'!$F$12+СВЦЭМ!$D$10+'СЕТ СН'!$F$6-'СЕТ СН'!$F$22</f>
        <v>2006.1266189600001</v>
      </c>
      <c r="O38" s="36">
        <f>SUMIFS(СВЦЭМ!$C$39:$C$782,СВЦЭМ!$A$39:$A$782,$A38,СВЦЭМ!$B$39:$B$782,O$11)+'СЕТ СН'!$F$12+СВЦЭМ!$D$10+'СЕТ СН'!$F$6-'СЕТ СН'!$F$22</f>
        <v>2015.57947678</v>
      </c>
      <c r="P38" s="36">
        <f>SUMIFS(СВЦЭМ!$C$39:$C$782,СВЦЭМ!$A$39:$A$782,$A38,СВЦЭМ!$B$39:$B$782,P$11)+'СЕТ СН'!$F$12+СВЦЭМ!$D$10+'СЕТ СН'!$F$6-'СЕТ СН'!$F$22</f>
        <v>2035.5443683599999</v>
      </c>
      <c r="Q38" s="36">
        <f>SUMIFS(СВЦЭМ!$C$39:$C$782,СВЦЭМ!$A$39:$A$782,$A38,СВЦЭМ!$B$39:$B$782,Q$11)+'СЕТ СН'!$F$12+СВЦЭМ!$D$10+'СЕТ СН'!$F$6-'СЕТ СН'!$F$22</f>
        <v>2051.94390445</v>
      </c>
      <c r="R38" s="36">
        <f>SUMIFS(СВЦЭМ!$C$39:$C$782,СВЦЭМ!$A$39:$A$782,$A38,СВЦЭМ!$B$39:$B$782,R$11)+'СЕТ СН'!$F$12+СВЦЭМ!$D$10+'СЕТ СН'!$F$6-'СЕТ СН'!$F$22</f>
        <v>2053.4879912300003</v>
      </c>
      <c r="S38" s="36">
        <f>SUMIFS(СВЦЭМ!$C$39:$C$782,СВЦЭМ!$A$39:$A$782,$A38,СВЦЭМ!$B$39:$B$782,S$11)+'СЕТ СН'!$F$12+СВЦЭМ!$D$10+'СЕТ СН'!$F$6-'СЕТ СН'!$F$22</f>
        <v>2034.4186355300001</v>
      </c>
      <c r="T38" s="36">
        <f>SUMIFS(СВЦЭМ!$C$39:$C$782,СВЦЭМ!$A$39:$A$782,$A38,СВЦЭМ!$B$39:$B$782,T$11)+'СЕТ СН'!$F$12+СВЦЭМ!$D$10+'СЕТ СН'!$F$6-'СЕТ СН'!$F$22</f>
        <v>1992.5491491499999</v>
      </c>
      <c r="U38" s="36">
        <f>SUMIFS(СВЦЭМ!$C$39:$C$782,СВЦЭМ!$A$39:$A$782,$A38,СВЦЭМ!$B$39:$B$782,U$11)+'СЕТ СН'!$F$12+СВЦЭМ!$D$10+'СЕТ СН'!$F$6-'СЕТ СН'!$F$22</f>
        <v>1969.16051371</v>
      </c>
      <c r="V38" s="36">
        <f>SUMIFS(СВЦЭМ!$C$39:$C$782,СВЦЭМ!$A$39:$A$782,$A38,СВЦЭМ!$B$39:$B$782,V$11)+'СЕТ СН'!$F$12+СВЦЭМ!$D$10+'СЕТ СН'!$F$6-'СЕТ СН'!$F$22</f>
        <v>1948.30167646</v>
      </c>
      <c r="W38" s="36">
        <f>SUMIFS(СВЦЭМ!$C$39:$C$782,СВЦЭМ!$A$39:$A$782,$A38,СВЦЭМ!$B$39:$B$782,W$11)+'СЕТ СН'!$F$12+СВЦЭМ!$D$10+'СЕТ СН'!$F$6-'СЕТ СН'!$F$22</f>
        <v>1946.56131835</v>
      </c>
      <c r="X38" s="36">
        <f>SUMIFS(СВЦЭМ!$C$39:$C$782,СВЦЭМ!$A$39:$A$782,$A38,СВЦЭМ!$B$39:$B$782,X$11)+'СЕТ СН'!$F$12+СВЦЭМ!$D$10+'СЕТ СН'!$F$6-'СЕТ СН'!$F$22</f>
        <v>1984.1541830000001</v>
      </c>
      <c r="Y38" s="36">
        <f>SUMIFS(СВЦЭМ!$C$39:$C$782,СВЦЭМ!$A$39:$A$782,$A38,СВЦЭМ!$B$39:$B$782,Y$11)+'СЕТ СН'!$F$12+СВЦЭМ!$D$10+'СЕТ СН'!$F$6-'СЕТ СН'!$F$22</f>
        <v>2014.8048377800001</v>
      </c>
    </row>
    <row r="39" spans="1:25" ht="15.75" x14ac:dyDescent="0.2">
      <c r="A39" s="35">
        <f t="shared" si="0"/>
        <v>45379</v>
      </c>
      <c r="B39" s="36">
        <f>SUMIFS(СВЦЭМ!$C$39:$C$782,СВЦЭМ!$A$39:$A$782,$A39,СВЦЭМ!$B$39:$B$782,B$11)+'СЕТ СН'!$F$12+СВЦЭМ!$D$10+'СЕТ СН'!$F$6-'СЕТ СН'!$F$22</f>
        <v>2026.1756588999999</v>
      </c>
      <c r="C39" s="36">
        <f>SUMIFS(СВЦЭМ!$C$39:$C$782,СВЦЭМ!$A$39:$A$782,$A39,СВЦЭМ!$B$39:$B$782,C$11)+'СЕТ СН'!$F$12+СВЦЭМ!$D$10+'СЕТ СН'!$F$6-'СЕТ СН'!$F$22</f>
        <v>2043.38498409</v>
      </c>
      <c r="D39" s="36">
        <f>SUMIFS(СВЦЭМ!$C$39:$C$782,СВЦЭМ!$A$39:$A$782,$A39,СВЦЭМ!$B$39:$B$782,D$11)+'СЕТ СН'!$F$12+СВЦЭМ!$D$10+'СЕТ СН'!$F$6-'СЕТ СН'!$F$22</f>
        <v>2074.26119604</v>
      </c>
      <c r="E39" s="36">
        <f>SUMIFS(СВЦЭМ!$C$39:$C$782,СВЦЭМ!$A$39:$A$782,$A39,СВЦЭМ!$B$39:$B$782,E$11)+'СЕТ СН'!$F$12+СВЦЭМ!$D$10+'СЕТ СН'!$F$6-'СЕТ СН'!$F$22</f>
        <v>2076.5196591700001</v>
      </c>
      <c r="F39" s="36">
        <f>SUMIFS(СВЦЭМ!$C$39:$C$782,СВЦЭМ!$A$39:$A$782,$A39,СВЦЭМ!$B$39:$B$782,F$11)+'СЕТ СН'!$F$12+СВЦЭМ!$D$10+'СЕТ СН'!$F$6-'СЕТ СН'!$F$22</f>
        <v>2003.04945112</v>
      </c>
      <c r="G39" s="36">
        <f>SUMIFS(СВЦЭМ!$C$39:$C$782,СВЦЭМ!$A$39:$A$782,$A39,СВЦЭМ!$B$39:$B$782,G$11)+'СЕТ СН'!$F$12+СВЦЭМ!$D$10+'СЕТ СН'!$F$6-'СЕТ СН'!$F$22</f>
        <v>1975.4791674200001</v>
      </c>
      <c r="H39" s="36">
        <f>SUMIFS(СВЦЭМ!$C$39:$C$782,СВЦЭМ!$A$39:$A$782,$A39,СВЦЭМ!$B$39:$B$782,H$11)+'СЕТ СН'!$F$12+СВЦЭМ!$D$10+'СЕТ СН'!$F$6-'СЕТ СН'!$F$22</f>
        <v>1916.0446666800001</v>
      </c>
      <c r="I39" s="36">
        <f>SUMIFS(СВЦЭМ!$C$39:$C$782,СВЦЭМ!$A$39:$A$782,$A39,СВЦЭМ!$B$39:$B$782,I$11)+'СЕТ СН'!$F$12+СВЦЭМ!$D$10+'СЕТ СН'!$F$6-'СЕТ СН'!$F$22</f>
        <v>1904.4709144400001</v>
      </c>
      <c r="J39" s="36">
        <f>SUMIFS(СВЦЭМ!$C$39:$C$782,СВЦЭМ!$A$39:$A$782,$A39,СВЦЭМ!$B$39:$B$782,J$11)+'СЕТ СН'!$F$12+СВЦЭМ!$D$10+'СЕТ СН'!$F$6-'СЕТ СН'!$F$22</f>
        <v>1893.84117595</v>
      </c>
      <c r="K39" s="36">
        <f>SUMIFS(СВЦЭМ!$C$39:$C$782,СВЦЭМ!$A$39:$A$782,$A39,СВЦЭМ!$B$39:$B$782,K$11)+'СЕТ СН'!$F$12+СВЦЭМ!$D$10+'СЕТ СН'!$F$6-'СЕТ СН'!$F$22</f>
        <v>1900.2213016400001</v>
      </c>
      <c r="L39" s="36">
        <f>SUMIFS(СВЦЭМ!$C$39:$C$782,СВЦЭМ!$A$39:$A$782,$A39,СВЦЭМ!$B$39:$B$782,L$11)+'СЕТ СН'!$F$12+СВЦЭМ!$D$10+'СЕТ СН'!$F$6-'СЕТ СН'!$F$22</f>
        <v>1905.2178073</v>
      </c>
      <c r="M39" s="36">
        <f>SUMIFS(СВЦЭМ!$C$39:$C$782,СВЦЭМ!$A$39:$A$782,$A39,СВЦЭМ!$B$39:$B$782,M$11)+'СЕТ СН'!$F$12+СВЦЭМ!$D$10+'СЕТ СН'!$F$6-'СЕТ СН'!$F$22</f>
        <v>1912.9102355499999</v>
      </c>
      <c r="N39" s="36">
        <f>SUMIFS(СВЦЭМ!$C$39:$C$782,СВЦЭМ!$A$39:$A$782,$A39,СВЦЭМ!$B$39:$B$782,N$11)+'СЕТ СН'!$F$12+СВЦЭМ!$D$10+'СЕТ СН'!$F$6-'СЕТ СН'!$F$22</f>
        <v>1933.00773052</v>
      </c>
      <c r="O39" s="36">
        <f>SUMIFS(СВЦЭМ!$C$39:$C$782,СВЦЭМ!$A$39:$A$782,$A39,СВЦЭМ!$B$39:$B$782,O$11)+'СЕТ СН'!$F$12+СВЦЭМ!$D$10+'СЕТ СН'!$F$6-'СЕТ СН'!$F$22</f>
        <v>1921.74853923</v>
      </c>
      <c r="P39" s="36">
        <f>SUMIFS(СВЦЭМ!$C$39:$C$782,СВЦЭМ!$A$39:$A$782,$A39,СВЦЭМ!$B$39:$B$782,P$11)+'СЕТ СН'!$F$12+СВЦЭМ!$D$10+'СЕТ СН'!$F$6-'СЕТ СН'!$F$22</f>
        <v>1918.8548939299999</v>
      </c>
      <c r="Q39" s="36">
        <f>SUMIFS(СВЦЭМ!$C$39:$C$782,СВЦЭМ!$A$39:$A$782,$A39,СВЦЭМ!$B$39:$B$782,Q$11)+'СЕТ СН'!$F$12+СВЦЭМ!$D$10+'СЕТ СН'!$F$6-'СЕТ СН'!$F$22</f>
        <v>1927.70438027</v>
      </c>
      <c r="R39" s="36">
        <f>SUMIFS(СВЦЭМ!$C$39:$C$782,СВЦЭМ!$A$39:$A$782,$A39,СВЦЭМ!$B$39:$B$782,R$11)+'СЕТ СН'!$F$12+СВЦЭМ!$D$10+'СЕТ СН'!$F$6-'СЕТ СН'!$F$22</f>
        <v>1948.6249737600001</v>
      </c>
      <c r="S39" s="36">
        <f>SUMIFS(СВЦЭМ!$C$39:$C$782,СВЦЭМ!$A$39:$A$782,$A39,СВЦЭМ!$B$39:$B$782,S$11)+'СЕТ СН'!$F$12+СВЦЭМ!$D$10+'СЕТ СН'!$F$6-'СЕТ СН'!$F$22</f>
        <v>1961.1422103</v>
      </c>
      <c r="T39" s="36">
        <f>SUMIFS(СВЦЭМ!$C$39:$C$782,СВЦЭМ!$A$39:$A$782,$A39,СВЦЭМ!$B$39:$B$782,T$11)+'СЕТ СН'!$F$12+СВЦЭМ!$D$10+'СЕТ СН'!$F$6-'СЕТ СН'!$F$22</f>
        <v>1937.8647532099999</v>
      </c>
      <c r="U39" s="36">
        <f>SUMIFS(СВЦЭМ!$C$39:$C$782,СВЦЭМ!$A$39:$A$782,$A39,СВЦЭМ!$B$39:$B$782,U$11)+'СЕТ СН'!$F$12+СВЦЭМ!$D$10+'СЕТ СН'!$F$6-'СЕТ СН'!$F$22</f>
        <v>1903.8814142000001</v>
      </c>
      <c r="V39" s="36">
        <f>SUMIFS(СВЦЭМ!$C$39:$C$782,СВЦЭМ!$A$39:$A$782,$A39,СВЦЭМ!$B$39:$B$782,V$11)+'СЕТ СН'!$F$12+СВЦЭМ!$D$10+'СЕТ СН'!$F$6-'СЕТ СН'!$F$22</f>
        <v>1954.6104208199999</v>
      </c>
      <c r="W39" s="36">
        <f>SUMIFS(СВЦЭМ!$C$39:$C$782,СВЦЭМ!$A$39:$A$782,$A39,СВЦЭМ!$B$39:$B$782,W$11)+'СЕТ СН'!$F$12+СВЦЭМ!$D$10+'СЕТ СН'!$F$6-'СЕТ СН'!$F$22</f>
        <v>1956.4128305199999</v>
      </c>
      <c r="X39" s="36">
        <f>SUMIFS(СВЦЭМ!$C$39:$C$782,СВЦЭМ!$A$39:$A$782,$A39,СВЦЭМ!$B$39:$B$782,X$11)+'СЕТ СН'!$F$12+СВЦЭМ!$D$10+'СЕТ СН'!$F$6-'СЕТ СН'!$F$22</f>
        <v>1979.9851605900001</v>
      </c>
      <c r="Y39" s="36">
        <f>SUMIFS(СВЦЭМ!$C$39:$C$782,СВЦЭМ!$A$39:$A$782,$A39,СВЦЭМ!$B$39:$B$782,Y$11)+'СЕТ СН'!$F$12+СВЦЭМ!$D$10+'СЕТ СН'!$F$6-'СЕТ СН'!$F$22</f>
        <v>1974.9090397</v>
      </c>
    </row>
    <row r="40" spans="1:25" ht="15.75" x14ac:dyDescent="0.2">
      <c r="A40" s="35">
        <f t="shared" si="0"/>
        <v>45380</v>
      </c>
      <c r="B40" s="36">
        <f>SUMIFS(СВЦЭМ!$C$39:$C$782,СВЦЭМ!$A$39:$A$782,$A40,СВЦЭМ!$B$39:$B$782,B$11)+'СЕТ СН'!$F$12+СВЦЭМ!$D$10+'СЕТ СН'!$F$6-'СЕТ СН'!$F$22</f>
        <v>2049.00912539</v>
      </c>
      <c r="C40" s="36">
        <f>SUMIFS(СВЦЭМ!$C$39:$C$782,СВЦЭМ!$A$39:$A$782,$A40,СВЦЭМ!$B$39:$B$782,C$11)+'СЕТ СН'!$F$12+СВЦЭМ!$D$10+'СЕТ СН'!$F$6-'СЕТ СН'!$F$22</f>
        <v>2060.41433121</v>
      </c>
      <c r="D40" s="36">
        <f>SUMIFS(СВЦЭМ!$C$39:$C$782,СВЦЭМ!$A$39:$A$782,$A40,СВЦЭМ!$B$39:$B$782,D$11)+'СЕТ СН'!$F$12+СВЦЭМ!$D$10+'СЕТ СН'!$F$6-'СЕТ СН'!$F$22</f>
        <v>2132.1223924800001</v>
      </c>
      <c r="E40" s="36">
        <f>SUMIFS(СВЦЭМ!$C$39:$C$782,СВЦЭМ!$A$39:$A$782,$A40,СВЦЭМ!$B$39:$B$782,E$11)+'СЕТ СН'!$F$12+СВЦЭМ!$D$10+'СЕТ СН'!$F$6-'СЕТ СН'!$F$22</f>
        <v>2176.72062112</v>
      </c>
      <c r="F40" s="36">
        <f>SUMIFS(СВЦЭМ!$C$39:$C$782,СВЦЭМ!$A$39:$A$782,$A40,СВЦЭМ!$B$39:$B$782,F$11)+'СЕТ СН'!$F$12+СВЦЭМ!$D$10+'СЕТ СН'!$F$6-'СЕТ СН'!$F$22</f>
        <v>2194.0736409700003</v>
      </c>
      <c r="G40" s="36">
        <f>SUMIFS(СВЦЭМ!$C$39:$C$782,СВЦЭМ!$A$39:$A$782,$A40,СВЦЭМ!$B$39:$B$782,G$11)+'СЕТ СН'!$F$12+СВЦЭМ!$D$10+'СЕТ СН'!$F$6-'СЕТ СН'!$F$22</f>
        <v>2172.9250025300003</v>
      </c>
      <c r="H40" s="36">
        <f>SUMIFS(СВЦЭМ!$C$39:$C$782,СВЦЭМ!$A$39:$A$782,$A40,СВЦЭМ!$B$39:$B$782,H$11)+'СЕТ СН'!$F$12+СВЦЭМ!$D$10+'СЕТ СН'!$F$6-'СЕТ СН'!$F$22</f>
        <v>2116.0281004600001</v>
      </c>
      <c r="I40" s="36">
        <f>SUMIFS(СВЦЭМ!$C$39:$C$782,СВЦЭМ!$A$39:$A$782,$A40,СВЦЭМ!$B$39:$B$782,I$11)+'СЕТ СН'!$F$12+СВЦЭМ!$D$10+'СЕТ СН'!$F$6-'СЕТ СН'!$F$22</f>
        <v>2084.4440053600001</v>
      </c>
      <c r="J40" s="36">
        <f>SUMIFS(СВЦЭМ!$C$39:$C$782,СВЦЭМ!$A$39:$A$782,$A40,СВЦЭМ!$B$39:$B$782,J$11)+'СЕТ СН'!$F$12+СВЦЭМ!$D$10+'СЕТ СН'!$F$6-'СЕТ СН'!$F$22</f>
        <v>2039.0138264699999</v>
      </c>
      <c r="K40" s="36">
        <f>SUMIFS(СВЦЭМ!$C$39:$C$782,СВЦЭМ!$A$39:$A$782,$A40,СВЦЭМ!$B$39:$B$782,K$11)+'СЕТ СН'!$F$12+СВЦЭМ!$D$10+'СЕТ СН'!$F$6-'СЕТ СН'!$F$22</f>
        <v>2033.20270665</v>
      </c>
      <c r="L40" s="36">
        <f>SUMIFS(СВЦЭМ!$C$39:$C$782,СВЦЭМ!$A$39:$A$782,$A40,СВЦЭМ!$B$39:$B$782,L$11)+'СЕТ СН'!$F$12+СВЦЭМ!$D$10+'СЕТ СН'!$F$6-'СЕТ СН'!$F$22</f>
        <v>2053.9299504999999</v>
      </c>
      <c r="M40" s="36">
        <f>SUMIFS(СВЦЭМ!$C$39:$C$782,СВЦЭМ!$A$39:$A$782,$A40,СВЦЭМ!$B$39:$B$782,M$11)+'СЕТ СН'!$F$12+СВЦЭМ!$D$10+'СЕТ СН'!$F$6-'СЕТ СН'!$F$22</f>
        <v>2053.3065923500003</v>
      </c>
      <c r="N40" s="36">
        <f>SUMIFS(СВЦЭМ!$C$39:$C$782,СВЦЭМ!$A$39:$A$782,$A40,СВЦЭМ!$B$39:$B$782,N$11)+'СЕТ СН'!$F$12+СВЦЭМ!$D$10+'СЕТ СН'!$F$6-'СЕТ СН'!$F$22</f>
        <v>2067.6182326600001</v>
      </c>
      <c r="O40" s="36">
        <f>SUMIFS(СВЦЭМ!$C$39:$C$782,СВЦЭМ!$A$39:$A$782,$A40,СВЦЭМ!$B$39:$B$782,O$11)+'СЕТ СН'!$F$12+СВЦЭМ!$D$10+'СЕТ СН'!$F$6-'СЕТ СН'!$F$22</f>
        <v>2075.07412402</v>
      </c>
      <c r="P40" s="36">
        <f>SUMIFS(СВЦЭМ!$C$39:$C$782,СВЦЭМ!$A$39:$A$782,$A40,СВЦЭМ!$B$39:$B$782,P$11)+'СЕТ СН'!$F$12+СВЦЭМ!$D$10+'СЕТ СН'!$F$6-'СЕТ СН'!$F$22</f>
        <v>2090.4636788800003</v>
      </c>
      <c r="Q40" s="36">
        <f>SUMIFS(СВЦЭМ!$C$39:$C$782,СВЦЭМ!$A$39:$A$782,$A40,СВЦЭМ!$B$39:$B$782,Q$11)+'СЕТ СН'!$F$12+СВЦЭМ!$D$10+'СЕТ СН'!$F$6-'СЕТ СН'!$F$22</f>
        <v>2143.0783492099999</v>
      </c>
      <c r="R40" s="36">
        <f>SUMIFS(СВЦЭМ!$C$39:$C$782,СВЦЭМ!$A$39:$A$782,$A40,СВЦЭМ!$B$39:$B$782,R$11)+'СЕТ СН'!$F$12+СВЦЭМ!$D$10+'СЕТ СН'!$F$6-'СЕТ СН'!$F$22</f>
        <v>2141.8468075700002</v>
      </c>
      <c r="S40" s="36">
        <f>SUMIFS(СВЦЭМ!$C$39:$C$782,СВЦЭМ!$A$39:$A$782,$A40,СВЦЭМ!$B$39:$B$782,S$11)+'СЕТ СН'!$F$12+СВЦЭМ!$D$10+'СЕТ СН'!$F$6-'СЕТ СН'!$F$22</f>
        <v>2095.0848916200002</v>
      </c>
      <c r="T40" s="36">
        <f>SUMIFS(СВЦЭМ!$C$39:$C$782,СВЦЭМ!$A$39:$A$782,$A40,СВЦЭМ!$B$39:$B$782,T$11)+'СЕТ СН'!$F$12+СВЦЭМ!$D$10+'СЕТ СН'!$F$6-'СЕТ СН'!$F$22</f>
        <v>2062.80489919</v>
      </c>
      <c r="U40" s="36">
        <f>SUMIFS(СВЦЭМ!$C$39:$C$782,СВЦЭМ!$A$39:$A$782,$A40,СВЦЭМ!$B$39:$B$782,U$11)+'СЕТ СН'!$F$12+СВЦЭМ!$D$10+'СЕТ СН'!$F$6-'СЕТ СН'!$F$22</f>
        <v>1996.0872507900001</v>
      </c>
      <c r="V40" s="36">
        <f>SUMIFS(СВЦЭМ!$C$39:$C$782,СВЦЭМ!$A$39:$A$782,$A40,СВЦЭМ!$B$39:$B$782,V$11)+'СЕТ СН'!$F$12+СВЦЭМ!$D$10+'СЕТ СН'!$F$6-'СЕТ СН'!$F$22</f>
        <v>1970.2277326000001</v>
      </c>
      <c r="W40" s="36">
        <f>SUMIFS(СВЦЭМ!$C$39:$C$782,СВЦЭМ!$A$39:$A$782,$A40,СВЦЭМ!$B$39:$B$782,W$11)+'СЕТ СН'!$F$12+СВЦЭМ!$D$10+'СЕТ СН'!$F$6-'СЕТ СН'!$F$22</f>
        <v>1989.23315364</v>
      </c>
      <c r="X40" s="36">
        <f>SUMIFS(СВЦЭМ!$C$39:$C$782,СВЦЭМ!$A$39:$A$782,$A40,СВЦЭМ!$B$39:$B$782,X$11)+'СЕТ СН'!$F$12+СВЦЭМ!$D$10+'СЕТ СН'!$F$6-'СЕТ СН'!$F$22</f>
        <v>2025.26702331</v>
      </c>
      <c r="Y40" s="36">
        <f>SUMIFS(СВЦЭМ!$C$39:$C$782,СВЦЭМ!$A$39:$A$782,$A40,СВЦЭМ!$B$39:$B$782,Y$11)+'СЕТ СН'!$F$12+СВЦЭМ!$D$10+'СЕТ СН'!$F$6-'СЕТ СН'!$F$22</f>
        <v>2114.9787103000003</v>
      </c>
    </row>
    <row r="41" spans="1:25" ht="15.75" x14ac:dyDescent="0.2">
      <c r="A41" s="35">
        <f t="shared" si="0"/>
        <v>45381</v>
      </c>
      <c r="B41" s="36">
        <f>SUMIFS(СВЦЭМ!$C$39:$C$782,СВЦЭМ!$A$39:$A$782,$A41,СВЦЭМ!$B$39:$B$782,B$11)+'СЕТ СН'!$F$12+СВЦЭМ!$D$10+'СЕТ СН'!$F$6-'СЕТ СН'!$F$22</f>
        <v>2153.4682470600001</v>
      </c>
      <c r="C41" s="36">
        <f>SUMIFS(СВЦЭМ!$C$39:$C$782,СВЦЭМ!$A$39:$A$782,$A41,СВЦЭМ!$B$39:$B$782,C$11)+'СЕТ СН'!$F$12+СВЦЭМ!$D$10+'СЕТ СН'!$F$6-'СЕТ СН'!$F$22</f>
        <v>2183.0161805000002</v>
      </c>
      <c r="D41" s="36">
        <f>SUMIFS(СВЦЭМ!$C$39:$C$782,СВЦЭМ!$A$39:$A$782,$A41,СВЦЭМ!$B$39:$B$782,D$11)+'СЕТ СН'!$F$12+СВЦЭМ!$D$10+'СЕТ СН'!$F$6-'СЕТ СН'!$F$22</f>
        <v>2190.4880129500002</v>
      </c>
      <c r="E41" s="36">
        <f>SUMIFS(СВЦЭМ!$C$39:$C$782,СВЦЭМ!$A$39:$A$782,$A41,СВЦЭМ!$B$39:$B$782,E$11)+'СЕТ СН'!$F$12+СВЦЭМ!$D$10+'СЕТ СН'!$F$6-'СЕТ СН'!$F$22</f>
        <v>2209.3970229700003</v>
      </c>
      <c r="F41" s="36">
        <f>SUMIFS(СВЦЭМ!$C$39:$C$782,СВЦЭМ!$A$39:$A$782,$A41,СВЦЭМ!$B$39:$B$782,F$11)+'СЕТ СН'!$F$12+СВЦЭМ!$D$10+'СЕТ СН'!$F$6-'СЕТ СН'!$F$22</f>
        <v>2204.3425427400002</v>
      </c>
      <c r="G41" s="36">
        <f>SUMIFS(СВЦЭМ!$C$39:$C$782,СВЦЭМ!$A$39:$A$782,$A41,СВЦЭМ!$B$39:$B$782,G$11)+'СЕТ СН'!$F$12+СВЦЭМ!$D$10+'СЕТ СН'!$F$6-'СЕТ СН'!$F$22</f>
        <v>2182.5872723700004</v>
      </c>
      <c r="H41" s="36">
        <f>SUMIFS(СВЦЭМ!$C$39:$C$782,СВЦЭМ!$A$39:$A$782,$A41,СВЦЭМ!$B$39:$B$782,H$11)+'СЕТ СН'!$F$12+СВЦЭМ!$D$10+'СЕТ СН'!$F$6-'СЕТ СН'!$F$22</f>
        <v>2137.92023118</v>
      </c>
      <c r="I41" s="36">
        <f>SUMIFS(СВЦЭМ!$C$39:$C$782,СВЦЭМ!$A$39:$A$782,$A41,СВЦЭМ!$B$39:$B$782,I$11)+'СЕТ СН'!$F$12+СВЦЭМ!$D$10+'СЕТ СН'!$F$6-'СЕТ СН'!$F$22</f>
        <v>2119.3698154700005</v>
      </c>
      <c r="J41" s="36">
        <f>SUMIFS(СВЦЭМ!$C$39:$C$782,СВЦЭМ!$A$39:$A$782,$A41,СВЦЭМ!$B$39:$B$782,J$11)+'СЕТ СН'!$F$12+СВЦЭМ!$D$10+'СЕТ СН'!$F$6-'СЕТ СН'!$F$22</f>
        <v>2061.7228532300001</v>
      </c>
      <c r="K41" s="36">
        <f>SUMIFS(СВЦЭМ!$C$39:$C$782,СВЦЭМ!$A$39:$A$782,$A41,СВЦЭМ!$B$39:$B$782,K$11)+'СЕТ СН'!$F$12+СВЦЭМ!$D$10+'СЕТ СН'!$F$6-'СЕТ СН'!$F$22</f>
        <v>2049.6466877299999</v>
      </c>
      <c r="L41" s="36">
        <f>SUMIFS(СВЦЭМ!$C$39:$C$782,СВЦЭМ!$A$39:$A$782,$A41,СВЦЭМ!$B$39:$B$782,L$11)+'СЕТ СН'!$F$12+СВЦЭМ!$D$10+'СЕТ СН'!$F$6-'СЕТ СН'!$F$22</f>
        <v>2040.4331094300001</v>
      </c>
      <c r="M41" s="36">
        <f>SUMIFS(СВЦЭМ!$C$39:$C$782,СВЦЭМ!$A$39:$A$782,$A41,СВЦЭМ!$B$39:$B$782,M$11)+'СЕТ СН'!$F$12+СВЦЭМ!$D$10+'СЕТ СН'!$F$6-'СЕТ СН'!$F$22</f>
        <v>2049.60832162</v>
      </c>
      <c r="N41" s="36">
        <f>SUMIFS(СВЦЭМ!$C$39:$C$782,СВЦЭМ!$A$39:$A$782,$A41,СВЦЭМ!$B$39:$B$782,N$11)+'СЕТ СН'!$F$12+СВЦЭМ!$D$10+'СЕТ СН'!$F$6-'СЕТ СН'!$F$22</f>
        <v>2043.3926107499999</v>
      </c>
      <c r="O41" s="36">
        <f>SUMIFS(СВЦЭМ!$C$39:$C$782,СВЦЭМ!$A$39:$A$782,$A41,СВЦЭМ!$B$39:$B$782,O$11)+'СЕТ СН'!$F$12+СВЦЭМ!$D$10+'СЕТ СН'!$F$6-'СЕТ СН'!$F$22</f>
        <v>2075.6867159600001</v>
      </c>
      <c r="P41" s="36">
        <f>SUMIFS(СВЦЭМ!$C$39:$C$782,СВЦЭМ!$A$39:$A$782,$A41,СВЦЭМ!$B$39:$B$782,P$11)+'СЕТ СН'!$F$12+СВЦЭМ!$D$10+'СЕТ СН'!$F$6-'СЕТ СН'!$F$22</f>
        <v>2094.57891866</v>
      </c>
      <c r="Q41" s="36">
        <f>SUMIFS(СВЦЭМ!$C$39:$C$782,СВЦЭМ!$A$39:$A$782,$A41,СВЦЭМ!$B$39:$B$782,Q$11)+'СЕТ СН'!$F$12+СВЦЭМ!$D$10+'СЕТ СН'!$F$6-'СЕТ СН'!$F$22</f>
        <v>2103.1726131</v>
      </c>
      <c r="R41" s="36">
        <f>SUMIFS(СВЦЭМ!$C$39:$C$782,СВЦЭМ!$A$39:$A$782,$A41,СВЦЭМ!$B$39:$B$782,R$11)+'СЕТ СН'!$F$12+СВЦЭМ!$D$10+'СЕТ СН'!$F$6-'СЕТ СН'!$F$22</f>
        <v>2101.65238998</v>
      </c>
      <c r="S41" s="36">
        <f>SUMIFS(СВЦЭМ!$C$39:$C$782,СВЦЭМ!$A$39:$A$782,$A41,СВЦЭМ!$B$39:$B$782,S$11)+'СЕТ СН'!$F$12+СВЦЭМ!$D$10+'СЕТ СН'!$F$6-'СЕТ СН'!$F$22</f>
        <v>2084.3238636200003</v>
      </c>
      <c r="T41" s="36">
        <f>SUMIFS(СВЦЭМ!$C$39:$C$782,СВЦЭМ!$A$39:$A$782,$A41,СВЦЭМ!$B$39:$B$782,T$11)+'СЕТ СН'!$F$12+СВЦЭМ!$D$10+'СЕТ СН'!$F$6-'СЕТ СН'!$F$22</f>
        <v>2031.7449094599999</v>
      </c>
      <c r="U41" s="36">
        <f>SUMIFS(СВЦЭМ!$C$39:$C$782,СВЦЭМ!$A$39:$A$782,$A41,СВЦЭМ!$B$39:$B$782,U$11)+'СЕТ СН'!$F$12+СВЦЭМ!$D$10+'СЕТ СН'!$F$6-'СЕТ СН'!$F$22</f>
        <v>2012.9658143700001</v>
      </c>
      <c r="V41" s="36">
        <f>SUMIFS(СВЦЭМ!$C$39:$C$782,СВЦЭМ!$A$39:$A$782,$A41,СВЦЭМ!$B$39:$B$782,V$11)+'СЕТ СН'!$F$12+СВЦЭМ!$D$10+'СЕТ СН'!$F$6-'СЕТ СН'!$F$22</f>
        <v>1995.66108055</v>
      </c>
      <c r="W41" s="36">
        <f>SUMIFS(СВЦЭМ!$C$39:$C$782,СВЦЭМ!$A$39:$A$782,$A41,СВЦЭМ!$B$39:$B$782,W$11)+'СЕТ СН'!$F$12+СВЦЭМ!$D$10+'СЕТ СН'!$F$6-'СЕТ СН'!$F$22</f>
        <v>1997.4224423200001</v>
      </c>
      <c r="X41" s="36">
        <f>SUMIFS(СВЦЭМ!$C$39:$C$782,СВЦЭМ!$A$39:$A$782,$A41,СВЦЭМ!$B$39:$B$782,X$11)+'СЕТ СН'!$F$12+СВЦЭМ!$D$10+'СЕТ СН'!$F$6-'СЕТ СН'!$F$22</f>
        <v>2034.51004435</v>
      </c>
      <c r="Y41" s="36">
        <f>SUMIFS(СВЦЭМ!$C$39:$C$782,СВЦЭМ!$A$39:$A$782,$A41,СВЦЭМ!$B$39:$B$782,Y$11)+'СЕТ СН'!$F$12+СВЦЭМ!$D$10+'СЕТ СН'!$F$6-'СЕТ СН'!$F$22</f>
        <v>2079.3260078400003</v>
      </c>
    </row>
    <row r="42" spans="1:25" ht="15.75" x14ac:dyDescent="0.2">
      <c r="A42" s="35">
        <f t="shared" si="0"/>
        <v>45382</v>
      </c>
      <c r="B42" s="36">
        <f>SUMIFS(СВЦЭМ!$C$39:$C$782,СВЦЭМ!$A$39:$A$782,$A42,СВЦЭМ!$B$39:$B$782,B$11)+'СЕТ СН'!$F$12+СВЦЭМ!$D$10+'СЕТ СН'!$F$6-'СЕТ СН'!$F$22</f>
        <v>2197.6113669600004</v>
      </c>
      <c r="C42" s="36">
        <f>SUMIFS(СВЦЭМ!$C$39:$C$782,СВЦЭМ!$A$39:$A$782,$A42,СВЦЭМ!$B$39:$B$782,C$11)+'СЕТ СН'!$F$12+СВЦЭМ!$D$10+'СЕТ СН'!$F$6-'СЕТ СН'!$F$22</f>
        <v>2218.6404604800005</v>
      </c>
      <c r="D42" s="36">
        <f>SUMIFS(СВЦЭМ!$C$39:$C$782,СВЦЭМ!$A$39:$A$782,$A42,СВЦЭМ!$B$39:$B$782,D$11)+'СЕТ СН'!$F$12+СВЦЭМ!$D$10+'СЕТ СН'!$F$6-'СЕТ СН'!$F$22</f>
        <v>2244.2822718100001</v>
      </c>
      <c r="E42" s="36">
        <f>SUMIFS(СВЦЭМ!$C$39:$C$782,СВЦЭМ!$A$39:$A$782,$A42,СВЦЭМ!$B$39:$B$782,E$11)+'СЕТ СН'!$F$12+СВЦЭМ!$D$10+'СЕТ СН'!$F$6-'СЕТ СН'!$F$22</f>
        <v>2249.7526000000003</v>
      </c>
      <c r="F42" s="36">
        <f>SUMIFS(СВЦЭМ!$C$39:$C$782,СВЦЭМ!$A$39:$A$782,$A42,СВЦЭМ!$B$39:$B$782,F$11)+'СЕТ СН'!$F$12+СВЦЭМ!$D$10+'СЕТ СН'!$F$6-'СЕТ СН'!$F$22</f>
        <v>2246.2654590300003</v>
      </c>
      <c r="G42" s="36">
        <f>SUMIFS(СВЦЭМ!$C$39:$C$782,СВЦЭМ!$A$39:$A$782,$A42,СВЦЭМ!$B$39:$B$782,G$11)+'СЕТ СН'!$F$12+СВЦЭМ!$D$10+'СЕТ СН'!$F$6-'СЕТ СН'!$F$22</f>
        <v>2245.9348290300004</v>
      </c>
      <c r="H42" s="36">
        <f>SUMIFS(СВЦЭМ!$C$39:$C$782,СВЦЭМ!$A$39:$A$782,$A42,СВЦЭМ!$B$39:$B$782,H$11)+'СЕТ СН'!$F$12+СВЦЭМ!$D$10+'СЕТ СН'!$F$6-'СЕТ СН'!$F$22</f>
        <v>2245.0843019200001</v>
      </c>
      <c r="I42" s="36">
        <f>SUMIFS(СВЦЭМ!$C$39:$C$782,СВЦЭМ!$A$39:$A$782,$A42,СВЦЭМ!$B$39:$B$782,I$11)+'СЕТ СН'!$F$12+СВЦЭМ!$D$10+'СЕТ СН'!$F$6-'СЕТ СН'!$F$22</f>
        <v>2228.2306876700004</v>
      </c>
      <c r="J42" s="36">
        <f>SUMIFS(СВЦЭМ!$C$39:$C$782,СВЦЭМ!$A$39:$A$782,$A42,СВЦЭМ!$B$39:$B$782,J$11)+'СЕТ СН'!$F$12+СВЦЭМ!$D$10+'СЕТ СН'!$F$6-'СЕТ СН'!$F$22</f>
        <v>2189.4305614900004</v>
      </c>
      <c r="K42" s="36">
        <f>SUMIFS(СВЦЭМ!$C$39:$C$782,СВЦЭМ!$A$39:$A$782,$A42,СВЦЭМ!$B$39:$B$782,K$11)+'СЕТ СН'!$F$12+СВЦЭМ!$D$10+'СЕТ СН'!$F$6-'СЕТ СН'!$F$22</f>
        <v>2128.3260842300006</v>
      </c>
      <c r="L42" s="36">
        <f>SUMIFS(СВЦЭМ!$C$39:$C$782,СВЦЭМ!$A$39:$A$782,$A42,СВЦЭМ!$B$39:$B$782,L$11)+'СЕТ СН'!$F$12+СВЦЭМ!$D$10+'СЕТ СН'!$F$6-'СЕТ СН'!$F$22</f>
        <v>2116.5334026500004</v>
      </c>
      <c r="M42" s="36">
        <f>SUMIFS(СВЦЭМ!$C$39:$C$782,СВЦЭМ!$A$39:$A$782,$A42,СВЦЭМ!$B$39:$B$782,M$11)+'СЕТ СН'!$F$12+СВЦЭМ!$D$10+'СЕТ СН'!$F$6-'СЕТ СН'!$F$22</f>
        <v>2119.2414899800006</v>
      </c>
      <c r="N42" s="36">
        <f>SUMIFS(СВЦЭМ!$C$39:$C$782,СВЦЭМ!$A$39:$A$782,$A42,СВЦЭМ!$B$39:$B$782,N$11)+'СЕТ СН'!$F$12+СВЦЭМ!$D$10+'СЕТ СН'!$F$6-'СЕТ СН'!$F$22</f>
        <v>2124.48954607</v>
      </c>
      <c r="O42" s="36">
        <f>SUMIFS(СВЦЭМ!$C$39:$C$782,СВЦЭМ!$A$39:$A$782,$A42,СВЦЭМ!$B$39:$B$782,O$11)+'СЕТ СН'!$F$12+СВЦЭМ!$D$10+'СЕТ СН'!$F$6-'СЕТ СН'!$F$22</f>
        <v>2148.1135843700004</v>
      </c>
      <c r="P42" s="36">
        <f>SUMIFS(СВЦЭМ!$C$39:$C$782,СВЦЭМ!$A$39:$A$782,$A42,СВЦЭМ!$B$39:$B$782,P$11)+'СЕТ СН'!$F$12+СВЦЭМ!$D$10+'СЕТ СН'!$F$6-'СЕТ СН'!$F$22</f>
        <v>2172.1534484500003</v>
      </c>
      <c r="Q42" s="36">
        <f>SUMIFS(СВЦЭМ!$C$39:$C$782,СВЦЭМ!$A$39:$A$782,$A42,СВЦЭМ!$B$39:$B$782,Q$11)+'СЕТ СН'!$F$12+СВЦЭМ!$D$10+'СЕТ СН'!$F$6-'СЕТ СН'!$F$22</f>
        <v>2197.6433212800002</v>
      </c>
      <c r="R42" s="36">
        <f>SUMIFS(СВЦЭМ!$C$39:$C$782,СВЦЭМ!$A$39:$A$782,$A42,СВЦЭМ!$B$39:$B$782,R$11)+'СЕТ СН'!$F$12+СВЦЭМ!$D$10+'СЕТ СН'!$F$6-'СЕТ СН'!$F$22</f>
        <v>2192.4764226700004</v>
      </c>
      <c r="S42" s="36">
        <f>SUMIFS(СВЦЭМ!$C$39:$C$782,СВЦЭМ!$A$39:$A$782,$A42,СВЦЭМ!$B$39:$B$782,S$11)+'СЕТ СН'!$F$12+СВЦЭМ!$D$10+'СЕТ СН'!$F$6-'СЕТ СН'!$F$22</f>
        <v>2164.7500220600004</v>
      </c>
      <c r="T42" s="36">
        <f>SUMIFS(СВЦЭМ!$C$39:$C$782,СВЦЭМ!$A$39:$A$782,$A42,СВЦЭМ!$B$39:$B$782,T$11)+'СЕТ СН'!$F$12+СВЦЭМ!$D$10+'СЕТ СН'!$F$6-'СЕТ СН'!$F$22</f>
        <v>2141.5789611</v>
      </c>
      <c r="U42" s="36">
        <f>SUMIFS(СВЦЭМ!$C$39:$C$782,СВЦЭМ!$A$39:$A$782,$A42,СВЦЭМ!$B$39:$B$782,U$11)+'СЕТ СН'!$F$12+СВЦЭМ!$D$10+'СЕТ СН'!$F$6-'СЕТ СН'!$F$22</f>
        <v>2116.11495526</v>
      </c>
      <c r="V42" s="36">
        <f>SUMIFS(СВЦЭМ!$C$39:$C$782,СВЦЭМ!$A$39:$A$782,$A42,СВЦЭМ!$B$39:$B$782,V$11)+'СЕТ СН'!$F$12+СВЦЭМ!$D$10+'СЕТ СН'!$F$6-'СЕТ СН'!$F$22</f>
        <v>2102.37177419</v>
      </c>
      <c r="W42" s="36">
        <f>SUMIFS(СВЦЭМ!$C$39:$C$782,СВЦЭМ!$A$39:$A$782,$A42,СВЦЭМ!$B$39:$B$782,W$11)+'СЕТ СН'!$F$12+СВЦЭМ!$D$10+'СЕТ СН'!$F$6-'СЕТ СН'!$F$22</f>
        <v>2096.7087549500002</v>
      </c>
      <c r="X42" s="36">
        <f>SUMIFS(СВЦЭМ!$C$39:$C$782,СВЦЭМ!$A$39:$A$782,$A42,СВЦЭМ!$B$39:$B$782,X$11)+'СЕТ СН'!$F$12+СВЦЭМ!$D$10+'СЕТ СН'!$F$6-'СЕТ СН'!$F$22</f>
        <v>2135.1412557600001</v>
      </c>
      <c r="Y42" s="36">
        <f>SUMIFS(СВЦЭМ!$C$39:$C$782,СВЦЭМ!$A$39:$A$782,$A42,СВЦЭМ!$B$39:$B$782,Y$11)+'СЕТ СН'!$F$12+СВЦЭМ!$D$10+'СЕТ СН'!$F$6-'СЕТ СН'!$F$22</f>
        <v>2153.3174587000003</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5"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5"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01.03.2024</v>
      </c>
      <c r="B48" s="36">
        <f>SUMIFS(СВЦЭМ!$C$39:$C$782,СВЦЭМ!$A$39:$A$782,$A48,СВЦЭМ!$B$39:$B$782,B$47)+'СЕТ СН'!$G$12+СВЦЭМ!$D$10+'СЕТ СН'!$G$6-'СЕТ СН'!$G$22</f>
        <v>2156.8762044499999</v>
      </c>
      <c r="C48" s="36">
        <f>SUMIFS(СВЦЭМ!$C$39:$C$782,СВЦЭМ!$A$39:$A$782,$A48,СВЦЭМ!$B$39:$B$782,C$47)+'СЕТ СН'!$G$12+СВЦЭМ!$D$10+'СЕТ СН'!$G$6-'СЕТ СН'!$G$22</f>
        <v>2184.5726291400001</v>
      </c>
      <c r="D48" s="36">
        <f>SUMIFS(СВЦЭМ!$C$39:$C$782,СВЦЭМ!$A$39:$A$782,$A48,СВЦЭМ!$B$39:$B$782,D$47)+'СЕТ СН'!$G$12+СВЦЭМ!$D$10+'СЕТ СН'!$G$6-'СЕТ СН'!$G$22</f>
        <v>2205.7017463400002</v>
      </c>
      <c r="E48" s="36">
        <f>SUMIFS(СВЦЭМ!$C$39:$C$782,СВЦЭМ!$A$39:$A$782,$A48,СВЦЭМ!$B$39:$B$782,E$47)+'СЕТ СН'!$G$12+СВЦЭМ!$D$10+'СЕТ СН'!$G$6-'СЕТ СН'!$G$22</f>
        <v>2192.8184127600002</v>
      </c>
      <c r="F48" s="36">
        <f>SUMIFS(СВЦЭМ!$C$39:$C$782,СВЦЭМ!$A$39:$A$782,$A48,СВЦЭМ!$B$39:$B$782,F$47)+'СЕТ СН'!$G$12+СВЦЭМ!$D$10+'СЕТ СН'!$G$6-'СЕТ СН'!$G$22</f>
        <v>2181.2701343700001</v>
      </c>
      <c r="G48" s="36">
        <f>SUMIFS(СВЦЭМ!$C$39:$C$782,СВЦЭМ!$A$39:$A$782,$A48,СВЦЭМ!$B$39:$B$782,G$47)+'СЕТ СН'!$G$12+СВЦЭМ!$D$10+'СЕТ СН'!$G$6-'СЕТ СН'!$G$22</f>
        <v>2182.9872376200001</v>
      </c>
      <c r="H48" s="36">
        <f>SUMIFS(СВЦЭМ!$C$39:$C$782,СВЦЭМ!$A$39:$A$782,$A48,СВЦЭМ!$B$39:$B$782,H$47)+'СЕТ СН'!$G$12+СВЦЭМ!$D$10+'СЕТ СН'!$G$6-'СЕТ СН'!$G$22</f>
        <v>2144.59349505</v>
      </c>
      <c r="I48" s="36">
        <f>SUMIFS(СВЦЭМ!$C$39:$C$782,СВЦЭМ!$A$39:$A$782,$A48,СВЦЭМ!$B$39:$B$782,I$47)+'СЕТ СН'!$G$12+СВЦЭМ!$D$10+'СЕТ СН'!$G$6-'СЕТ СН'!$G$22</f>
        <v>2122.42055265</v>
      </c>
      <c r="J48" s="36">
        <f>SUMIFS(СВЦЭМ!$C$39:$C$782,СВЦЭМ!$A$39:$A$782,$A48,СВЦЭМ!$B$39:$B$782,J$47)+'СЕТ СН'!$G$12+СВЦЭМ!$D$10+'СЕТ СН'!$G$6-'СЕТ СН'!$G$22</f>
        <v>2115.4930507700001</v>
      </c>
      <c r="K48" s="36">
        <f>SUMIFS(СВЦЭМ!$C$39:$C$782,СВЦЭМ!$A$39:$A$782,$A48,СВЦЭМ!$B$39:$B$782,K$47)+'СЕТ СН'!$G$12+СВЦЭМ!$D$10+'СЕТ СН'!$G$6-'СЕТ СН'!$G$22</f>
        <v>2101.8459575500001</v>
      </c>
      <c r="L48" s="36">
        <f>SUMIFS(СВЦЭМ!$C$39:$C$782,СВЦЭМ!$A$39:$A$782,$A48,СВЦЭМ!$B$39:$B$782,L$47)+'СЕТ СН'!$G$12+СВЦЭМ!$D$10+'СЕТ СН'!$G$6-'СЕТ СН'!$G$22</f>
        <v>2104.1744142500002</v>
      </c>
      <c r="M48" s="36">
        <f>SUMIFS(СВЦЭМ!$C$39:$C$782,СВЦЭМ!$A$39:$A$782,$A48,СВЦЭМ!$B$39:$B$782,M$47)+'СЕТ СН'!$G$12+СВЦЭМ!$D$10+'СЕТ СН'!$G$6-'СЕТ СН'!$G$22</f>
        <v>2087.52880839</v>
      </c>
      <c r="N48" s="36">
        <f>SUMIFS(СВЦЭМ!$C$39:$C$782,СВЦЭМ!$A$39:$A$782,$A48,СВЦЭМ!$B$39:$B$782,N$47)+'СЕТ СН'!$G$12+СВЦЭМ!$D$10+'СЕТ СН'!$G$6-'СЕТ СН'!$G$22</f>
        <v>2132.4562365800002</v>
      </c>
      <c r="O48" s="36">
        <f>SUMIFS(СВЦЭМ!$C$39:$C$782,СВЦЭМ!$A$39:$A$782,$A48,СВЦЭМ!$B$39:$B$782,O$47)+'СЕТ СН'!$G$12+СВЦЭМ!$D$10+'СЕТ СН'!$G$6-'СЕТ СН'!$G$22</f>
        <v>2146.5355700599998</v>
      </c>
      <c r="P48" s="36">
        <f>SUMIFS(СВЦЭМ!$C$39:$C$782,СВЦЭМ!$A$39:$A$782,$A48,СВЦЭМ!$B$39:$B$782,P$47)+'СЕТ СН'!$G$12+СВЦЭМ!$D$10+'СЕТ СН'!$G$6-'СЕТ СН'!$G$22</f>
        <v>2164.6110661600001</v>
      </c>
      <c r="Q48" s="36">
        <f>SUMIFS(СВЦЭМ!$C$39:$C$782,СВЦЭМ!$A$39:$A$782,$A48,СВЦЭМ!$B$39:$B$782,Q$47)+'СЕТ СН'!$G$12+СВЦЭМ!$D$10+'СЕТ СН'!$G$6-'СЕТ СН'!$G$22</f>
        <v>2175.6023664899999</v>
      </c>
      <c r="R48" s="36">
        <f>SUMIFS(СВЦЭМ!$C$39:$C$782,СВЦЭМ!$A$39:$A$782,$A48,СВЦЭМ!$B$39:$B$782,R$47)+'СЕТ СН'!$G$12+СВЦЭМ!$D$10+'СЕТ СН'!$G$6-'СЕТ СН'!$G$22</f>
        <v>2186.0473885599999</v>
      </c>
      <c r="S48" s="36">
        <f>SUMIFS(СВЦЭМ!$C$39:$C$782,СВЦЭМ!$A$39:$A$782,$A48,СВЦЭМ!$B$39:$B$782,S$47)+'СЕТ СН'!$G$12+СВЦЭМ!$D$10+'СЕТ СН'!$G$6-'СЕТ СН'!$G$22</f>
        <v>2171.2981551500002</v>
      </c>
      <c r="T48" s="36">
        <f>SUMIFS(СВЦЭМ!$C$39:$C$782,СВЦЭМ!$A$39:$A$782,$A48,СВЦЭМ!$B$39:$B$782,T$47)+'СЕТ СН'!$G$12+СВЦЭМ!$D$10+'СЕТ СН'!$G$6-'СЕТ СН'!$G$22</f>
        <v>2131.3376449900002</v>
      </c>
      <c r="U48" s="36">
        <f>SUMIFS(СВЦЭМ!$C$39:$C$782,СВЦЭМ!$A$39:$A$782,$A48,СВЦЭМ!$B$39:$B$782,U$47)+'СЕТ СН'!$G$12+СВЦЭМ!$D$10+'СЕТ СН'!$G$6-'СЕТ СН'!$G$22</f>
        <v>2100.6669247300001</v>
      </c>
      <c r="V48" s="36">
        <f>SUMIFS(СВЦЭМ!$C$39:$C$782,СВЦЭМ!$A$39:$A$782,$A48,СВЦЭМ!$B$39:$B$782,V$47)+'СЕТ СН'!$G$12+СВЦЭМ!$D$10+'СЕТ СН'!$G$6-'СЕТ СН'!$G$22</f>
        <v>2104.01342032</v>
      </c>
      <c r="W48" s="36">
        <f>SUMIFS(СВЦЭМ!$C$39:$C$782,СВЦЭМ!$A$39:$A$782,$A48,СВЦЭМ!$B$39:$B$782,W$47)+'СЕТ СН'!$G$12+СВЦЭМ!$D$10+'СЕТ СН'!$G$6-'СЕТ СН'!$G$22</f>
        <v>2112.0745440000001</v>
      </c>
      <c r="X48" s="36">
        <f>SUMIFS(СВЦЭМ!$C$39:$C$782,СВЦЭМ!$A$39:$A$782,$A48,СВЦЭМ!$B$39:$B$782,X$47)+'СЕТ СН'!$G$12+СВЦЭМ!$D$10+'СЕТ СН'!$G$6-'СЕТ СН'!$G$22</f>
        <v>2125.4807853500001</v>
      </c>
      <c r="Y48" s="36">
        <f>SUMIFS(СВЦЭМ!$C$39:$C$782,СВЦЭМ!$A$39:$A$782,$A48,СВЦЭМ!$B$39:$B$782,Y$47)+'СЕТ СН'!$G$12+СВЦЭМ!$D$10+'СЕТ СН'!$G$6-'СЕТ СН'!$G$22</f>
        <v>2149.33180275</v>
      </c>
    </row>
    <row r="49" spans="1:25" ht="15.75" x14ac:dyDescent="0.2">
      <c r="A49" s="35">
        <f>A48+1</f>
        <v>45353</v>
      </c>
      <c r="B49" s="36">
        <f>SUMIFS(СВЦЭМ!$C$39:$C$782,СВЦЭМ!$A$39:$A$782,$A49,СВЦЭМ!$B$39:$B$782,B$47)+'СЕТ СН'!$G$12+СВЦЭМ!$D$10+'СЕТ СН'!$G$6-'СЕТ СН'!$G$22</f>
        <v>2088.9389875699999</v>
      </c>
      <c r="C49" s="36">
        <f>SUMIFS(СВЦЭМ!$C$39:$C$782,СВЦЭМ!$A$39:$A$782,$A49,СВЦЭМ!$B$39:$B$782,C$47)+'СЕТ СН'!$G$12+СВЦЭМ!$D$10+'СЕТ СН'!$G$6-'СЕТ СН'!$G$22</f>
        <v>2102.1968274999999</v>
      </c>
      <c r="D49" s="36">
        <f>SUMIFS(СВЦЭМ!$C$39:$C$782,СВЦЭМ!$A$39:$A$782,$A49,СВЦЭМ!$B$39:$B$782,D$47)+'СЕТ СН'!$G$12+СВЦЭМ!$D$10+'СЕТ СН'!$G$6-'СЕТ СН'!$G$22</f>
        <v>2128.4143659800002</v>
      </c>
      <c r="E49" s="36">
        <f>SUMIFS(СВЦЭМ!$C$39:$C$782,СВЦЭМ!$A$39:$A$782,$A49,СВЦЭМ!$B$39:$B$782,E$47)+'СЕТ СН'!$G$12+СВЦЭМ!$D$10+'СЕТ СН'!$G$6-'СЕТ СН'!$G$22</f>
        <v>2139.7382760800001</v>
      </c>
      <c r="F49" s="36">
        <f>SUMIFS(СВЦЭМ!$C$39:$C$782,СВЦЭМ!$A$39:$A$782,$A49,СВЦЭМ!$B$39:$B$782,F$47)+'СЕТ СН'!$G$12+СВЦЭМ!$D$10+'СЕТ СН'!$G$6-'СЕТ СН'!$G$22</f>
        <v>2135.42665377</v>
      </c>
      <c r="G49" s="36">
        <f>SUMIFS(СВЦЭМ!$C$39:$C$782,СВЦЭМ!$A$39:$A$782,$A49,СВЦЭМ!$B$39:$B$782,G$47)+'СЕТ СН'!$G$12+СВЦЭМ!$D$10+'СЕТ СН'!$G$6-'СЕТ СН'!$G$22</f>
        <v>2116.7695197399999</v>
      </c>
      <c r="H49" s="36">
        <f>SUMIFS(СВЦЭМ!$C$39:$C$782,СВЦЭМ!$A$39:$A$782,$A49,СВЦЭМ!$B$39:$B$782,H$47)+'СЕТ СН'!$G$12+СВЦЭМ!$D$10+'СЕТ СН'!$G$6-'СЕТ СН'!$G$22</f>
        <v>2071.0916187100001</v>
      </c>
      <c r="I49" s="36">
        <f>SUMIFS(СВЦЭМ!$C$39:$C$782,СВЦЭМ!$A$39:$A$782,$A49,СВЦЭМ!$B$39:$B$782,I$47)+'СЕТ СН'!$G$12+СВЦЭМ!$D$10+'СЕТ СН'!$G$6-'СЕТ СН'!$G$22</f>
        <v>2042.63378281</v>
      </c>
      <c r="J49" s="36">
        <f>SUMIFS(СВЦЭМ!$C$39:$C$782,СВЦЭМ!$A$39:$A$782,$A49,СВЦЭМ!$B$39:$B$782,J$47)+'СЕТ СН'!$G$12+СВЦЭМ!$D$10+'СЕТ СН'!$G$6-'СЕТ СН'!$G$22</f>
        <v>2046.8054115700002</v>
      </c>
      <c r="K49" s="36">
        <f>SUMIFS(СВЦЭМ!$C$39:$C$782,СВЦЭМ!$A$39:$A$782,$A49,СВЦЭМ!$B$39:$B$782,K$47)+'СЕТ СН'!$G$12+СВЦЭМ!$D$10+'СЕТ СН'!$G$6-'СЕТ СН'!$G$22</f>
        <v>2015.95095773</v>
      </c>
      <c r="L49" s="36">
        <f>SUMIFS(СВЦЭМ!$C$39:$C$782,СВЦЭМ!$A$39:$A$782,$A49,СВЦЭМ!$B$39:$B$782,L$47)+'СЕТ СН'!$G$12+СВЦЭМ!$D$10+'СЕТ СН'!$G$6-'СЕТ СН'!$G$22</f>
        <v>2000.9747435899999</v>
      </c>
      <c r="M49" s="36">
        <f>SUMIFS(СВЦЭМ!$C$39:$C$782,СВЦЭМ!$A$39:$A$782,$A49,СВЦЭМ!$B$39:$B$782,M$47)+'СЕТ СН'!$G$12+СВЦЭМ!$D$10+'СЕТ СН'!$G$6-'СЕТ СН'!$G$22</f>
        <v>2004.1794867399999</v>
      </c>
      <c r="N49" s="36">
        <f>SUMIFS(СВЦЭМ!$C$39:$C$782,СВЦЭМ!$A$39:$A$782,$A49,СВЦЭМ!$B$39:$B$782,N$47)+'СЕТ СН'!$G$12+СВЦЭМ!$D$10+'СЕТ СН'!$G$6-'СЕТ СН'!$G$22</f>
        <v>2019.22775353</v>
      </c>
      <c r="O49" s="36">
        <f>SUMIFS(СВЦЭМ!$C$39:$C$782,СВЦЭМ!$A$39:$A$782,$A49,СВЦЭМ!$B$39:$B$782,O$47)+'СЕТ СН'!$G$12+СВЦЭМ!$D$10+'СЕТ СН'!$G$6-'СЕТ СН'!$G$22</f>
        <v>2028.6071211899998</v>
      </c>
      <c r="P49" s="36">
        <f>SUMIFS(СВЦЭМ!$C$39:$C$782,СВЦЭМ!$A$39:$A$782,$A49,СВЦЭМ!$B$39:$B$782,P$47)+'СЕТ СН'!$G$12+СВЦЭМ!$D$10+'СЕТ СН'!$G$6-'СЕТ СН'!$G$22</f>
        <v>2038.18746766</v>
      </c>
      <c r="Q49" s="36">
        <f>SUMIFS(СВЦЭМ!$C$39:$C$782,СВЦЭМ!$A$39:$A$782,$A49,СВЦЭМ!$B$39:$B$782,Q$47)+'СЕТ СН'!$G$12+СВЦЭМ!$D$10+'СЕТ СН'!$G$6-'СЕТ СН'!$G$22</f>
        <v>2059.5258428299999</v>
      </c>
      <c r="R49" s="36">
        <f>SUMIFS(СВЦЭМ!$C$39:$C$782,СВЦЭМ!$A$39:$A$782,$A49,СВЦЭМ!$B$39:$B$782,R$47)+'СЕТ СН'!$G$12+СВЦЭМ!$D$10+'СЕТ СН'!$G$6-'СЕТ СН'!$G$22</f>
        <v>2080.20252295</v>
      </c>
      <c r="S49" s="36">
        <f>SUMIFS(СВЦЭМ!$C$39:$C$782,СВЦЭМ!$A$39:$A$782,$A49,СВЦЭМ!$B$39:$B$782,S$47)+'СЕТ СН'!$G$12+СВЦЭМ!$D$10+'СЕТ СН'!$G$6-'СЕТ СН'!$G$22</f>
        <v>2065.57965625</v>
      </c>
      <c r="T49" s="36">
        <f>SUMIFS(СВЦЭМ!$C$39:$C$782,СВЦЭМ!$A$39:$A$782,$A49,СВЦЭМ!$B$39:$B$782,T$47)+'СЕТ СН'!$G$12+СВЦЭМ!$D$10+'СЕТ СН'!$G$6-'СЕТ СН'!$G$22</f>
        <v>2021.1105249900002</v>
      </c>
      <c r="U49" s="36">
        <f>SUMIFS(СВЦЭМ!$C$39:$C$782,СВЦЭМ!$A$39:$A$782,$A49,СВЦЭМ!$B$39:$B$782,U$47)+'СЕТ СН'!$G$12+СВЦЭМ!$D$10+'СЕТ СН'!$G$6-'СЕТ СН'!$G$22</f>
        <v>1980.1869095400002</v>
      </c>
      <c r="V49" s="36">
        <f>SUMIFS(СВЦЭМ!$C$39:$C$782,СВЦЭМ!$A$39:$A$782,$A49,СВЦЭМ!$B$39:$B$782,V$47)+'СЕТ СН'!$G$12+СВЦЭМ!$D$10+'СЕТ СН'!$G$6-'СЕТ СН'!$G$22</f>
        <v>1997.6350541500001</v>
      </c>
      <c r="W49" s="36">
        <f>SUMIFS(СВЦЭМ!$C$39:$C$782,СВЦЭМ!$A$39:$A$782,$A49,СВЦЭМ!$B$39:$B$782,W$47)+'СЕТ СН'!$G$12+СВЦЭМ!$D$10+'СЕТ СН'!$G$6-'СЕТ СН'!$G$22</f>
        <v>2002.7601873399999</v>
      </c>
      <c r="X49" s="36">
        <f>SUMIFS(СВЦЭМ!$C$39:$C$782,СВЦЭМ!$A$39:$A$782,$A49,СВЦЭМ!$B$39:$B$782,X$47)+'СЕТ СН'!$G$12+СВЦЭМ!$D$10+'СЕТ СН'!$G$6-'СЕТ СН'!$G$22</f>
        <v>2043.2922424200001</v>
      </c>
      <c r="Y49" s="36">
        <f>SUMIFS(СВЦЭМ!$C$39:$C$782,СВЦЭМ!$A$39:$A$782,$A49,СВЦЭМ!$B$39:$B$782,Y$47)+'СЕТ СН'!$G$12+СВЦЭМ!$D$10+'СЕТ СН'!$G$6-'СЕТ СН'!$G$22</f>
        <v>2040.4088917600002</v>
      </c>
    </row>
    <row r="50" spans="1:25" ht="15.75" x14ac:dyDescent="0.2">
      <c r="A50" s="35">
        <f t="shared" ref="A50:A78" si="1">A49+1</f>
        <v>45354</v>
      </c>
      <c r="B50" s="36">
        <f>SUMIFS(СВЦЭМ!$C$39:$C$782,СВЦЭМ!$A$39:$A$782,$A50,СВЦЭМ!$B$39:$B$782,B$47)+'СЕТ СН'!$G$12+СВЦЭМ!$D$10+'СЕТ СН'!$G$6-'СЕТ СН'!$G$22</f>
        <v>1985.2939235700001</v>
      </c>
      <c r="C50" s="36">
        <f>SUMIFS(СВЦЭМ!$C$39:$C$782,СВЦЭМ!$A$39:$A$782,$A50,СВЦЭМ!$B$39:$B$782,C$47)+'СЕТ СН'!$G$12+СВЦЭМ!$D$10+'СЕТ СН'!$G$6-'СЕТ СН'!$G$22</f>
        <v>2068.2479440100001</v>
      </c>
      <c r="D50" s="36">
        <f>SUMIFS(СВЦЭМ!$C$39:$C$782,СВЦЭМ!$A$39:$A$782,$A50,СВЦЭМ!$B$39:$B$782,D$47)+'СЕТ СН'!$G$12+СВЦЭМ!$D$10+'СЕТ СН'!$G$6-'СЕТ СН'!$G$22</f>
        <v>2113.2200049900002</v>
      </c>
      <c r="E50" s="36">
        <f>SUMIFS(СВЦЭМ!$C$39:$C$782,СВЦЭМ!$A$39:$A$782,$A50,СВЦЭМ!$B$39:$B$782,E$47)+'СЕТ СН'!$G$12+СВЦЭМ!$D$10+'СЕТ СН'!$G$6-'СЕТ СН'!$G$22</f>
        <v>2130.6505278899999</v>
      </c>
      <c r="F50" s="36">
        <f>SUMIFS(СВЦЭМ!$C$39:$C$782,СВЦЭМ!$A$39:$A$782,$A50,СВЦЭМ!$B$39:$B$782,F$47)+'СЕТ СН'!$G$12+СВЦЭМ!$D$10+'СЕТ СН'!$G$6-'СЕТ СН'!$G$22</f>
        <v>2128.8889266800002</v>
      </c>
      <c r="G50" s="36">
        <f>SUMIFS(СВЦЭМ!$C$39:$C$782,СВЦЭМ!$A$39:$A$782,$A50,СВЦЭМ!$B$39:$B$782,G$47)+'СЕТ СН'!$G$12+СВЦЭМ!$D$10+'СЕТ СН'!$G$6-'СЕТ СН'!$G$22</f>
        <v>2112.5324830300001</v>
      </c>
      <c r="H50" s="36">
        <f>SUMIFS(СВЦЭМ!$C$39:$C$782,СВЦЭМ!$A$39:$A$782,$A50,СВЦЭМ!$B$39:$B$782,H$47)+'СЕТ СН'!$G$12+СВЦЭМ!$D$10+'СЕТ СН'!$G$6-'СЕТ СН'!$G$22</f>
        <v>2093.7913433399999</v>
      </c>
      <c r="I50" s="36">
        <f>SUMIFS(СВЦЭМ!$C$39:$C$782,СВЦЭМ!$A$39:$A$782,$A50,СВЦЭМ!$B$39:$B$782,I$47)+'СЕТ СН'!$G$12+СВЦЭМ!$D$10+'СЕТ СН'!$G$6-'СЕТ СН'!$G$22</f>
        <v>2098.5390527300001</v>
      </c>
      <c r="J50" s="36">
        <f>SUMIFS(СВЦЭМ!$C$39:$C$782,СВЦЭМ!$A$39:$A$782,$A50,СВЦЭМ!$B$39:$B$782,J$47)+'СЕТ СН'!$G$12+СВЦЭМ!$D$10+'СЕТ СН'!$G$6-'СЕТ СН'!$G$22</f>
        <v>2051.3786349000002</v>
      </c>
      <c r="K50" s="36">
        <f>SUMIFS(СВЦЭМ!$C$39:$C$782,СВЦЭМ!$A$39:$A$782,$A50,СВЦЭМ!$B$39:$B$782,K$47)+'СЕТ СН'!$G$12+СВЦЭМ!$D$10+'СЕТ СН'!$G$6-'СЕТ СН'!$G$22</f>
        <v>2010.2014152199999</v>
      </c>
      <c r="L50" s="36">
        <f>SUMIFS(СВЦЭМ!$C$39:$C$782,СВЦЭМ!$A$39:$A$782,$A50,СВЦЭМ!$B$39:$B$782,L$47)+'СЕТ СН'!$G$12+СВЦЭМ!$D$10+'СЕТ СН'!$G$6-'СЕТ СН'!$G$22</f>
        <v>1988.6999330500003</v>
      </c>
      <c r="M50" s="36">
        <f>SUMIFS(СВЦЭМ!$C$39:$C$782,СВЦЭМ!$A$39:$A$782,$A50,СВЦЭМ!$B$39:$B$782,M$47)+'СЕТ СН'!$G$12+СВЦЭМ!$D$10+'СЕТ СН'!$G$6-'СЕТ СН'!$G$22</f>
        <v>1989.9173518100001</v>
      </c>
      <c r="N50" s="36">
        <f>SUMIFS(СВЦЭМ!$C$39:$C$782,СВЦЭМ!$A$39:$A$782,$A50,СВЦЭМ!$B$39:$B$782,N$47)+'СЕТ СН'!$G$12+СВЦЭМ!$D$10+'СЕТ СН'!$G$6-'СЕТ СН'!$G$22</f>
        <v>2016.5327406000001</v>
      </c>
      <c r="O50" s="36">
        <f>SUMIFS(СВЦЭМ!$C$39:$C$782,СВЦЭМ!$A$39:$A$782,$A50,СВЦЭМ!$B$39:$B$782,O$47)+'СЕТ СН'!$G$12+СВЦЭМ!$D$10+'СЕТ СН'!$G$6-'СЕТ СН'!$G$22</f>
        <v>2001.7187134599999</v>
      </c>
      <c r="P50" s="36">
        <f>SUMIFS(СВЦЭМ!$C$39:$C$782,СВЦЭМ!$A$39:$A$782,$A50,СВЦЭМ!$B$39:$B$782,P$47)+'СЕТ СН'!$G$12+СВЦЭМ!$D$10+'СЕТ СН'!$G$6-'СЕТ СН'!$G$22</f>
        <v>2005.7295264300001</v>
      </c>
      <c r="Q50" s="36">
        <f>SUMIFS(СВЦЭМ!$C$39:$C$782,СВЦЭМ!$A$39:$A$782,$A50,СВЦЭМ!$B$39:$B$782,Q$47)+'СЕТ СН'!$G$12+СВЦЭМ!$D$10+'СЕТ СН'!$G$6-'СЕТ СН'!$G$22</f>
        <v>2020.59612784</v>
      </c>
      <c r="R50" s="36">
        <f>SUMIFS(СВЦЭМ!$C$39:$C$782,СВЦЭМ!$A$39:$A$782,$A50,СВЦЭМ!$B$39:$B$782,R$47)+'СЕТ СН'!$G$12+СВЦЭМ!$D$10+'СЕТ СН'!$G$6-'СЕТ СН'!$G$22</f>
        <v>2025.3658529099998</v>
      </c>
      <c r="S50" s="36">
        <f>SUMIFS(СВЦЭМ!$C$39:$C$782,СВЦЭМ!$A$39:$A$782,$A50,СВЦЭМ!$B$39:$B$782,S$47)+'СЕТ СН'!$G$12+СВЦЭМ!$D$10+'СЕТ СН'!$G$6-'СЕТ СН'!$G$22</f>
        <v>1995.7008910099999</v>
      </c>
      <c r="T50" s="36">
        <f>SUMIFS(СВЦЭМ!$C$39:$C$782,СВЦЭМ!$A$39:$A$782,$A50,СВЦЭМ!$B$39:$B$782,T$47)+'СЕТ СН'!$G$12+СВЦЭМ!$D$10+'СЕТ СН'!$G$6-'СЕТ СН'!$G$22</f>
        <v>1978.1171629599999</v>
      </c>
      <c r="U50" s="36">
        <f>SUMIFS(СВЦЭМ!$C$39:$C$782,СВЦЭМ!$A$39:$A$782,$A50,СВЦЭМ!$B$39:$B$782,U$47)+'СЕТ СН'!$G$12+СВЦЭМ!$D$10+'СЕТ СН'!$G$6-'СЕТ СН'!$G$22</f>
        <v>1997.2649980900001</v>
      </c>
      <c r="V50" s="36">
        <f>SUMIFS(СВЦЭМ!$C$39:$C$782,СВЦЭМ!$A$39:$A$782,$A50,СВЦЭМ!$B$39:$B$782,V$47)+'СЕТ СН'!$G$12+СВЦЭМ!$D$10+'СЕТ СН'!$G$6-'СЕТ СН'!$G$22</f>
        <v>1993.50610757</v>
      </c>
      <c r="W50" s="36">
        <f>SUMIFS(СВЦЭМ!$C$39:$C$782,СВЦЭМ!$A$39:$A$782,$A50,СВЦЭМ!$B$39:$B$782,W$47)+'СЕТ СН'!$G$12+СВЦЭМ!$D$10+'СЕТ СН'!$G$6-'СЕТ СН'!$G$22</f>
        <v>1990.1616658100002</v>
      </c>
      <c r="X50" s="36">
        <f>SUMIFS(СВЦЭМ!$C$39:$C$782,СВЦЭМ!$A$39:$A$782,$A50,СВЦЭМ!$B$39:$B$782,X$47)+'СЕТ СН'!$G$12+СВЦЭМ!$D$10+'СЕТ СН'!$G$6-'СЕТ СН'!$G$22</f>
        <v>2005.80285594</v>
      </c>
      <c r="Y50" s="36">
        <f>SUMIFS(СВЦЭМ!$C$39:$C$782,СВЦЭМ!$A$39:$A$782,$A50,СВЦЭМ!$B$39:$B$782,Y$47)+'СЕТ СН'!$G$12+СВЦЭМ!$D$10+'СЕТ СН'!$G$6-'СЕТ СН'!$G$22</f>
        <v>2039.0469416000001</v>
      </c>
    </row>
    <row r="51" spans="1:25" ht="15.75" x14ac:dyDescent="0.2">
      <c r="A51" s="35">
        <f t="shared" si="1"/>
        <v>45355</v>
      </c>
      <c r="B51" s="36">
        <f>SUMIFS(СВЦЭМ!$C$39:$C$782,СВЦЭМ!$A$39:$A$782,$A51,СВЦЭМ!$B$39:$B$782,B$47)+'СЕТ СН'!$G$12+СВЦЭМ!$D$10+'СЕТ СН'!$G$6-'СЕТ СН'!$G$22</f>
        <v>1995.1644532700002</v>
      </c>
      <c r="C51" s="36">
        <f>SUMIFS(СВЦЭМ!$C$39:$C$782,СВЦЭМ!$A$39:$A$782,$A51,СВЦЭМ!$B$39:$B$782,C$47)+'СЕТ СН'!$G$12+СВЦЭМ!$D$10+'СЕТ СН'!$G$6-'СЕТ СН'!$G$22</f>
        <v>2039.20050889</v>
      </c>
      <c r="D51" s="36">
        <f>SUMIFS(СВЦЭМ!$C$39:$C$782,СВЦЭМ!$A$39:$A$782,$A51,СВЦЭМ!$B$39:$B$782,D$47)+'СЕТ СН'!$G$12+СВЦЭМ!$D$10+'СЕТ СН'!$G$6-'СЕТ СН'!$G$22</f>
        <v>2057.0761304600001</v>
      </c>
      <c r="E51" s="36">
        <f>SUMIFS(СВЦЭМ!$C$39:$C$782,СВЦЭМ!$A$39:$A$782,$A51,СВЦЭМ!$B$39:$B$782,E$47)+'СЕТ СН'!$G$12+СВЦЭМ!$D$10+'СЕТ СН'!$G$6-'СЕТ СН'!$G$22</f>
        <v>2060.52077375</v>
      </c>
      <c r="F51" s="36">
        <f>SUMIFS(СВЦЭМ!$C$39:$C$782,СВЦЭМ!$A$39:$A$782,$A51,СВЦЭМ!$B$39:$B$782,F$47)+'СЕТ СН'!$G$12+СВЦЭМ!$D$10+'СЕТ СН'!$G$6-'СЕТ СН'!$G$22</f>
        <v>2065.1999783900001</v>
      </c>
      <c r="G51" s="36">
        <f>SUMIFS(СВЦЭМ!$C$39:$C$782,СВЦЭМ!$A$39:$A$782,$A51,СВЦЭМ!$B$39:$B$782,G$47)+'СЕТ СН'!$G$12+СВЦЭМ!$D$10+'СЕТ СН'!$G$6-'СЕТ СН'!$G$22</f>
        <v>2088.9213326399999</v>
      </c>
      <c r="H51" s="36">
        <f>SUMIFS(СВЦЭМ!$C$39:$C$782,СВЦЭМ!$A$39:$A$782,$A51,СВЦЭМ!$B$39:$B$782,H$47)+'СЕТ СН'!$G$12+СВЦЭМ!$D$10+'СЕТ СН'!$G$6-'СЕТ СН'!$G$22</f>
        <v>2033.9746154300001</v>
      </c>
      <c r="I51" s="36">
        <f>SUMIFS(СВЦЭМ!$C$39:$C$782,СВЦЭМ!$A$39:$A$782,$A51,СВЦЭМ!$B$39:$B$782,I$47)+'СЕТ СН'!$G$12+СВЦЭМ!$D$10+'СЕТ СН'!$G$6-'СЕТ СН'!$G$22</f>
        <v>1993.6646857599999</v>
      </c>
      <c r="J51" s="36">
        <f>SUMIFS(СВЦЭМ!$C$39:$C$782,СВЦЭМ!$A$39:$A$782,$A51,СВЦЭМ!$B$39:$B$782,J$47)+'СЕТ СН'!$G$12+СВЦЭМ!$D$10+'СЕТ СН'!$G$6-'СЕТ СН'!$G$22</f>
        <v>1960.9770279700001</v>
      </c>
      <c r="K51" s="36">
        <f>SUMIFS(СВЦЭМ!$C$39:$C$782,СВЦЭМ!$A$39:$A$782,$A51,СВЦЭМ!$B$39:$B$782,K$47)+'СЕТ СН'!$G$12+СВЦЭМ!$D$10+'СЕТ СН'!$G$6-'СЕТ СН'!$G$22</f>
        <v>1945.6946372400002</v>
      </c>
      <c r="L51" s="36">
        <f>SUMIFS(СВЦЭМ!$C$39:$C$782,СВЦЭМ!$A$39:$A$782,$A51,СВЦЭМ!$B$39:$B$782,L$47)+'СЕТ СН'!$G$12+СВЦЭМ!$D$10+'СЕТ СН'!$G$6-'СЕТ СН'!$G$22</f>
        <v>1950.10377685</v>
      </c>
      <c r="M51" s="36">
        <f>SUMIFS(СВЦЭМ!$C$39:$C$782,СВЦЭМ!$A$39:$A$782,$A51,СВЦЭМ!$B$39:$B$782,M$47)+'СЕТ СН'!$G$12+СВЦЭМ!$D$10+'СЕТ СН'!$G$6-'СЕТ СН'!$G$22</f>
        <v>1958.4345594199999</v>
      </c>
      <c r="N51" s="36">
        <f>SUMIFS(СВЦЭМ!$C$39:$C$782,СВЦЭМ!$A$39:$A$782,$A51,СВЦЭМ!$B$39:$B$782,N$47)+'СЕТ СН'!$G$12+СВЦЭМ!$D$10+'СЕТ СН'!$G$6-'СЕТ СН'!$G$22</f>
        <v>1945.5123889199999</v>
      </c>
      <c r="O51" s="36">
        <f>SUMIFS(СВЦЭМ!$C$39:$C$782,СВЦЭМ!$A$39:$A$782,$A51,СВЦЭМ!$B$39:$B$782,O$47)+'СЕТ СН'!$G$12+СВЦЭМ!$D$10+'СЕТ СН'!$G$6-'СЕТ СН'!$G$22</f>
        <v>1954.8839743200001</v>
      </c>
      <c r="P51" s="36">
        <f>SUMIFS(СВЦЭМ!$C$39:$C$782,СВЦЭМ!$A$39:$A$782,$A51,СВЦЭМ!$B$39:$B$782,P$47)+'СЕТ СН'!$G$12+СВЦЭМ!$D$10+'СЕТ СН'!$G$6-'СЕТ СН'!$G$22</f>
        <v>1969.6873338999999</v>
      </c>
      <c r="Q51" s="36">
        <f>SUMIFS(СВЦЭМ!$C$39:$C$782,СВЦЭМ!$A$39:$A$782,$A51,СВЦЭМ!$B$39:$B$782,Q$47)+'СЕТ СН'!$G$12+СВЦЭМ!$D$10+'СЕТ СН'!$G$6-'СЕТ СН'!$G$22</f>
        <v>1986.0510262900002</v>
      </c>
      <c r="R51" s="36">
        <f>SUMIFS(СВЦЭМ!$C$39:$C$782,СВЦЭМ!$A$39:$A$782,$A51,СВЦЭМ!$B$39:$B$782,R$47)+'СЕТ СН'!$G$12+СВЦЭМ!$D$10+'СЕТ СН'!$G$6-'СЕТ СН'!$G$22</f>
        <v>1984.29108782</v>
      </c>
      <c r="S51" s="36">
        <f>SUMIFS(СВЦЭМ!$C$39:$C$782,СВЦЭМ!$A$39:$A$782,$A51,СВЦЭМ!$B$39:$B$782,S$47)+'СЕТ СН'!$G$12+СВЦЭМ!$D$10+'СЕТ СН'!$G$6-'СЕТ СН'!$G$22</f>
        <v>1977.2021949999998</v>
      </c>
      <c r="T51" s="36">
        <f>SUMIFS(СВЦЭМ!$C$39:$C$782,СВЦЭМ!$A$39:$A$782,$A51,СВЦЭМ!$B$39:$B$782,T$47)+'СЕТ СН'!$G$12+СВЦЭМ!$D$10+'СЕТ СН'!$G$6-'СЕТ СН'!$G$22</f>
        <v>1958.0027220800002</v>
      </c>
      <c r="U51" s="36">
        <f>SUMIFS(СВЦЭМ!$C$39:$C$782,СВЦЭМ!$A$39:$A$782,$A51,СВЦЭМ!$B$39:$B$782,U$47)+'СЕТ СН'!$G$12+СВЦЭМ!$D$10+'СЕТ СН'!$G$6-'СЕТ СН'!$G$22</f>
        <v>1934.4363623499999</v>
      </c>
      <c r="V51" s="36">
        <f>SUMIFS(СВЦЭМ!$C$39:$C$782,СВЦЭМ!$A$39:$A$782,$A51,СВЦЭМ!$B$39:$B$782,V$47)+'СЕТ СН'!$G$12+СВЦЭМ!$D$10+'СЕТ СН'!$G$6-'СЕТ СН'!$G$22</f>
        <v>1947.3502450300002</v>
      </c>
      <c r="W51" s="36">
        <f>SUMIFS(СВЦЭМ!$C$39:$C$782,СВЦЭМ!$A$39:$A$782,$A51,СВЦЭМ!$B$39:$B$782,W$47)+'СЕТ СН'!$G$12+СВЦЭМ!$D$10+'СЕТ СН'!$G$6-'СЕТ СН'!$G$22</f>
        <v>1965.9721012099999</v>
      </c>
      <c r="X51" s="36">
        <f>SUMIFS(СВЦЭМ!$C$39:$C$782,СВЦЭМ!$A$39:$A$782,$A51,СВЦЭМ!$B$39:$B$782,X$47)+'СЕТ СН'!$G$12+СВЦЭМ!$D$10+'СЕТ СН'!$G$6-'СЕТ СН'!$G$22</f>
        <v>1962.63148151</v>
      </c>
      <c r="Y51" s="36">
        <f>SUMIFS(СВЦЭМ!$C$39:$C$782,СВЦЭМ!$A$39:$A$782,$A51,СВЦЭМ!$B$39:$B$782,Y$47)+'СЕТ СН'!$G$12+СВЦЭМ!$D$10+'СЕТ СН'!$G$6-'СЕТ СН'!$G$22</f>
        <v>1979.1786597300002</v>
      </c>
    </row>
    <row r="52" spans="1:25" ht="15.75" x14ac:dyDescent="0.2">
      <c r="A52" s="35">
        <f t="shared" si="1"/>
        <v>45356</v>
      </c>
      <c r="B52" s="36">
        <f>SUMIFS(СВЦЭМ!$C$39:$C$782,СВЦЭМ!$A$39:$A$782,$A52,СВЦЭМ!$B$39:$B$782,B$47)+'СЕТ СН'!$G$12+СВЦЭМ!$D$10+'СЕТ СН'!$G$6-'СЕТ СН'!$G$22</f>
        <v>1962.71081263</v>
      </c>
      <c r="C52" s="36">
        <f>SUMIFS(СВЦЭМ!$C$39:$C$782,СВЦЭМ!$A$39:$A$782,$A52,СВЦЭМ!$B$39:$B$782,C$47)+'СЕТ СН'!$G$12+СВЦЭМ!$D$10+'СЕТ СН'!$G$6-'СЕТ СН'!$G$22</f>
        <v>2000.5750296800002</v>
      </c>
      <c r="D52" s="36">
        <f>SUMIFS(СВЦЭМ!$C$39:$C$782,СВЦЭМ!$A$39:$A$782,$A52,СВЦЭМ!$B$39:$B$782,D$47)+'СЕТ СН'!$G$12+СВЦЭМ!$D$10+'СЕТ СН'!$G$6-'СЕТ СН'!$G$22</f>
        <v>2008.6044146700001</v>
      </c>
      <c r="E52" s="36">
        <f>SUMIFS(СВЦЭМ!$C$39:$C$782,СВЦЭМ!$A$39:$A$782,$A52,СВЦЭМ!$B$39:$B$782,E$47)+'СЕТ СН'!$G$12+СВЦЭМ!$D$10+'СЕТ СН'!$G$6-'СЕТ СН'!$G$22</f>
        <v>2030.2134644299999</v>
      </c>
      <c r="F52" s="36">
        <f>SUMIFS(СВЦЭМ!$C$39:$C$782,СВЦЭМ!$A$39:$A$782,$A52,СВЦЭМ!$B$39:$B$782,F$47)+'СЕТ СН'!$G$12+СВЦЭМ!$D$10+'СЕТ СН'!$G$6-'СЕТ СН'!$G$22</f>
        <v>2018.1794175700002</v>
      </c>
      <c r="G52" s="36">
        <f>SUMIFS(СВЦЭМ!$C$39:$C$782,СВЦЭМ!$A$39:$A$782,$A52,СВЦЭМ!$B$39:$B$782,G$47)+'СЕТ СН'!$G$12+СВЦЭМ!$D$10+'СЕТ СН'!$G$6-'СЕТ СН'!$G$22</f>
        <v>1992.2510932800001</v>
      </c>
      <c r="H52" s="36">
        <f>SUMIFS(СВЦЭМ!$C$39:$C$782,СВЦЭМ!$A$39:$A$782,$A52,СВЦЭМ!$B$39:$B$782,H$47)+'СЕТ СН'!$G$12+СВЦЭМ!$D$10+'СЕТ СН'!$G$6-'СЕТ СН'!$G$22</f>
        <v>1933.41998969</v>
      </c>
      <c r="I52" s="36">
        <f>SUMIFS(СВЦЭМ!$C$39:$C$782,СВЦЭМ!$A$39:$A$782,$A52,СВЦЭМ!$B$39:$B$782,I$47)+'СЕТ СН'!$G$12+СВЦЭМ!$D$10+'СЕТ СН'!$G$6-'СЕТ СН'!$G$22</f>
        <v>1920.9215836500002</v>
      </c>
      <c r="J52" s="36">
        <f>SUMIFS(СВЦЭМ!$C$39:$C$782,СВЦЭМ!$A$39:$A$782,$A52,СВЦЭМ!$B$39:$B$782,J$47)+'СЕТ СН'!$G$12+СВЦЭМ!$D$10+'СЕТ СН'!$G$6-'СЕТ СН'!$G$22</f>
        <v>1907.6658424500001</v>
      </c>
      <c r="K52" s="36">
        <f>SUMIFS(СВЦЭМ!$C$39:$C$782,СВЦЭМ!$A$39:$A$782,$A52,СВЦЭМ!$B$39:$B$782,K$47)+'СЕТ СН'!$G$12+СВЦЭМ!$D$10+'СЕТ СН'!$G$6-'СЕТ СН'!$G$22</f>
        <v>1849.6907118700001</v>
      </c>
      <c r="L52" s="36">
        <f>SUMIFS(СВЦЭМ!$C$39:$C$782,СВЦЭМ!$A$39:$A$782,$A52,СВЦЭМ!$B$39:$B$782,L$47)+'СЕТ СН'!$G$12+СВЦЭМ!$D$10+'СЕТ СН'!$G$6-'СЕТ СН'!$G$22</f>
        <v>1838.4961856200002</v>
      </c>
      <c r="M52" s="36">
        <f>SUMIFS(СВЦЭМ!$C$39:$C$782,СВЦЭМ!$A$39:$A$782,$A52,СВЦЭМ!$B$39:$B$782,M$47)+'СЕТ СН'!$G$12+СВЦЭМ!$D$10+'СЕТ СН'!$G$6-'СЕТ СН'!$G$22</f>
        <v>1862.1629124300002</v>
      </c>
      <c r="N52" s="36">
        <f>SUMIFS(СВЦЭМ!$C$39:$C$782,СВЦЭМ!$A$39:$A$782,$A52,СВЦЭМ!$B$39:$B$782,N$47)+'СЕТ СН'!$G$12+СВЦЭМ!$D$10+'СЕТ СН'!$G$6-'СЕТ СН'!$G$22</f>
        <v>1895.9389943300002</v>
      </c>
      <c r="O52" s="36">
        <f>SUMIFS(СВЦЭМ!$C$39:$C$782,СВЦЭМ!$A$39:$A$782,$A52,СВЦЭМ!$B$39:$B$782,O$47)+'СЕТ СН'!$G$12+СВЦЭМ!$D$10+'СЕТ СН'!$G$6-'СЕТ СН'!$G$22</f>
        <v>1874.83054163</v>
      </c>
      <c r="P52" s="36">
        <f>SUMIFS(СВЦЭМ!$C$39:$C$782,СВЦЭМ!$A$39:$A$782,$A52,СВЦЭМ!$B$39:$B$782,P$47)+'СЕТ СН'!$G$12+СВЦЭМ!$D$10+'СЕТ СН'!$G$6-'СЕТ СН'!$G$22</f>
        <v>1889.1461151600001</v>
      </c>
      <c r="Q52" s="36">
        <f>SUMIFS(СВЦЭМ!$C$39:$C$782,СВЦЭМ!$A$39:$A$782,$A52,СВЦЭМ!$B$39:$B$782,Q$47)+'СЕТ СН'!$G$12+СВЦЭМ!$D$10+'СЕТ СН'!$G$6-'СЕТ СН'!$G$22</f>
        <v>1906.4487043399999</v>
      </c>
      <c r="R52" s="36">
        <f>SUMIFS(СВЦЭМ!$C$39:$C$782,СВЦЭМ!$A$39:$A$782,$A52,СВЦЭМ!$B$39:$B$782,R$47)+'СЕТ СН'!$G$12+СВЦЭМ!$D$10+'СЕТ СН'!$G$6-'СЕТ СН'!$G$22</f>
        <v>1933.4790714599999</v>
      </c>
      <c r="S52" s="36">
        <f>SUMIFS(СВЦЭМ!$C$39:$C$782,СВЦЭМ!$A$39:$A$782,$A52,СВЦЭМ!$B$39:$B$782,S$47)+'СЕТ СН'!$G$12+СВЦЭМ!$D$10+'СЕТ СН'!$G$6-'СЕТ СН'!$G$22</f>
        <v>1930.13133539</v>
      </c>
      <c r="T52" s="36">
        <f>SUMIFS(СВЦЭМ!$C$39:$C$782,СВЦЭМ!$A$39:$A$782,$A52,СВЦЭМ!$B$39:$B$782,T$47)+'СЕТ СН'!$G$12+СВЦЭМ!$D$10+'СЕТ СН'!$G$6-'СЕТ СН'!$G$22</f>
        <v>1899.3565485899999</v>
      </c>
      <c r="U52" s="36">
        <f>SUMIFS(СВЦЭМ!$C$39:$C$782,СВЦЭМ!$A$39:$A$782,$A52,СВЦЭМ!$B$39:$B$782,U$47)+'СЕТ СН'!$G$12+СВЦЭМ!$D$10+'СЕТ СН'!$G$6-'СЕТ СН'!$G$22</f>
        <v>1880.48193343</v>
      </c>
      <c r="V52" s="36">
        <f>SUMIFS(СВЦЭМ!$C$39:$C$782,СВЦЭМ!$A$39:$A$782,$A52,СВЦЭМ!$B$39:$B$782,V$47)+'СЕТ СН'!$G$12+СВЦЭМ!$D$10+'СЕТ СН'!$G$6-'СЕТ СН'!$G$22</f>
        <v>1887.8401206399999</v>
      </c>
      <c r="W52" s="36">
        <f>SUMIFS(СВЦЭМ!$C$39:$C$782,СВЦЭМ!$A$39:$A$782,$A52,СВЦЭМ!$B$39:$B$782,W$47)+'СЕТ СН'!$G$12+СВЦЭМ!$D$10+'СЕТ СН'!$G$6-'СЕТ СН'!$G$22</f>
        <v>1901.5667062699999</v>
      </c>
      <c r="X52" s="36">
        <f>SUMIFS(СВЦЭМ!$C$39:$C$782,СВЦЭМ!$A$39:$A$782,$A52,СВЦЭМ!$B$39:$B$782,X$47)+'СЕТ СН'!$G$12+СВЦЭМ!$D$10+'СЕТ СН'!$G$6-'СЕТ СН'!$G$22</f>
        <v>1913.1058423600002</v>
      </c>
      <c r="Y52" s="36">
        <f>SUMIFS(СВЦЭМ!$C$39:$C$782,СВЦЭМ!$A$39:$A$782,$A52,СВЦЭМ!$B$39:$B$782,Y$47)+'СЕТ СН'!$G$12+СВЦЭМ!$D$10+'СЕТ СН'!$G$6-'СЕТ СН'!$G$22</f>
        <v>1927.1272347499998</v>
      </c>
    </row>
    <row r="53" spans="1:25" ht="15.75" x14ac:dyDescent="0.2">
      <c r="A53" s="35">
        <f t="shared" si="1"/>
        <v>45357</v>
      </c>
      <c r="B53" s="36">
        <f>SUMIFS(СВЦЭМ!$C$39:$C$782,СВЦЭМ!$A$39:$A$782,$A53,СВЦЭМ!$B$39:$B$782,B$47)+'СЕТ СН'!$G$12+СВЦЭМ!$D$10+'СЕТ СН'!$G$6-'СЕТ СН'!$G$22</f>
        <v>1994.75245309</v>
      </c>
      <c r="C53" s="36">
        <f>SUMIFS(СВЦЭМ!$C$39:$C$782,СВЦЭМ!$A$39:$A$782,$A53,СВЦЭМ!$B$39:$B$782,C$47)+'СЕТ СН'!$G$12+СВЦЭМ!$D$10+'СЕТ СН'!$G$6-'СЕТ СН'!$G$22</f>
        <v>2018.8116413299999</v>
      </c>
      <c r="D53" s="36">
        <f>SUMIFS(СВЦЭМ!$C$39:$C$782,СВЦЭМ!$A$39:$A$782,$A53,СВЦЭМ!$B$39:$B$782,D$47)+'СЕТ СН'!$G$12+СВЦЭМ!$D$10+'СЕТ СН'!$G$6-'СЕТ СН'!$G$22</f>
        <v>2041.7226165100001</v>
      </c>
      <c r="E53" s="36">
        <f>SUMIFS(СВЦЭМ!$C$39:$C$782,СВЦЭМ!$A$39:$A$782,$A53,СВЦЭМ!$B$39:$B$782,E$47)+'СЕТ СН'!$G$12+СВЦЭМ!$D$10+'СЕТ СН'!$G$6-'СЕТ СН'!$G$22</f>
        <v>2056.7504251</v>
      </c>
      <c r="F53" s="36">
        <f>SUMIFS(СВЦЭМ!$C$39:$C$782,СВЦЭМ!$A$39:$A$782,$A53,СВЦЭМ!$B$39:$B$782,F$47)+'СЕТ СН'!$G$12+СВЦЭМ!$D$10+'СЕТ СН'!$G$6-'СЕТ СН'!$G$22</f>
        <v>2054.07316704</v>
      </c>
      <c r="G53" s="36">
        <f>SUMIFS(СВЦЭМ!$C$39:$C$782,СВЦЭМ!$A$39:$A$782,$A53,СВЦЭМ!$B$39:$B$782,G$47)+'СЕТ СН'!$G$12+СВЦЭМ!$D$10+'СЕТ СН'!$G$6-'СЕТ СН'!$G$22</f>
        <v>2027.6278398200002</v>
      </c>
      <c r="H53" s="36">
        <f>SUMIFS(СВЦЭМ!$C$39:$C$782,СВЦЭМ!$A$39:$A$782,$A53,СВЦЭМ!$B$39:$B$782,H$47)+'СЕТ СН'!$G$12+СВЦЭМ!$D$10+'СЕТ СН'!$G$6-'СЕТ СН'!$G$22</f>
        <v>1959.8621205300001</v>
      </c>
      <c r="I53" s="36">
        <f>SUMIFS(СВЦЭМ!$C$39:$C$782,СВЦЭМ!$A$39:$A$782,$A53,СВЦЭМ!$B$39:$B$782,I$47)+'СЕТ СН'!$G$12+СВЦЭМ!$D$10+'СЕТ СН'!$G$6-'СЕТ СН'!$G$22</f>
        <v>1912.64782513</v>
      </c>
      <c r="J53" s="36">
        <f>SUMIFS(СВЦЭМ!$C$39:$C$782,СВЦЭМ!$A$39:$A$782,$A53,СВЦЭМ!$B$39:$B$782,J$47)+'СЕТ СН'!$G$12+СВЦЭМ!$D$10+'СЕТ СН'!$G$6-'СЕТ СН'!$G$22</f>
        <v>1904.84443418</v>
      </c>
      <c r="K53" s="36">
        <f>SUMIFS(СВЦЭМ!$C$39:$C$782,СВЦЭМ!$A$39:$A$782,$A53,СВЦЭМ!$B$39:$B$782,K$47)+'СЕТ СН'!$G$12+СВЦЭМ!$D$10+'СЕТ СН'!$G$6-'СЕТ СН'!$G$22</f>
        <v>1902.27471431</v>
      </c>
      <c r="L53" s="36">
        <f>SUMIFS(СВЦЭМ!$C$39:$C$782,СВЦЭМ!$A$39:$A$782,$A53,СВЦЭМ!$B$39:$B$782,L$47)+'СЕТ СН'!$G$12+СВЦЭМ!$D$10+'СЕТ СН'!$G$6-'СЕТ СН'!$G$22</f>
        <v>1913.08003981</v>
      </c>
      <c r="M53" s="36">
        <f>SUMIFS(СВЦЭМ!$C$39:$C$782,СВЦЭМ!$A$39:$A$782,$A53,СВЦЭМ!$B$39:$B$782,M$47)+'СЕТ СН'!$G$12+СВЦЭМ!$D$10+'СЕТ СН'!$G$6-'СЕТ СН'!$G$22</f>
        <v>1914.1557894100001</v>
      </c>
      <c r="N53" s="36">
        <f>SUMIFS(СВЦЭМ!$C$39:$C$782,СВЦЭМ!$A$39:$A$782,$A53,СВЦЭМ!$B$39:$B$782,N$47)+'СЕТ СН'!$G$12+СВЦЭМ!$D$10+'СЕТ СН'!$G$6-'СЕТ СН'!$G$22</f>
        <v>1935.3291521699998</v>
      </c>
      <c r="O53" s="36">
        <f>SUMIFS(СВЦЭМ!$C$39:$C$782,СВЦЭМ!$A$39:$A$782,$A53,СВЦЭМ!$B$39:$B$782,O$47)+'СЕТ СН'!$G$12+СВЦЭМ!$D$10+'СЕТ СН'!$G$6-'СЕТ СН'!$G$22</f>
        <v>1934.5115906400001</v>
      </c>
      <c r="P53" s="36">
        <f>SUMIFS(СВЦЭМ!$C$39:$C$782,СВЦЭМ!$A$39:$A$782,$A53,СВЦЭМ!$B$39:$B$782,P$47)+'СЕТ СН'!$G$12+СВЦЭМ!$D$10+'СЕТ СН'!$G$6-'СЕТ СН'!$G$22</f>
        <v>1950.8188472699999</v>
      </c>
      <c r="Q53" s="36">
        <f>SUMIFS(СВЦЭМ!$C$39:$C$782,СВЦЭМ!$A$39:$A$782,$A53,СВЦЭМ!$B$39:$B$782,Q$47)+'СЕТ СН'!$G$12+СВЦЭМ!$D$10+'СЕТ СН'!$G$6-'СЕТ СН'!$G$22</f>
        <v>1954.1617253700001</v>
      </c>
      <c r="R53" s="36">
        <f>SUMIFS(СВЦЭМ!$C$39:$C$782,СВЦЭМ!$A$39:$A$782,$A53,СВЦЭМ!$B$39:$B$782,R$47)+'СЕТ СН'!$G$12+СВЦЭМ!$D$10+'СЕТ СН'!$G$6-'СЕТ СН'!$G$22</f>
        <v>1954.9855984700002</v>
      </c>
      <c r="S53" s="36">
        <f>SUMIFS(СВЦЭМ!$C$39:$C$782,СВЦЭМ!$A$39:$A$782,$A53,СВЦЭМ!$B$39:$B$782,S$47)+'СЕТ СН'!$G$12+СВЦЭМ!$D$10+'СЕТ СН'!$G$6-'СЕТ СН'!$G$22</f>
        <v>1940.88970737</v>
      </c>
      <c r="T53" s="36">
        <f>SUMIFS(СВЦЭМ!$C$39:$C$782,СВЦЭМ!$A$39:$A$782,$A53,СВЦЭМ!$B$39:$B$782,T$47)+'СЕТ СН'!$G$12+СВЦЭМ!$D$10+'СЕТ СН'!$G$6-'СЕТ СН'!$G$22</f>
        <v>1909.2670073499999</v>
      </c>
      <c r="U53" s="36">
        <f>SUMIFS(СВЦЭМ!$C$39:$C$782,СВЦЭМ!$A$39:$A$782,$A53,СВЦЭМ!$B$39:$B$782,U$47)+'СЕТ СН'!$G$12+СВЦЭМ!$D$10+'СЕТ СН'!$G$6-'СЕТ СН'!$G$22</f>
        <v>1907.5764185799999</v>
      </c>
      <c r="V53" s="36">
        <f>SUMIFS(СВЦЭМ!$C$39:$C$782,СВЦЭМ!$A$39:$A$782,$A53,СВЦЭМ!$B$39:$B$782,V$47)+'СЕТ СН'!$G$12+СВЦЭМ!$D$10+'СЕТ СН'!$G$6-'СЕТ СН'!$G$22</f>
        <v>1911.6843014400001</v>
      </c>
      <c r="W53" s="36">
        <f>SUMIFS(СВЦЭМ!$C$39:$C$782,СВЦЭМ!$A$39:$A$782,$A53,СВЦЭМ!$B$39:$B$782,W$47)+'СЕТ СН'!$G$12+СВЦЭМ!$D$10+'СЕТ СН'!$G$6-'СЕТ СН'!$G$22</f>
        <v>1922.53475484</v>
      </c>
      <c r="X53" s="36">
        <f>SUMIFS(СВЦЭМ!$C$39:$C$782,СВЦЭМ!$A$39:$A$782,$A53,СВЦЭМ!$B$39:$B$782,X$47)+'СЕТ СН'!$G$12+СВЦЭМ!$D$10+'СЕТ СН'!$G$6-'СЕТ СН'!$G$22</f>
        <v>1920.8568025300001</v>
      </c>
      <c r="Y53" s="36">
        <f>SUMIFS(СВЦЭМ!$C$39:$C$782,СВЦЭМ!$A$39:$A$782,$A53,СВЦЭМ!$B$39:$B$782,Y$47)+'СЕТ СН'!$G$12+СВЦЭМ!$D$10+'СЕТ СН'!$G$6-'СЕТ СН'!$G$22</f>
        <v>1904.9093180499999</v>
      </c>
    </row>
    <row r="54" spans="1:25" ht="15.75" x14ac:dyDescent="0.2">
      <c r="A54" s="35">
        <f t="shared" si="1"/>
        <v>45358</v>
      </c>
      <c r="B54" s="36">
        <f>SUMIFS(СВЦЭМ!$C$39:$C$782,СВЦЭМ!$A$39:$A$782,$A54,СВЦЭМ!$B$39:$B$782,B$47)+'СЕТ СН'!$G$12+СВЦЭМ!$D$10+'СЕТ СН'!$G$6-'СЕТ СН'!$G$22</f>
        <v>1955.4780706900001</v>
      </c>
      <c r="C54" s="36">
        <f>SUMIFS(СВЦЭМ!$C$39:$C$782,СВЦЭМ!$A$39:$A$782,$A54,СВЦЭМ!$B$39:$B$782,C$47)+'СЕТ СН'!$G$12+СВЦЭМ!$D$10+'СЕТ СН'!$G$6-'СЕТ СН'!$G$22</f>
        <v>1999.2617672199999</v>
      </c>
      <c r="D54" s="36">
        <f>SUMIFS(СВЦЭМ!$C$39:$C$782,СВЦЭМ!$A$39:$A$782,$A54,СВЦЭМ!$B$39:$B$782,D$47)+'СЕТ СН'!$G$12+СВЦЭМ!$D$10+'СЕТ СН'!$G$6-'СЕТ СН'!$G$22</f>
        <v>2032.9562731800002</v>
      </c>
      <c r="E54" s="36">
        <f>SUMIFS(СВЦЭМ!$C$39:$C$782,СВЦЭМ!$A$39:$A$782,$A54,СВЦЭМ!$B$39:$B$782,E$47)+'СЕТ СН'!$G$12+СВЦЭМ!$D$10+'СЕТ СН'!$G$6-'СЕТ СН'!$G$22</f>
        <v>2057.5879836100003</v>
      </c>
      <c r="F54" s="36">
        <f>SUMIFS(СВЦЭМ!$C$39:$C$782,СВЦЭМ!$A$39:$A$782,$A54,СВЦЭМ!$B$39:$B$782,F$47)+'СЕТ СН'!$G$12+СВЦЭМ!$D$10+'СЕТ СН'!$G$6-'СЕТ СН'!$G$22</f>
        <v>2070.6183432299999</v>
      </c>
      <c r="G54" s="36">
        <f>SUMIFS(СВЦЭМ!$C$39:$C$782,СВЦЭМ!$A$39:$A$782,$A54,СВЦЭМ!$B$39:$B$782,G$47)+'СЕТ СН'!$G$12+СВЦЭМ!$D$10+'СЕТ СН'!$G$6-'СЕТ СН'!$G$22</f>
        <v>2044.9789167200001</v>
      </c>
      <c r="H54" s="36">
        <f>SUMIFS(СВЦЭМ!$C$39:$C$782,СВЦЭМ!$A$39:$A$782,$A54,СВЦЭМ!$B$39:$B$782,H$47)+'СЕТ СН'!$G$12+СВЦЭМ!$D$10+'СЕТ СН'!$G$6-'СЕТ СН'!$G$22</f>
        <v>1979.4757544200002</v>
      </c>
      <c r="I54" s="36">
        <f>SUMIFS(СВЦЭМ!$C$39:$C$782,СВЦЭМ!$A$39:$A$782,$A54,СВЦЭМ!$B$39:$B$782,I$47)+'СЕТ СН'!$G$12+СВЦЭМ!$D$10+'СЕТ СН'!$G$6-'СЕТ СН'!$G$22</f>
        <v>1964.4192294300001</v>
      </c>
      <c r="J54" s="36">
        <f>SUMIFS(СВЦЭМ!$C$39:$C$782,СВЦЭМ!$A$39:$A$782,$A54,СВЦЭМ!$B$39:$B$782,J$47)+'СЕТ СН'!$G$12+СВЦЭМ!$D$10+'СЕТ СН'!$G$6-'СЕТ СН'!$G$22</f>
        <v>1983.5688226500001</v>
      </c>
      <c r="K54" s="36">
        <f>SUMIFS(СВЦЭМ!$C$39:$C$782,СВЦЭМ!$A$39:$A$782,$A54,СВЦЭМ!$B$39:$B$782,K$47)+'СЕТ СН'!$G$12+СВЦЭМ!$D$10+'СЕТ СН'!$G$6-'СЕТ СН'!$G$22</f>
        <v>1948.12862864</v>
      </c>
      <c r="L54" s="36">
        <f>SUMIFS(СВЦЭМ!$C$39:$C$782,СВЦЭМ!$A$39:$A$782,$A54,СВЦЭМ!$B$39:$B$782,L$47)+'СЕТ СН'!$G$12+СВЦЭМ!$D$10+'СЕТ СН'!$G$6-'СЕТ СН'!$G$22</f>
        <v>1951.1974968300001</v>
      </c>
      <c r="M54" s="36">
        <f>SUMIFS(СВЦЭМ!$C$39:$C$782,СВЦЭМ!$A$39:$A$782,$A54,СВЦЭМ!$B$39:$B$782,M$47)+'СЕТ СН'!$G$12+СВЦЭМ!$D$10+'СЕТ СН'!$G$6-'СЕТ СН'!$G$22</f>
        <v>1959.6021747099999</v>
      </c>
      <c r="N54" s="36">
        <f>SUMIFS(СВЦЭМ!$C$39:$C$782,СВЦЭМ!$A$39:$A$782,$A54,СВЦЭМ!$B$39:$B$782,N$47)+'СЕТ СН'!$G$12+СВЦЭМ!$D$10+'СЕТ СН'!$G$6-'СЕТ СН'!$G$22</f>
        <v>1968.2984948200001</v>
      </c>
      <c r="O54" s="36">
        <f>SUMIFS(СВЦЭМ!$C$39:$C$782,СВЦЭМ!$A$39:$A$782,$A54,СВЦЭМ!$B$39:$B$782,O$47)+'СЕТ СН'!$G$12+СВЦЭМ!$D$10+'СЕТ СН'!$G$6-'СЕТ СН'!$G$22</f>
        <v>1964.9389686899999</v>
      </c>
      <c r="P54" s="36">
        <f>SUMIFS(СВЦЭМ!$C$39:$C$782,СВЦЭМ!$A$39:$A$782,$A54,СВЦЭМ!$B$39:$B$782,P$47)+'СЕТ СН'!$G$12+СВЦЭМ!$D$10+'СЕТ СН'!$G$6-'СЕТ СН'!$G$22</f>
        <v>1991.2140293699999</v>
      </c>
      <c r="Q54" s="36">
        <f>SUMIFS(СВЦЭМ!$C$39:$C$782,СВЦЭМ!$A$39:$A$782,$A54,СВЦЭМ!$B$39:$B$782,Q$47)+'СЕТ СН'!$G$12+СВЦЭМ!$D$10+'СЕТ СН'!$G$6-'СЕТ СН'!$G$22</f>
        <v>2011.66814058</v>
      </c>
      <c r="R54" s="36">
        <f>SUMIFS(СВЦЭМ!$C$39:$C$782,СВЦЭМ!$A$39:$A$782,$A54,СВЦЭМ!$B$39:$B$782,R$47)+'СЕТ СН'!$G$12+СВЦЭМ!$D$10+'СЕТ СН'!$G$6-'СЕТ СН'!$G$22</f>
        <v>2023.8180822899999</v>
      </c>
      <c r="S54" s="36">
        <f>SUMIFS(СВЦЭМ!$C$39:$C$782,СВЦЭМ!$A$39:$A$782,$A54,СВЦЭМ!$B$39:$B$782,S$47)+'СЕТ СН'!$G$12+СВЦЭМ!$D$10+'СЕТ СН'!$G$6-'СЕТ СН'!$G$22</f>
        <v>2006.0268554499999</v>
      </c>
      <c r="T54" s="36">
        <f>SUMIFS(СВЦЭМ!$C$39:$C$782,СВЦЭМ!$A$39:$A$782,$A54,СВЦЭМ!$B$39:$B$782,T$47)+'СЕТ СН'!$G$12+СВЦЭМ!$D$10+'СЕТ СН'!$G$6-'СЕТ СН'!$G$22</f>
        <v>2000.1865569299998</v>
      </c>
      <c r="U54" s="36">
        <f>SUMIFS(СВЦЭМ!$C$39:$C$782,СВЦЭМ!$A$39:$A$782,$A54,СВЦЭМ!$B$39:$B$782,U$47)+'СЕТ СН'!$G$12+СВЦЭМ!$D$10+'СЕТ СН'!$G$6-'СЕТ СН'!$G$22</f>
        <v>1974.9795724999999</v>
      </c>
      <c r="V54" s="36">
        <f>SUMIFS(СВЦЭМ!$C$39:$C$782,СВЦЭМ!$A$39:$A$782,$A54,СВЦЭМ!$B$39:$B$782,V$47)+'СЕТ СН'!$G$12+СВЦЭМ!$D$10+'СЕТ СН'!$G$6-'СЕТ СН'!$G$22</f>
        <v>1955.6069778300002</v>
      </c>
      <c r="W54" s="36">
        <f>SUMIFS(СВЦЭМ!$C$39:$C$782,СВЦЭМ!$A$39:$A$782,$A54,СВЦЭМ!$B$39:$B$782,W$47)+'СЕТ СН'!$G$12+СВЦЭМ!$D$10+'СЕТ СН'!$G$6-'СЕТ СН'!$G$22</f>
        <v>1968.1088411800001</v>
      </c>
      <c r="X54" s="36">
        <f>SUMIFS(СВЦЭМ!$C$39:$C$782,СВЦЭМ!$A$39:$A$782,$A54,СВЦЭМ!$B$39:$B$782,X$47)+'СЕТ СН'!$G$12+СВЦЭМ!$D$10+'СЕТ СН'!$G$6-'СЕТ СН'!$G$22</f>
        <v>1981.7443012200001</v>
      </c>
      <c r="Y54" s="36">
        <f>SUMIFS(СВЦЭМ!$C$39:$C$782,СВЦЭМ!$A$39:$A$782,$A54,СВЦЭМ!$B$39:$B$782,Y$47)+'СЕТ СН'!$G$12+СВЦЭМ!$D$10+'СЕТ СН'!$G$6-'СЕТ СН'!$G$22</f>
        <v>2012.0069246399999</v>
      </c>
    </row>
    <row r="55" spans="1:25" ht="15.75" x14ac:dyDescent="0.2">
      <c r="A55" s="35">
        <f t="shared" si="1"/>
        <v>45359</v>
      </c>
      <c r="B55" s="36">
        <f>SUMIFS(СВЦЭМ!$C$39:$C$782,СВЦЭМ!$A$39:$A$782,$A55,СВЦЭМ!$B$39:$B$782,B$47)+'СЕТ СН'!$G$12+СВЦЭМ!$D$10+'СЕТ СН'!$G$6-'СЕТ СН'!$G$22</f>
        <v>2054.0804745099999</v>
      </c>
      <c r="C55" s="36">
        <f>SUMIFS(СВЦЭМ!$C$39:$C$782,СВЦЭМ!$A$39:$A$782,$A55,СВЦЭМ!$B$39:$B$782,C$47)+'СЕТ СН'!$G$12+СВЦЭМ!$D$10+'СЕТ СН'!$G$6-'СЕТ СН'!$G$22</f>
        <v>2053.3799175499998</v>
      </c>
      <c r="D55" s="36">
        <f>SUMIFS(СВЦЭМ!$C$39:$C$782,СВЦЭМ!$A$39:$A$782,$A55,СВЦЭМ!$B$39:$B$782,D$47)+'СЕТ СН'!$G$12+СВЦЭМ!$D$10+'СЕТ СН'!$G$6-'СЕТ СН'!$G$22</f>
        <v>2076.3880598599999</v>
      </c>
      <c r="E55" s="36">
        <f>SUMIFS(СВЦЭМ!$C$39:$C$782,СВЦЭМ!$A$39:$A$782,$A55,СВЦЭМ!$B$39:$B$782,E$47)+'СЕТ СН'!$G$12+СВЦЭМ!$D$10+'СЕТ СН'!$G$6-'СЕТ СН'!$G$22</f>
        <v>2086.4105816699998</v>
      </c>
      <c r="F55" s="36">
        <f>SUMIFS(СВЦЭМ!$C$39:$C$782,СВЦЭМ!$A$39:$A$782,$A55,СВЦЭМ!$B$39:$B$782,F$47)+'СЕТ СН'!$G$12+СВЦЭМ!$D$10+'СЕТ СН'!$G$6-'СЕТ СН'!$G$22</f>
        <v>2086.7370001200002</v>
      </c>
      <c r="G55" s="36">
        <f>SUMIFS(СВЦЭМ!$C$39:$C$782,СВЦЭМ!$A$39:$A$782,$A55,СВЦЭМ!$B$39:$B$782,G$47)+'СЕТ СН'!$G$12+СВЦЭМ!$D$10+'СЕТ СН'!$G$6-'СЕТ СН'!$G$22</f>
        <v>2060.30057691</v>
      </c>
      <c r="H55" s="36">
        <f>SUMIFS(СВЦЭМ!$C$39:$C$782,СВЦЭМ!$A$39:$A$782,$A55,СВЦЭМ!$B$39:$B$782,H$47)+'СЕТ СН'!$G$12+СВЦЭМ!$D$10+'СЕТ СН'!$G$6-'СЕТ СН'!$G$22</f>
        <v>2059.9881339100002</v>
      </c>
      <c r="I55" s="36">
        <f>SUMIFS(СВЦЭМ!$C$39:$C$782,СВЦЭМ!$A$39:$A$782,$A55,СВЦЭМ!$B$39:$B$782,I$47)+'СЕТ СН'!$G$12+СВЦЭМ!$D$10+'СЕТ СН'!$G$6-'СЕТ СН'!$G$22</f>
        <v>2032.2825797</v>
      </c>
      <c r="J55" s="36">
        <f>SUMIFS(СВЦЭМ!$C$39:$C$782,СВЦЭМ!$A$39:$A$782,$A55,СВЦЭМ!$B$39:$B$782,J$47)+'СЕТ СН'!$G$12+СВЦЭМ!$D$10+'СЕТ СН'!$G$6-'СЕТ СН'!$G$22</f>
        <v>2020.7000524499999</v>
      </c>
      <c r="K55" s="36">
        <f>SUMIFS(СВЦЭМ!$C$39:$C$782,СВЦЭМ!$A$39:$A$782,$A55,СВЦЭМ!$B$39:$B$782,K$47)+'СЕТ СН'!$G$12+СВЦЭМ!$D$10+'СЕТ СН'!$G$6-'СЕТ СН'!$G$22</f>
        <v>1958.9545891600001</v>
      </c>
      <c r="L55" s="36">
        <f>SUMIFS(СВЦЭМ!$C$39:$C$782,СВЦЭМ!$A$39:$A$782,$A55,СВЦЭМ!$B$39:$B$782,L$47)+'СЕТ СН'!$G$12+СВЦЭМ!$D$10+'СЕТ СН'!$G$6-'СЕТ СН'!$G$22</f>
        <v>1950.19053906</v>
      </c>
      <c r="M55" s="36">
        <f>SUMIFS(СВЦЭМ!$C$39:$C$782,СВЦЭМ!$A$39:$A$782,$A55,СВЦЭМ!$B$39:$B$782,M$47)+'СЕТ СН'!$G$12+СВЦЭМ!$D$10+'СЕТ СН'!$G$6-'СЕТ СН'!$G$22</f>
        <v>1966.17815668</v>
      </c>
      <c r="N55" s="36">
        <f>SUMIFS(СВЦЭМ!$C$39:$C$782,СВЦЭМ!$A$39:$A$782,$A55,СВЦЭМ!$B$39:$B$782,N$47)+'СЕТ СН'!$G$12+СВЦЭМ!$D$10+'СЕТ СН'!$G$6-'СЕТ СН'!$G$22</f>
        <v>1987.3391941</v>
      </c>
      <c r="O55" s="36">
        <f>SUMIFS(СВЦЭМ!$C$39:$C$782,СВЦЭМ!$A$39:$A$782,$A55,СВЦЭМ!$B$39:$B$782,O$47)+'СЕТ СН'!$G$12+СВЦЭМ!$D$10+'СЕТ СН'!$G$6-'СЕТ СН'!$G$22</f>
        <v>2004.3189303300001</v>
      </c>
      <c r="P55" s="36">
        <f>SUMIFS(СВЦЭМ!$C$39:$C$782,СВЦЭМ!$A$39:$A$782,$A55,СВЦЭМ!$B$39:$B$782,P$47)+'СЕТ СН'!$G$12+СВЦЭМ!$D$10+'СЕТ СН'!$G$6-'СЕТ СН'!$G$22</f>
        <v>2014.39336895</v>
      </c>
      <c r="Q55" s="36">
        <f>SUMIFS(СВЦЭМ!$C$39:$C$782,СВЦЭМ!$A$39:$A$782,$A55,СВЦЭМ!$B$39:$B$782,Q$47)+'СЕТ СН'!$G$12+СВЦЭМ!$D$10+'СЕТ СН'!$G$6-'СЕТ СН'!$G$22</f>
        <v>2031.8769516500001</v>
      </c>
      <c r="R55" s="36">
        <f>SUMIFS(СВЦЭМ!$C$39:$C$782,СВЦЭМ!$A$39:$A$782,$A55,СВЦЭМ!$B$39:$B$782,R$47)+'СЕТ СН'!$G$12+СВЦЭМ!$D$10+'СЕТ СН'!$G$6-'СЕТ СН'!$G$22</f>
        <v>2038.8380448500002</v>
      </c>
      <c r="S55" s="36">
        <f>SUMIFS(СВЦЭМ!$C$39:$C$782,СВЦЭМ!$A$39:$A$782,$A55,СВЦЭМ!$B$39:$B$782,S$47)+'СЕТ СН'!$G$12+СВЦЭМ!$D$10+'СЕТ СН'!$G$6-'СЕТ СН'!$G$22</f>
        <v>2016.2474296099999</v>
      </c>
      <c r="T55" s="36">
        <f>SUMIFS(СВЦЭМ!$C$39:$C$782,СВЦЭМ!$A$39:$A$782,$A55,СВЦЭМ!$B$39:$B$782,T$47)+'СЕТ СН'!$G$12+СВЦЭМ!$D$10+'СЕТ СН'!$G$6-'СЕТ СН'!$G$22</f>
        <v>2008.4758408600001</v>
      </c>
      <c r="U55" s="36">
        <f>SUMIFS(СВЦЭМ!$C$39:$C$782,СВЦЭМ!$A$39:$A$782,$A55,СВЦЭМ!$B$39:$B$782,U$47)+'СЕТ СН'!$G$12+СВЦЭМ!$D$10+'СЕТ СН'!$G$6-'СЕТ СН'!$G$22</f>
        <v>1981.1851334000003</v>
      </c>
      <c r="V55" s="36">
        <f>SUMIFS(СВЦЭМ!$C$39:$C$782,СВЦЭМ!$A$39:$A$782,$A55,СВЦЭМ!$B$39:$B$782,V$47)+'СЕТ СН'!$G$12+СВЦЭМ!$D$10+'СЕТ СН'!$G$6-'СЕТ СН'!$G$22</f>
        <v>1970.9093787199999</v>
      </c>
      <c r="W55" s="36">
        <f>SUMIFS(СВЦЭМ!$C$39:$C$782,СВЦЭМ!$A$39:$A$782,$A55,СВЦЭМ!$B$39:$B$782,W$47)+'СЕТ СН'!$G$12+СВЦЭМ!$D$10+'СЕТ СН'!$G$6-'СЕТ СН'!$G$22</f>
        <v>1963.46935364</v>
      </c>
      <c r="X55" s="36">
        <f>SUMIFS(СВЦЭМ!$C$39:$C$782,СВЦЭМ!$A$39:$A$782,$A55,СВЦЭМ!$B$39:$B$782,X$47)+'СЕТ СН'!$G$12+СВЦЭМ!$D$10+'СЕТ СН'!$G$6-'СЕТ СН'!$G$22</f>
        <v>2000.7900662699999</v>
      </c>
      <c r="Y55" s="36">
        <f>SUMIFS(СВЦЭМ!$C$39:$C$782,СВЦЭМ!$A$39:$A$782,$A55,СВЦЭМ!$B$39:$B$782,Y$47)+'СЕТ СН'!$G$12+СВЦЭМ!$D$10+'СЕТ СН'!$G$6-'СЕТ СН'!$G$22</f>
        <v>2012.7644507700002</v>
      </c>
    </row>
    <row r="56" spans="1:25" ht="15.75" x14ac:dyDescent="0.2">
      <c r="A56" s="35">
        <f t="shared" si="1"/>
        <v>45360</v>
      </c>
      <c r="B56" s="36">
        <f>SUMIFS(СВЦЭМ!$C$39:$C$782,СВЦЭМ!$A$39:$A$782,$A56,СВЦЭМ!$B$39:$B$782,B$47)+'СЕТ СН'!$G$12+СВЦЭМ!$D$10+'СЕТ СН'!$G$6-'СЕТ СН'!$G$22</f>
        <v>2045.4737430099999</v>
      </c>
      <c r="C56" s="36">
        <f>SUMIFS(СВЦЭМ!$C$39:$C$782,СВЦЭМ!$A$39:$A$782,$A56,СВЦЭМ!$B$39:$B$782,C$47)+'СЕТ СН'!$G$12+СВЦЭМ!$D$10+'СЕТ СН'!$G$6-'СЕТ СН'!$G$22</f>
        <v>2053.5263528400001</v>
      </c>
      <c r="D56" s="36">
        <f>SUMIFS(СВЦЭМ!$C$39:$C$782,СВЦЭМ!$A$39:$A$782,$A56,СВЦЭМ!$B$39:$B$782,D$47)+'СЕТ СН'!$G$12+СВЦЭМ!$D$10+'СЕТ СН'!$G$6-'СЕТ СН'!$G$22</f>
        <v>2071.9689275300002</v>
      </c>
      <c r="E56" s="36">
        <f>SUMIFS(СВЦЭМ!$C$39:$C$782,СВЦЭМ!$A$39:$A$782,$A56,СВЦЭМ!$B$39:$B$782,E$47)+'СЕТ СН'!$G$12+СВЦЭМ!$D$10+'СЕТ СН'!$G$6-'СЕТ СН'!$G$22</f>
        <v>2080.4757756200001</v>
      </c>
      <c r="F56" s="36">
        <f>SUMIFS(СВЦЭМ!$C$39:$C$782,СВЦЭМ!$A$39:$A$782,$A56,СВЦЭМ!$B$39:$B$782,F$47)+'СЕТ СН'!$G$12+СВЦЭМ!$D$10+'СЕТ СН'!$G$6-'СЕТ СН'!$G$22</f>
        <v>2067.5414153500001</v>
      </c>
      <c r="G56" s="36">
        <f>SUMIFS(СВЦЭМ!$C$39:$C$782,СВЦЭМ!$A$39:$A$782,$A56,СВЦЭМ!$B$39:$B$782,G$47)+'СЕТ СН'!$G$12+СВЦЭМ!$D$10+'СЕТ СН'!$G$6-'СЕТ СН'!$G$22</f>
        <v>2038.1941902500002</v>
      </c>
      <c r="H56" s="36">
        <f>SUMIFS(СВЦЭМ!$C$39:$C$782,СВЦЭМ!$A$39:$A$782,$A56,СВЦЭМ!$B$39:$B$782,H$47)+'СЕТ СН'!$G$12+СВЦЭМ!$D$10+'СЕТ СН'!$G$6-'СЕТ СН'!$G$22</f>
        <v>2014.87597542</v>
      </c>
      <c r="I56" s="36">
        <f>SUMIFS(СВЦЭМ!$C$39:$C$782,СВЦЭМ!$A$39:$A$782,$A56,СВЦЭМ!$B$39:$B$782,I$47)+'СЕТ СН'!$G$12+СВЦЭМ!$D$10+'СЕТ СН'!$G$6-'СЕТ СН'!$G$22</f>
        <v>1994.8854071800001</v>
      </c>
      <c r="J56" s="36">
        <f>SUMIFS(СВЦЭМ!$C$39:$C$782,СВЦЭМ!$A$39:$A$782,$A56,СВЦЭМ!$B$39:$B$782,J$47)+'СЕТ СН'!$G$12+СВЦЭМ!$D$10+'СЕТ СН'!$G$6-'СЕТ СН'!$G$22</f>
        <v>1980.5566315900001</v>
      </c>
      <c r="K56" s="36">
        <f>SUMIFS(СВЦЭМ!$C$39:$C$782,СВЦЭМ!$A$39:$A$782,$A56,СВЦЭМ!$B$39:$B$782,K$47)+'СЕТ СН'!$G$12+СВЦЭМ!$D$10+'СЕТ СН'!$G$6-'СЕТ СН'!$G$22</f>
        <v>1940.2924366000002</v>
      </c>
      <c r="L56" s="36">
        <f>SUMIFS(СВЦЭМ!$C$39:$C$782,СВЦЭМ!$A$39:$A$782,$A56,СВЦЭМ!$B$39:$B$782,L$47)+'СЕТ СН'!$G$12+СВЦЭМ!$D$10+'СЕТ СН'!$G$6-'СЕТ СН'!$G$22</f>
        <v>1917.88937025</v>
      </c>
      <c r="M56" s="36">
        <f>SUMIFS(СВЦЭМ!$C$39:$C$782,СВЦЭМ!$A$39:$A$782,$A56,СВЦЭМ!$B$39:$B$782,M$47)+'СЕТ СН'!$G$12+СВЦЭМ!$D$10+'СЕТ СН'!$G$6-'СЕТ СН'!$G$22</f>
        <v>1932.9478293000002</v>
      </c>
      <c r="N56" s="36">
        <f>SUMIFS(СВЦЭМ!$C$39:$C$782,СВЦЭМ!$A$39:$A$782,$A56,СВЦЭМ!$B$39:$B$782,N$47)+'СЕТ СН'!$G$12+СВЦЭМ!$D$10+'СЕТ СН'!$G$6-'СЕТ СН'!$G$22</f>
        <v>1955.2978111299999</v>
      </c>
      <c r="O56" s="36">
        <f>SUMIFS(СВЦЭМ!$C$39:$C$782,СВЦЭМ!$A$39:$A$782,$A56,СВЦЭМ!$B$39:$B$782,O$47)+'СЕТ СН'!$G$12+СВЦЭМ!$D$10+'СЕТ СН'!$G$6-'СЕТ СН'!$G$22</f>
        <v>1975.4645876</v>
      </c>
      <c r="P56" s="36">
        <f>SUMIFS(СВЦЭМ!$C$39:$C$782,СВЦЭМ!$A$39:$A$782,$A56,СВЦЭМ!$B$39:$B$782,P$47)+'СЕТ СН'!$G$12+СВЦЭМ!$D$10+'СЕТ СН'!$G$6-'СЕТ СН'!$G$22</f>
        <v>1988.3524283400002</v>
      </c>
      <c r="Q56" s="36">
        <f>SUMIFS(СВЦЭМ!$C$39:$C$782,СВЦЭМ!$A$39:$A$782,$A56,СВЦЭМ!$B$39:$B$782,Q$47)+'СЕТ СН'!$G$12+СВЦЭМ!$D$10+'СЕТ СН'!$G$6-'СЕТ СН'!$G$22</f>
        <v>2004.51662437</v>
      </c>
      <c r="R56" s="36">
        <f>SUMIFS(СВЦЭМ!$C$39:$C$782,СВЦЭМ!$A$39:$A$782,$A56,СВЦЭМ!$B$39:$B$782,R$47)+'СЕТ СН'!$G$12+СВЦЭМ!$D$10+'СЕТ СН'!$G$6-'СЕТ СН'!$G$22</f>
        <v>2005.4596928800001</v>
      </c>
      <c r="S56" s="36">
        <f>SUMIFS(СВЦЭМ!$C$39:$C$782,СВЦЭМ!$A$39:$A$782,$A56,СВЦЭМ!$B$39:$B$782,S$47)+'СЕТ СН'!$G$12+СВЦЭМ!$D$10+'СЕТ СН'!$G$6-'СЕТ СН'!$G$22</f>
        <v>1974.7853633300001</v>
      </c>
      <c r="T56" s="36">
        <f>SUMIFS(СВЦЭМ!$C$39:$C$782,СВЦЭМ!$A$39:$A$782,$A56,СВЦЭМ!$B$39:$B$782,T$47)+'СЕТ СН'!$G$12+СВЦЭМ!$D$10+'СЕТ СН'!$G$6-'СЕТ СН'!$G$22</f>
        <v>1988.0877584499999</v>
      </c>
      <c r="U56" s="36">
        <f>SUMIFS(СВЦЭМ!$C$39:$C$782,СВЦЭМ!$A$39:$A$782,$A56,СВЦЭМ!$B$39:$B$782,U$47)+'СЕТ СН'!$G$12+СВЦЭМ!$D$10+'СЕТ СН'!$G$6-'СЕТ СН'!$G$22</f>
        <v>1958.4609416799999</v>
      </c>
      <c r="V56" s="36">
        <f>SUMIFS(СВЦЭМ!$C$39:$C$782,СВЦЭМ!$A$39:$A$782,$A56,СВЦЭМ!$B$39:$B$782,V$47)+'СЕТ СН'!$G$12+СВЦЭМ!$D$10+'СЕТ СН'!$G$6-'СЕТ СН'!$G$22</f>
        <v>1946.7089009800002</v>
      </c>
      <c r="W56" s="36">
        <f>SUMIFS(СВЦЭМ!$C$39:$C$782,СВЦЭМ!$A$39:$A$782,$A56,СВЦЭМ!$B$39:$B$782,W$47)+'СЕТ СН'!$G$12+СВЦЭМ!$D$10+'СЕТ СН'!$G$6-'СЕТ СН'!$G$22</f>
        <v>1941.89594622</v>
      </c>
      <c r="X56" s="36">
        <f>SUMIFS(СВЦЭМ!$C$39:$C$782,СВЦЭМ!$A$39:$A$782,$A56,СВЦЭМ!$B$39:$B$782,X$47)+'СЕТ СН'!$G$12+СВЦЭМ!$D$10+'СЕТ СН'!$G$6-'СЕТ СН'!$G$22</f>
        <v>1980.4096332499998</v>
      </c>
      <c r="Y56" s="36">
        <f>SUMIFS(СВЦЭМ!$C$39:$C$782,СВЦЭМ!$A$39:$A$782,$A56,СВЦЭМ!$B$39:$B$782,Y$47)+'СЕТ СН'!$G$12+СВЦЭМ!$D$10+'СЕТ СН'!$G$6-'СЕТ СН'!$G$22</f>
        <v>1994.9769905100002</v>
      </c>
    </row>
    <row r="57" spans="1:25" ht="15.75" x14ac:dyDescent="0.2">
      <c r="A57" s="35">
        <f t="shared" si="1"/>
        <v>45361</v>
      </c>
      <c r="B57" s="36">
        <f>SUMIFS(СВЦЭМ!$C$39:$C$782,СВЦЭМ!$A$39:$A$782,$A57,СВЦЭМ!$B$39:$B$782,B$47)+'СЕТ СН'!$G$12+СВЦЭМ!$D$10+'СЕТ СН'!$G$6-'СЕТ СН'!$G$22</f>
        <v>2074.4778065</v>
      </c>
      <c r="C57" s="36">
        <f>SUMIFS(СВЦЭМ!$C$39:$C$782,СВЦЭМ!$A$39:$A$782,$A57,СВЦЭМ!$B$39:$B$782,C$47)+'СЕТ СН'!$G$12+СВЦЭМ!$D$10+'СЕТ СН'!$G$6-'СЕТ СН'!$G$22</f>
        <v>2112.5765793</v>
      </c>
      <c r="D57" s="36">
        <f>SUMIFS(СВЦЭМ!$C$39:$C$782,СВЦЭМ!$A$39:$A$782,$A57,СВЦЭМ!$B$39:$B$782,D$47)+'СЕТ СН'!$G$12+СВЦЭМ!$D$10+'СЕТ СН'!$G$6-'СЕТ СН'!$G$22</f>
        <v>2131.0046973200001</v>
      </c>
      <c r="E57" s="36">
        <f>SUMIFS(СВЦЭМ!$C$39:$C$782,СВЦЭМ!$A$39:$A$782,$A57,СВЦЭМ!$B$39:$B$782,E$47)+'СЕТ СН'!$G$12+СВЦЭМ!$D$10+'СЕТ СН'!$G$6-'СЕТ СН'!$G$22</f>
        <v>2146.7340777899999</v>
      </c>
      <c r="F57" s="36">
        <f>SUMIFS(СВЦЭМ!$C$39:$C$782,СВЦЭМ!$A$39:$A$782,$A57,СВЦЭМ!$B$39:$B$782,F$47)+'СЕТ СН'!$G$12+СВЦЭМ!$D$10+'СЕТ СН'!$G$6-'СЕТ СН'!$G$22</f>
        <v>2147.3905503400001</v>
      </c>
      <c r="G57" s="36">
        <f>SUMIFS(СВЦЭМ!$C$39:$C$782,СВЦЭМ!$A$39:$A$782,$A57,СВЦЭМ!$B$39:$B$782,G$47)+'СЕТ СН'!$G$12+СВЦЭМ!$D$10+'СЕТ СН'!$G$6-'СЕТ СН'!$G$22</f>
        <v>2129.5484148</v>
      </c>
      <c r="H57" s="36">
        <f>SUMIFS(СВЦЭМ!$C$39:$C$782,СВЦЭМ!$A$39:$A$782,$A57,СВЦЭМ!$B$39:$B$782,H$47)+'СЕТ СН'!$G$12+СВЦЭМ!$D$10+'СЕТ СН'!$G$6-'СЕТ СН'!$G$22</f>
        <v>2103.3443507299999</v>
      </c>
      <c r="I57" s="36">
        <f>SUMIFS(СВЦЭМ!$C$39:$C$782,СВЦЭМ!$A$39:$A$782,$A57,СВЦЭМ!$B$39:$B$782,I$47)+'СЕТ СН'!$G$12+СВЦЭМ!$D$10+'СЕТ СН'!$G$6-'СЕТ СН'!$G$22</f>
        <v>2098.8989145999999</v>
      </c>
      <c r="J57" s="36">
        <f>SUMIFS(СВЦЭМ!$C$39:$C$782,СВЦЭМ!$A$39:$A$782,$A57,СВЦЭМ!$B$39:$B$782,J$47)+'СЕТ СН'!$G$12+СВЦЭМ!$D$10+'СЕТ СН'!$G$6-'СЕТ СН'!$G$22</f>
        <v>2052.1757920800001</v>
      </c>
      <c r="K57" s="36">
        <f>SUMIFS(СВЦЭМ!$C$39:$C$782,СВЦЭМ!$A$39:$A$782,$A57,СВЦЭМ!$B$39:$B$782,K$47)+'СЕТ СН'!$G$12+СВЦЭМ!$D$10+'СЕТ СН'!$G$6-'СЕТ СН'!$G$22</f>
        <v>2009.83731859</v>
      </c>
      <c r="L57" s="36">
        <f>SUMIFS(СВЦЭМ!$C$39:$C$782,СВЦЭМ!$A$39:$A$782,$A57,СВЦЭМ!$B$39:$B$782,L$47)+'СЕТ СН'!$G$12+СВЦЭМ!$D$10+'СЕТ СН'!$G$6-'СЕТ СН'!$G$22</f>
        <v>2011.41961176</v>
      </c>
      <c r="M57" s="36">
        <f>SUMIFS(СВЦЭМ!$C$39:$C$782,СВЦЭМ!$A$39:$A$782,$A57,СВЦЭМ!$B$39:$B$782,M$47)+'СЕТ СН'!$G$12+СВЦЭМ!$D$10+'СЕТ СН'!$G$6-'СЕТ СН'!$G$22</f>
        <v>2019.6161180600002</v>
      </c>
      <c r="N57" s="36">
        <f>SUMIFS(СВЦЭМ!$C$39:$C$782,СВЦЭМ!$A$39:$A$782,$A57,СВЦЭМ!$B$39:$B$782,N$47)+'СЕТ СН'!$G$12+СВЦЭМ!$D$10+'СЕТ СН'!$G$6-'СЕТ СН'!$G$22</f>
        <v>2043.3845574000002</v>
      </c>
      <c r="O57" s="36">
        <f>SUMIFS(СВЦЭМ!$C$39:$C$782,СВЦЭМ!$A$39:$A$782,$A57,СВЦЭМ!$B$39:$B$782,O$47)+'СЕТ СН'!$G$12+СВЦЭМ!$D$10+'СЕТ СН'!$G$6-'СЕТ СН'!$G$22</f>
        <v>2032.3224645400001</v>
      </c>
      <c r="P57" s="36">
        <f>SUMIFS(СВЦЭМ!$C$39:$C$782,СВЦЭМ!$A$39:$A$782,$A57,СВЦЭМ!$B$39:$B$782,P$47)+'СЕТ СН'!$G$12+СВЦЭМ!$D$10+'СЕТ СН'!$G$6-'СЕТ СН'!$G$22</f>
        <v>2059.1197193900002</v>
      </c>
      <c r="Q57" s="36">
        <f>SUMIFS(СВЦЭМ!$C$39:$C$782,СВЦЭМ!$A$39:$A$782,$A57,СВЦЭМ!$B$39:$B$782,Q$47)+'СЕТ СН'!$G$12+СВЦЭМ!$D$10+'СЕТ СН'!$G$6-'СЕТ СН'!$G$22</f>
        <v>2087.4381508800002</v>
      </c>
      <c r="R57" s="36">
        <f>SUMIFS(СВЦЭМ!$C$39:$C$782,СВЦЭМ!$A$39:$A$782,$A57,СВЦЭМ!$B$39:$B$782,R$47)+'СЕТ СН'!$G$12+СВЦЭМ!$D$10+'СЕТ СН'!$G$6-'СЕТ СН'!$G$22</f>
        <v>2085.9215088199999</v>
      </c>
      <c r="S57" s="36">
        <f>SUMIFS(СВЦЭМ!$C$39:$C$782,СВЦЭМ!$A$39:$A$782,$A57,СВЦЭМ!$B$39:$B$782,S$47)+'СЕТ СН'!$G$12+СВЦЭМ!$D$10+'СЕТ СН'!$G$6-'СЕТ СН'!$G$22</f>
        <v>2068.8433348600001</v>
      </c>
      <c r="T57" s="36">
        <f>SUMIFS(СВЦЭМ!$C$39:$C$782,СВЦЭМ!$A$39:$A$782,$A57,СВЦЭМ!$B$39:$B$782,T$47)+'СЕТ СН'!$G$12+СВЦЭМ!$D$10+'СЕТ СН'!$G$6-'СЕТ СН'!$G$22</f>
        <v>2048.8019130000002</v>
      </c>
      <c r="U57" s="36">
        <f>SUMIFS(СВЦЭМ!$C$39:$C$782,СВЦЭМ!$A$39:$A$782,$A57,СВЦЭМ!$B$39:$B$782,U$47)+'СЕТ СН'!$G$12+СВЦЭМ!$D$10+'СЕТ СН'!$G$6-'СЕТ СН'!$G$22</f>
        <v>2002.1704193099999</v>
      </c>
      <c r="V57" s="36">
        <f>SUMIFS(СВЦЭМ!$C$39:$C$782,СВЦЭМ!$A$39:$A$782,$A57,СВЦЭМ!$B$39:$B$782,V$47)+'СЕТ СН'!$G$12+СВЦЭМ!$D$10+'СЕТ СН'!$G$6-'СЕТ СН'!$G$22</f>
        <v>1974.4035580499999</v>
      </c>
      <c r="W57" s="36">
        <f>SUMIFS(СВЦЭМ!$C$39:$C$782,СВЦЭМ!$A$39:$A$782,$A57,СВЦЭМ!$B$39:$B$782,W$47)+'СЕТ СН'!$G$12+СВЦЭМ!$D$10+'СЕТ СН'!$G$6-'СЕТ СН'!$G$22</f>
        <v>1981.4500383200002</v>
      </c>
      <c r="X57" s="36">
        <f>SUMIFS(СВЦЭМ!$C$39:$C$782,СВЦЭМ!$A$39:$A$782,$A57,СВЦЭМ!$B$39:$B$782,X$47)+'СЕТ СН'!$G$12+СВЦЭМ!$D$10+'СЕТ СН'!$G$6-'СЕТ СН'!$G$22</f>
        <v>2032.4517441200001</v>
      </c>
      <c r="Y57" s="36">
        <f>SUMIFS(СВЦЭМ!$C$39:$C$782,СВЦЭМ!$A$39:$A$782,$A57,СВЦЭМ!$B$39:$B$782,Y$47)+'СЕТ СН'!$G$12+СВЦЭМ!$D$10+'СЕТ СН'!$G$6-'СЕТ СН'!$G$22</f>
        <v>2038.83588121</v>
      </c>
    </row>
    <row r="58" spans="1:25" ht="15.75" x14ac:dyDescent="0.2">
      <c r="A58" s="35">
        <f t="shared" si="1"/>
        <v>45362</v>
      </c>
      <c r="B58" s="36">
        <f>SUMIFS(СВЦЭМ!$C$39:$C$782,СВЦЭМ!$A$39:$A$782,$A58,СВЦЭМ!$B$39:$B$782,B$47)+'СЕТ СН'!$G$12+СВЦЭМ!$D$10+'СЕТ СН'!$G$6-'СЕТ СН'!$G$22</f>
        <v>2006.2118417400002</v>
      </c>
      <c r="C58" s="36">
        <f>SUMIFS(СВЦЭМ!$C$39:$C$782,СВЦЭМ!$A$39:$A$782,$A58,СВЦЭМ!$B$39:$B$782,C$47)+'СЕТ СН'!$G$12+СВЦЭМ!$D$10+'СЕТ СН'!$G$6-'СЕТ СН'!$G$22</f>
        <v>2043.1018286200001</v>
      </c>
      <c r="D58" s="36">
        <f>SUMIFS(СВЦЭМ!$C$39:$C$782,СВЦЭМ!$A$39:$A$782,$A58,СВЦЭМ!$B$39:$B$782,D$47)+'СЕТ СН'!$G$12+СВЦЭМ!$D$10+'СЕТ СН'!$G$6-'СЕТ СН'!$G$22</f>
        <v>2056.4749492400001</v>
      </c>
      <c r="E58" s="36">
        <f>SUMIFS(СВЦЭМ!$C$39:$C$782,СВЦЭМ!$A$39:$A$782,$A58,СВЦЭМ!$B$39:$B$782,E$47)+'СЕТ СН'!$G$12+СВЦЭМ!$D$10+'СЕТ СН'!$G$6-'СЕТ СН'!$G$22</f>
        <v>2061.0720175900001</v>
      </c>
      <c r="F58" s="36">
        <f>SUMIFS(СВЦЭМ!$C$39:$C$782,СВЦЭМ!$A$39:$A$782,$A58,СВЦЭМ!$B$39:$B$782,F$47)+'СЕТ СН'!$G$12+СВЦЭМ!$D$10+'СЕТ СН'!$G$6-'СЕТ СН'!$G$22</f>
        <v>2060.22835695</v>
      </c>
      <c r="G58" s="36">
        <f>SUMIFS(СВЦЭМ!$C$39:$C$782,СВЦЭМ!$A$39:$A$782,$A58,СВЦЭМ!$B$39:$B$782,G$47)+'СЕТ СН'!$G$12+СВЦЭМ!$D$10+'СЕТ СН'!$G$6-'СЕТ СН'!$G$22</f>
        <v>1998.5289114900002</v>
      </c>
      <c r="H58" s="36">
        <f>SUMIFS(СВЦЭМ!$C$39:$C$782,СВЦЭМ!$A$39:$A$782,$A58,СВЦЭМ!$B$39:$B$782,H$47)+'СЕТ СН'!$G$12+СВЦЭМ!$D$10+'СЕТ СН'!$G$6-'СЕТ СН'!$G$22</f>
        <v>1859.1195404200002</v>
      </c>
      <c r="I58" s="36">
        <f>SUMIFS(СВЦЭМ!$C$39:$C$782,СВЦЭМ!$A$39:$A$782,$A58,СВЦЭМ!$B$39:$B$782,I$47)+'СЕТ СН'!$G$12+СВЦЭМ!$D$10+'СЕТ СН'!$G$6-'СЕТ СН'!$G$22</f>
        <v>1866.8077389</v>
      </c>
      <c r="J58" s="36">
        <f>SUMIFS(СВЦЭМ!$C$39:$C$782,СВЦЭМ!$A$39:$A$782,$A58,СВЦЭМ!$B$39:$B$782,J$47)+'СЕТ СН'!$G$12+СВЦЭМ!$D$10+'СЕТ СН'!$G$6-'СЕТ СН'!$G$22</f>
        <v>1840.83043533</v>
      </c>
      <c r="K58" s="36">
        <f>SUMIFS(СВЦЭМ!$C$39:$C$782,СВЦЭМ!$A$39:$A$782,$A58,СВЦЭМ!$B$39:$B$782,K$47)+'СЕТ СН'!$G$12+СВЦЭМ!$D$10+'СЕТ СН'!$G$6-'СЕТ СН'!$G$22</f>
        <v>1824.1988728199999</v>
      </c>
      <c r="L58" s="36">
        <f>SUMIFS(СВЦЭМ!$C$39:$C$782,СВЦЭМ!$A$39:$A$782,$A58,СВЦЭМ!$B$39:$B$782,L$47)+'СЕТ СН'!$G$12+СВЦЭМ!$D$10+'СЕТ СН'!$G$6-'СЕТ СН'!$G$22</f>
        <v>1836.8776531399999</v>
      </c>
      <c r="M58" s="36">
        <f>SUMIFS(СВЦЭМ!$C$39:$C$782,СВЦЭМ!$A$39:$A$782,$A58,СВЦЭМ!$B$39:$B$782,M$47)+'СЕТ СН'!$G$12+СВЦЭМ!$D$10+'СЕТ СН'!$G$6-'СЕТ СН'!$G$22</f>
        <v>1832.13137684</v>
      </c>
      <c r="N58" s="36">
        <f>SUMIFS(СВЦЭМ!$C$39:$C$782,СВЦЭМ!$A$39:$A$782,$A58,СВЦЭМ!$B$39:$B$782,N$47)+'СЕТ СН'!$G$12+СВЦЭМ!$D$10+'СЕТ СН'!$G$6-'СЕТ СН'!$G$22</f>
        <v>1853.9800775100002</v>
      </c>
      <c r="O58" s="36">
        <f>SUMIFS(СВЦЭМ!$C$39:$C$782,СВЦЭМ!$A$39:$A$782,$A58,СВЦЭМ!$B$39:$B$782,O$47)+'СЕТ СН'!$G$12+СВЦЭМ!$D$10+'СЕТ СН'!$G$6-'СЕТ СН'!$G$22</f>
        <v>1855.8133312999998</v>
      </c>
      <c r="P58" s="36">
        <f>SUMIFS(СВЦЭМ!$C$39:$C$782,СВЦЭМ!$A$39:$A$782,$A58,СВЦЭМ!$B$39:$B$782,P$47)+'СЕТ СН'!$G$12+СВЦЭМ!$D$10+'СЕТ СН'!$G$6-'СЕТ СН'!$G$22</f>
        <v>1865.5868920100002</v>
      </c>
      <c r="Q58" s="36">
        <f>SUMIFS(СВЦЭМ!$C$39:$C$782,СВЦЭМ!$A$39:$A$782,$A58,СВЦЭМ!$B$39:$B$782,Q$47)+'СЕТ СН'!$G$12+СВЦЭМ!$D$10+'СЕТ СН'!$G$6-'СЕТ СН'!$G$22</f>
        <v>1879.1355531700001</v>
      </c>
      <c r="R58" s="36">
        <f>SUMIFS(СВЦЭМ!$C$39:$C$782,СВЦЭМ!$A$39:$A$782,$A58,СВЦЭМ!$B$39:$B$782,R$47)+'СЕТ СН'!$G$12+СВЦЭМ!$D$10+'СЕТ СН'!$G$6-'СЕТ СН'!$G$22</f>
        <v>1876.3083721000003</v>
      </c>
      <c r="S58" s="36">
        <f>SUMIFS(СВЦЭМ!$C$39:$C$782,СВЦЭМ!$A$39:$A$782,$A58,СВЦЭМ!$B$39:$B$782,S$47)+'СЕТ СН'!$G$12+СВЦЭМ!$D$10+'СЕТ СН'!$G$6-'СЕТ СН'!$G$22</f>
        <v>1880.08231269</v>
      </c>
      <c r="T58" s="36">
        <f>SUMIFS(СВЦЭМ!$C$39:$C$782,СВЦЭМ!$A$39:$A$782,$A58,СВЦЭМ!$B$39:$B$782,T$47)+'СЕТ СН'!$G$12+СВЦЭМ!$D$10+'СЕТ СН'!$G$6-'СЕТ СН'!$G$22</f>
        <v>1858.7424145999998</v>
      </c>
      <c r="U58" s="36">
        <f>SUMIFS(СВЦЭМ!$C$39:$C$782,СВЦЭМ!$A$39:$A$782,$A58,СВЦЭМ!$B$39:$B$782,U$47)+'СЕТ СН'!$G$12+СВЦЭМ!$D$10+'СЕТ СН'!$G$6-'СЕТ СН'!$G$22</f>
        <v>1828.2739248399998</v>
      </c>
      <c r="V58" s="36">
        <f>SUMIFS(СВЦЭМ!$C$39:$C$782,СВЦЭМ!$A$39:$A$782,$A58,СВЦЭМ!$B$39:$B$782,V$47)+'СЕТ СН'!$G$12+СВЦЭМ!$D$10+'СЕТ СН'!$G$6-'СЕТ СН'!$G$22</f>
        <v>1820.64986976</v>
      </c>
      <c r="W58" s="36">
        <f>SUMIFS(СВЦЭМ!$C$39:$C$782,СВЦЭМ!$A$39:$A$782,$A58,СВЦЭМ!$B$39:$B$782,W$47)+'СЕТ СН'!$G$12+СВЦЭМ!$D$10+'СЕТ СН'!$G$6-'СЕТ СН'!$G$22</f>
        <v>1831.0868235900002</v>
      </c>
      <c r="X58" s="36">
        <f>SUMIFS(СВЦЭМ!$C$39:$C$782,СВЦЭМ!$A$39:$A$782,$A58,СВЦЭМ!$B$39:$B$782,X$47)+'СЕТ СН'!$G$12+СВЦЭМ!$D$10+'СЕТ СН'!$G$6-'СЕТ СН'!$G$22</f>
        <v>1852.9758958900002</v>
      </c>
      <c r="Y58" s="36">
        <f>SUMIFS(СВЦЭМ!$C$39:$C$782,СВЦЭМ!$A$39:$A$782,$A58,СВЦЭМ!$B$39:$B$782,Y$47)+'СЕТ СН'!$G$12+СВЦЭМ!$D$10+'СЕТ СН'!$G$6-'СЕТ СН'!$G$22</f>
        <v>1855.8026218700002</v>
      </c>
    </row>
    <row r="59" spans="1:25" ht="15.75" x14ac:dyDescent="0.2">
      <c r="A59" s="35">
        <f t="shared" si="1"/>
        <v>45363</v>
      </c>
      <c r="B59" s="36">
        <f>SUMIFS(СВЦЭМ!$C$39:$C$782,СВЦЭМ!$A$39:$A$782,$A59,СВЦЭМ!$B$39:$B$782,B$47)+'СЕТ СН'!$G$12+СВЦЭМ!$D$10+'СЕТ СН'!$G$6-'СЕТ СН'!$G$22</f>
        <v>1985.0630048399998</v>
      </c>
      <c r="C59" s="36">
        <f>SUMIFS(СВЦЭМ!$C$39:$C$782,СВЦЭМ!$A$39:$A$782,$A59,СВЦЭМ!$B$39:$B$782,C$47)+'СЕТ СН'!$G$12+СВЦЭМ!$D$10+'СЕТ СН'!$G$6-'СЕТ СН'!$G$22</f>
        <v>2010.2382193600001</v>
      </c>
      <c r="D59" s="36">
        <f>SUMIFS(СВЦЭМ!$C$39:$C$782,СВЦЭМ!$A$39:$A$782,$A59,СВЦЭМ!$B$39:$B$782,D$47)+'СЕТ СН'!$G$12+СВЦЭМ!$D$10+'СЕТ СН'!$G$6-'СЕТ СН'!$G$22</f>
        <v>2035.0389053499998</v>
      </c>
      <c r="E59" s="36">
        <f>SUMIFS(СВЦЭМ!$C$39:$C$782,СВЦЭМ!$A$39:$A$782,$A59,СВЦЭМ!$B$39:$B$782,E$47)+'СЕТ СН'!$G$12+СВЦЭМ!$D$10+'СЕТ СН'!$G$6-'СЕТ СН'!$G$22</f>
        <v>2034.10211058</v>
      </c>
      <c r="F59" s="36">
        <f>SUMIFS(СВЦЭМ!$C$39:$C$782,СВЦЭМ!$A$39:$A$782,$A59,СВЦЭМ!$B$39:$B$782,F$47)+'СЕТ СН'!$G$12+СВЦЭМ!$D$10+'СЕТ СН'!$G$6-'СЕТ СН'!$G$22</f>
        <v>2011.70290875</v>
      </c>
      <c r="G59" s="36">
        <f>SUMIFS(СВЦЭМ!$C$39:$C$782,СВЦЭМ!$A$39:$A$782,$A59,СВЦЭМ!$B$39:$B$782,G$47)+'СЕТ СН'!$G$12+СВЦЭМ!$D$10+'СЕТ СН'!$G$6-'СЕТ СН'!$G$22</f>
        <v>2006.47978023</v>
      </c>
      <c r="H59" s="36">
        <f>SUMIFS(СВЦЭМ!$C$39:$C$782,СВЦЭМ!$A$39:$A$782,$A59,СВЦЭМ!$B$39:$B$782,H$47)+'СЕТ СН'!$G$12+СВЦЭМ!$D$10+'СЕТ СН'!$G$6-'СЕТ СН'!$G$22</f>
        <v>1967.1583898899999</v>
      </c>
      <c r="I59" s="36">
        <f>SUMIFS(СВЦЭМ!$C$39:$C$782,СВЦЭМ!$A$39:$A$782,$A59,СВЦЭМ!$B$39:$B$782,I$47)+'СЕТ СН'!$G$12+СВЦЭМ!$D$10+'СЕТ СН'!$G$6-'СЕТ СН'!$G$22</f>
        <v>1958.3740121800001</v>
      </c>
      <c r="J59" s="36">
        <f>SUMIFS(СВЦЭМ!$C$39:$C$782,СВЦЭМ!$A$39:$A$782,$A59,СВЦЭМ!$B$39:$B$782,J$47)+'СЕТ СН'!$G$12+СВЦЭМ!$D$10+'СЕТ СН'!$G$6-'СЕТ СН'!$G$22</f>
        <v>1940.3898441199999</v>
      </c>
      <c r="K59" s="36">
        <f>SUMIFS(СВЦЭМ!$C$39:$C$782,СВЦЭМ!$A$39:$A$782,$A59,СВЦЭМ!$B$39:$B$782,K$47)+'СЕТ СН'!$G$12+СВЦЭМ!$D$10+'СЕТ СН'!$G$6-'СЕТ СН'!$G$22</f>
        <v>1951.77912367</v>
      </c>
      <c r="L59" s="36">
        <f>SUMIFS(СВЦЭМ!$C$39:$C$782,СВЦЭМ!$A$39:$A$782,$A59,СВЦЭМ!$B$39:$B$782,L$47)+'СЕТ СН'!$G$12+СВЦЭМ!$D$10+'СЕТ СН'!$G$6-'СЕТ СН'!$G$22</f>
        <v>1964.7393550000002</v>
      </c>
      <c r="M59" s="36">
        <f>SUMIFS(СВЦЭМ!$C$39:$C$782,СВЦЭМ!$A$39:$A$782,$A59,СВЦЭМ!$B$39:$B$782,M$47)+'СЕТ СН'!$G$12+СВЦЭМ!$D$10+'СЕТ СН'!$G$6-'СЕТ СН'!$G$22</f>
        <v>1973.0181737299999</v>
      </c>
      <c r="N59" s="36">
        <f>SUMIFS(СВЦЭМ!$C$39:$C$782,СВЦЭМ!$A$39:$A$782,$A59,СВЦЭМ!$B$39:$B$782,N$47)+'СЕТ СН'!$G$12+СВЦЭМ!$D$10+'СЕТ СН'!$G$6-'СЕТ СН'!$G$22</f>
        <v>1998.91588938</v>
      </c>
      <c r="O59" s="36">
        <f>SUMIFS(СВЦЭМ!$C$39:$C$782,СВЦЭМ!$A$39:$A$782,$A59,СВЦЭМ!$B$39:$B$782,O$47)+'СЕТ СН'!$G$12+СВЦЭМ!$D$10+'СЕТ СН'!$G$6-'СЕТ СН'!$G$22</f>
        <v>2020.9203046400003</v>
      </c>
      <c r="P59" s="36">
        <f>SUMIFS(СВЦЭМ!$C$39:$C$782,СВЦЭМ!$A$39:$A$782,$A59,СВЦЭМ!$B$39:$B$782,P$47)+'СЕТ СН'!$G$12+СВЦЭМ!$D$10+'СЕТ СН'!$G$6-'СЕТ СН'!$G$22</f>
        <v>2047.3780664300002</v>
      </c>
      <c r="Q59" s="36">
        <f>SUMIFS(СВЦЭМ!$C$39:$C$782,СВЦЭМ!$A$39:$A$782,$A59,СВЦЭМ!$B$39:$B$782,Q$47)+'СЕТ СН'!$G$12+СВЦЭМ!$D$10+'СЕТ СН'!$G$6-'СЕТ СН'!$G$22</f>
        <v>2072.7059735399998</v>
      </c>
      <c r="R59" s="36">
        <f>SUMIFS(СВЦЭМ!$C$39:$C$782,СВЦЭМ!$A$39:$A$782,$A59,СВЦЭМ!$B$39:$B$782,R$47)+'СЕТ СН'!$G$12+СВЦЭМ!$D$10+'СЕТ СН'!$G$6-'СЕТ СН'!$G$22</f>
        <v>2065.5635306700001</v>
      </c>
      <c r="S59" s="36">
        <f>SUMIFS(СВЦЭМ!$C$39:$C$782,СВЦЭМ!$A$39:$A$782,$A59,СВЦЭМ!$B$39:$B$782,S$47)+'СЕТ СН'!$G$12+СВЦЭМ!$D$10+'СЕТ СН'!$G$6-'СЕТ СН'!$G$22</f>
        <v>2071.3846322499999</v>
      </c>
      <c r="T59" s="36">
        <f>SUMIFS(СВЦЭМ!$C$39:$C$782,СВЦЭМ!$A$39:$A$782,$A59,СВЦЭМ!$B$39:$B$782,T$47)+'СЕТ СН'!$G$12+СВЦЭМ!$D$10+'СЕТ СН'!$G$6-'СЕТ СН'!$G$22</f>
        <v>2027.1971200100002</v>
      </c>
      <c r="U59" s="36">
        <f>SUMIFS(СВЦЭМ!$C$39:$C$782,СВЦЭМ!$A$39:$A$782,$A59,СВЦЭМ!$B$39:$B$782,U$47)+'СЕТ СН'!$G$12+СВЦЭМ!$D$10+'СЕТ СН'!$G$6-'СЕТ СН'!$G$22</f>
        <v>1951.8591865900003</v>
      </c>
      <c r="V59" s="36">
        <f>SUMIFS(СВЦЭМ!$C$39:$C$782,СВЦЭМ!$A$39:$A$782,$A59,СВЦЭМ!$B$39:$B$782,V$47)+'СЕТ СН'!$G$12+СВЦЭМ!$D$10+'СЕТ СН'!$G$6-'СЕТ СН'!$G$22</f>
        <v>1967.7255585399998</v>
      </c>
      <c r="W59" s="36">
        <f>SUMIFS(СВЦЭМ!$C$39:$C$782,СВЦЭМ!$A$39:$A$782,$A59,СВЦЭМ!$B$39:$B$782,W$47)+'СЕТ СН'!$G$12+СВЦЭМ!$D$10+'СЕТ СН'!$G$6-'СЕТ СН'!$G$22</f>
        <v>1953.55242623</v>
      </c>
      <c r="X59" s="36">
        <f>SUMIFS(СВЦЭМ!$C$39:$C$782,СВЦЭМ!$A$39:$A$782,$A59,СВЦЭМ!$B$39:$B$782,X$47)+'СЕТ СН'!$G$12+СВЦЭМ!$D$10+'СЕТ СН'!$G$6-'СЕТ СН'!$G$22</f>
        <v>1981.3484547399999</v>
      </c>
      <c r="Y59" s="36">
        <f>SUMIFS(СВЦЭМ!$C$39:$C$782,СВЦЭМ!$A$39:$A$782,$A59,СВЦЭМ!$B$39:$B$782,Y$47)+'СЕТ СН'!$G$12+СВЦЭМ!$D$10+'СЕТ СН'!$G$6-'СЕТ СН'!$G$22</f>
        <v>2005.8077676500002</v>
      </c>
    </row>
    <row r="60" spans="1:25" ht="15.75" x14ac:dyDescent="0.2">
      <c r="A60" s="35">
        <f t="shared" si="1"/>
        <v>45364</v>
      </c>
      <c r="B60" s="36">
        <f>SUMIFS(СВЦЭМ!$C$39:$C$782,СВЦЭМ!$A$39:$A$782,$A60,СВЦЭМ!$B$39:$B$782,B$47)+'СЕТ СН'!$G$12+СВЦЭМ!$D$10+'СЕТ СН'!$G$6-'СЕТ СН'!$G$22</f>
        <v>2073.1553334200003</v>
      </c>
      <c r="C60" s="36">
        <f>SUMIFS(СВЦЭМ!$C$39:$C$782,СВЦЭМ!$A$39:$A$782,$A60,СВЦЭМ!$B$39:$B$782,C$47)+'СЕТ СН'!$G$12+СВЦЭМ!$D$10+'СЕТ СН'!$G$6-'СЕТ СН'!$G$22</f>
        <v>2086.4232777900002</v>
      </c>
      <c r="D60" s="36">
        <f>SUMIFS(СВЦЭМ!$C$39:$C$782,СВЦЭМ!$A$39:$A$782,$A60,СВЦЭМ!$B$39:$B$782,D$47)+'СЕТ СН'!$G$12+СВЦЭМ!$D$10+'СЕТ СН'!$G$6-'СЕТ СН'!$G$22</f>
        <v>2103.1146254099999</v>
      </c>
      <c r="E60" s="36">
        <f>SUMIFS(СВЦЭМ!$C$39:$C$782,СВЦЭМ!$A$39:$A$782,$A60,СВЦЭМ!$B$39:$B$782,E$47)+'СЕТ СН'!$G$12+СВЦЭМ!$D$10+'СЕТ СН'!$G$6-'СЕТ СН'!$G$22</f>
        <v>2097.1915202800001</v>
      </c>
      <c r="F60" s="36">
        <f>SUMIFS(СВЦЭМ!$C$39:$C$782,СВЦЭМ!$A$39:$A$782,$A60,СВЦЭМ!$B$39:$B$782,F$47)+'СЕТ СН'!$G$12+СВЦЭМ!$D$10+'СЕТ СН'!$G$6-'СЕТ СН'!$G$22</f>
        <v>2091.4227145600003</v>
      </c>
      <c r="G60" s="36">
        <f>SUMIFS(СВЦЭМ!$C$39:$C$782,СВЦЭМ!$A$39:$A$782,$A60,СВЦЭМ!$B$39:$B$782,G$47)+'СЕТ СН'!$G$12+СВЦЭМ!$D$10+'СЕТ СН'!$G$6-'СЕТ СН'!$G$22</f>
        <v>2085.6467500700001</v>
      </c>
      <c r="H60" s="36">
        <f>SUMIFS(СВЦЭМ!$C$39:$C$782,СВЦЭМ!$A$39:$A$782,$A60,СВЦЭМ!$B$39:$B$782,H$47)+'СЕТ СН'!$G$12+СВЦЭМ!$D$10+'СЕТ СН'!$G$6-'СЕТ СН'!$G$22</f>
        <v>2046.23724072</v>
      </c>
      <c r="I60" s="36">
        <f>SUMIFS(СВЦЭМ!$C$39:$C$782,СВЦЭМ!$A$39:$A$782,$A60,СВЦЭМ!$B$39:$B$782,I$47)+'СЕТ СН'!$G$12+СВЦЭМ!$D$10+'СЕТ СН'!$G$6-'СЕТ СН'!$G$22</f>
        <v>2010.6566518</v>
      </c>
      <c r="J60" s="36">
        <f>SUMIFS(СВЦЭМ!$C$39:$C$782,СВЦЭМ!$A$39:$A$782,$A60,СВЦЭМ!$B$39:$B$782,J$47)+'СЕТ СН'!$G$12+СВЦЭМ!$D$10+'СЕТ СН'!$G$6-'СЕТ СН'!$G$22</f>
        <v>2026.21298703</v>
      </c>
      <c r="K60" s="36">
        <f>SUMIFS(СВЦЭМ!$C$39:$C$782,СВЦЭМ!$A$39:$A$782,$A60,СВЦЭМ!$B$39:$B$782,K$47)+'СЕТ СН'!$G$12+СВЦЭМ!$D$10+'СЕТ СН'!$G$6-'СЕТ СН'!$G$22</f>
        <v>2001.3923136200001</v>
      </c>
      <c r="L60" s="36">
        <f>SUMIFS(СВЦЭМ!$C$39:$C$782,СВЦЭМ!$A$39:$A$782,$A60,СВЦЭМ!$B$39:$B$782,L$47)+'СЕТ СН'!$G$12+СВЦЭМ!$D$10+'СЕТ СН'!$G$6-'СЕТ СН'!$G$22</f>
        <v>2017.8263397700002</v>
      </c>
      <c r="M60" s="36">
        <f>SUMIFS(СВЦЭМ!$C$39:$C$782,СВЦЭМ!$A$39:$A$782,$A60,СВЦЭМ!$B$39:$B$782,M$47)+'СЕТ СН'!$G$12+СВЦЭМ!$D$10+'СЕТ СН'!$G$6-'СЕТ СН'!$G$22</f>
        <v>2001.2755421699999</v>
      </c>
      <c r="N60" s="36">
        <f>SUMIFS(СВЦЭМ!$C$39:$C$782,СВЦЭМ!$A$39:$A$782,$A60,СВЦЭМ!$B$39:$B$782,N$47)+'СЕТ СН'!$G$12+СВЦЭМ!$D$10+'СЕТ СН'!$G$6-'СЕТ СН'!$G$22</f>
        <v>2038.44931296</v>
      </c>
      <c r="O60" s="36">
        <f>SUMIFS(СВЦЭМ!$C$39:$C$782,СВЦЭМ!$A$39:$A$782,$A60,СВЦЭМ!$B$39:$B$782,O$47)+'СЕТ СН'!$G$12+СВЦЭМ!$D$10+'СЕТ СН'!$G$6-'СЕТ СН'!$G$22</f>
        <v>2060.7099975400001</v>
      </c>
      <c r="P60" s="36">
        <f>SUMIFS(СВЦЭМ!$C$39:$C$782,СВЦЭМ!$A$39:$A$782,$A60,СВЦЭМ!$B$39:$B$782,P$47)+'СЕТ СН'!$G$12+СВЦЭМ!$D$10+'СЕТ СН'!$G$6-'СЕТ СН'!$G$22</f>
        <v>2091.8742767600002</v>
      </c>
      <c r="Q60" s="36">
        <f>SUMIFS(СВЦЭМ!$C$39:$C$782,СВЦЭМ!$A$39:$A$782,$A60,СВЦЭМ!$B$39:$B$782,Q$47)+'СЕТ СН'!$G$12+СВЦЭМ!$D$10+'СЕТ СН'!$G$6-'СЕТ СН'!$G$22</f>
        <v>2112.9805639300002</v>
      </c>
      <c r="R60" s="36">
        <f>SUMIFS(СВЦЭМ!$C$39:$C$782,СВЦЭМ!$A$39:$A$782,$A60,СВЦЭМ!$B$39:$B$782,R$47)+'СЕТ СН'!$G$12+СВЦЭМ!$D$10+'СЕТ СН'!$G$6-'СЕТ СН'!$G$22</f>
        <v>2105.7388896500001</v>
      </c>
      <c r="S60" s="36">
        <f>SUMIFS(СВЦЭМ!$C$39:$C$782,СВЦЭМ!$A$39:$A$782,$A60,СВЦЭМ!$B$39:$B$782,S$47)+'СЕТ СН'!$G$12+СВЦЭМ!$D$10+'СЕТ СН'!$G$6-'СЕТ СН'!$G$22</f>
        <v>2089.9416619899998</v>
      </c>
      <c r="T60" s="36">
        <f>SUMIFS(СВЦЭМ!$C$39:$C$782,СВЦЭМ!$A$39:$A$782,$A60,СВЦЭМ!$B$39:$B$782,T$47)+'СЕТ СН'!$G$12+СВЦЭМ!$D$10+'СЕТ СН'!$G$6-'СЕТ СН'!$G$22</f>
        <v>2062.83708441</v>
      </c>
      <c r="U60" s="36">
        <f>SUMIFS(СВЦЭМ!$C$39:$C$782,СВЦЭМ!$A$39:$A$782,$A60,СВЦЭМ!$B$39:$B$782,U$47)+'СЕТ СН'!$G$12+СВЦЭМ!$D$10+'СЕТ СН'!$G$6-'СЕТ СН'!$G$22</f>
        <v>2043.1223781399999</v>
      </c>
      <c r="V60" s="36">
        <f>SUMIFS(СВЦЭМ!$C$39:$C$782,СВЦЭМ!$A$39:$A$782,$A60,СВЦЭМ!$B$39:$B$782,V$47)+'СЕТ СН'!$G$12+СВЦЭМ!$D$10+'СЕТ СН'!$G$6-'СЕТ СН'!$G$22</f>
        <v>2031.2503720700001</v>
      </c>
      <c r="W60" s="36">
        <f>SUMIFS(СВЦЭМ!$C$39:$C$782,СВЦЭМ!$A$39:$A$782,$A60,СВЦЭМ!$B$39:$B$782,W$47)+'СЕТ СН'!$G$12+СВЦЭМ!$D$10+'СЕТ СН'!$G$6-'СЕТ СН'!$G$22</f>
        <v>2002.9083337800002</v>
      </c>
      <c r="X60" s="36">
        <f>SUMIFS(СВЦЭМ!$C$39:$C$782,СВЦЭМ!$A$39:$A$782,$A60,СВЦЭМ!$B$39:$B$782,X$47)+'СЕТ СН'!$G$12+СВЦЭМ!$D$10+'СЕТ СН'!$G$6-'СЕТ СН'!$G$22</f>
        <v>2007.6710827699999</v>
      </c>
      <c r="Y60" s="36">
        <f>SUMIFS(СВЦЭМ!$C$39:$C$782,СВЦЭМ!$A$39:$A$782,$A60,СВЦЭМ!$B$39:$B$782,Y$47)+'СЕТ СН'!$G$12+СВЦЭМ!$D$10+'СЕТ СН'!$G$6-'СЕТ СН'!$G$22</f>
        <v>2018.5615112999999</v>
      </c>
    </row>
    <row r="61" spans="1:25" ht="15.75" x14ac:dyDescent="0.2">
      <c r="A61" s="35">
        <f t="shared" si="1"/>
        <v>45365</v>
      </c>
      <c r="B61" s="36">
        <f>SUMIFS(СВЦЭМ!$C$39:$C$782,СВЦЭМ!$A$39:$A$782,$A61,СВЦЭМ!$B$39:$B$782,B$47)+'СЕТ СН'!$G$12+СВЦЭМ!$D$10+'СЕТ СН'!$G$6-'СЕТ СН'!$G$22</f>
        <v>1979.1079165599999</v>
      </c>
      <c r="C61" s="36">
        <f>SUMIFS(СВЦЭМ!$C$39:$C$782,СВЦЭМ!$A$39:$A$782,$A61,СВЦЭМ!$B$39:$B$782,C$47)+'СЕТ СН'!$G$12+СВЦЭМ!$D$10+'СЕТ СН'!$G$6-'СЕТ СН'!$G$22</f>
        <v>1980.2211132699999</v>
      </c>
      <c r="D61" s="36">
        <f>SUMIFS(СВЦЭМ!$C$39:$C$782,СВЦЭМ!$A$39:$A$782,$A61,СВЦЭМ!$B$39:$B$782,D$47)+'СЕТ СН'!$G$12+СВЦЭМ!$D$10+'СЕТ СН'!$G$6-'СЕТ СН'!$G$22</f>
        <v>2000.75058382</v>
      </c>
      <c r="E61" s="36">
        <f>SUMIFS(СВЦЭМ!$C$39:$C$782,СВЦЭМ!$A$39:$A$782,$A61,СВЦЭМ!$B$39:$B$782,E$47)+'СЕТ СН'!$G$12+СВЦЭМ!$D$10+'СЕТ СН'!$G$6-'СЕТ СН'!$G$22</f>
        <v>2010.5726651499999</v>
      </c>
      <c r="F61" s="36">
        <f>SUMIFS(СВЦЭМ!$C$39:$C$782,СВЦЭМ!$A$39:$A$782,$A61,СВЦЭМ!$B$39:$B$782,F$47)+'СЕТ СН'!$G$12+СВЦЭМ!$D$10+'СЕТ СН'!$G$6-'СЕТ СН'!$G$22</f>
        <v>2007.11112903</v>
      </c>
      <c r="G61" s="36">
        <f>SUMIFS(СВЦЭМ!$C$39:$C$782,СВЦЭМ!$A$39:$A$782,$A61,СВЦЭМ!$B$39:$B$782,G$47)+'СЕТ СН'!$G$12+СВЦЭМ!$D$10+'СЕТ СН'!$G$6-'СЕТ СН'!$G$22</f>
        <v>1976.3458252</v>
      </c>
      <c r="H61" s="36">
        <f>SUMIFS(СВЦЭМ!$C$39:$C$782,СВЦЭМ!$A$39:$A$782,$A61,СВЦЭМ!$B$39:$B$782,H$47)+'СЕТ СН'!$G$12+СВЦЭМ!$D$10+'СЕТ СН'!$G$6-'СЕТ СН'!$G$22</f>
        <v>1923.0240911700002</v>
      </c>
      <c r="I61" s="36">
        <f>SUMIFS(СВЦЭМ!$C$39:$C$782,СВЦЭМ!$A$39:$A$782,$A61,СВЦЭМ!$B$39:$B$782,I$47)+'СЕТ СН'!$G$12+СВЦЭМ!$D$10+'СЕТ СН'!$G$6-'СЕТ СН'!$G$22</f>
        <v>1894.7036885299999</v>
      </c>
      <c r="J61" s="36">
        <f>SUMIFS(СВЦЭМ!$C$39:$C$782,СВЦЭМ!$A$39:$A$782,$A61,СВЦЭМ!$B$39:$B$782,J$47)+'СЕТ СН'!$G$12+СВЦЭМ!$D$10+'СЕТ СН'!$G$6-'СЕТ СН'!$G$22</f>
        <v>1917.16848157</v>
      </c>
      <c r="K61" s="36">
        <f>SUMIFS(СВЦЭМ!$C$39:$C$782,СВЦЭМ!$A$39:$A$782,$A61,СВЦЭМ!$B$39:$B$782,K$47)+'СЕТ СН'!$G$12+СВЦЭМ!$D$10+'СЕТ СН'!$G$6-'СЕТ СН'!$G$22</f>
        <v>1918.4109620099998</v>
      </c>
      <c r="L61" s="36">
        <f>SUMIFS(СВЦЭМ!$C$39:$C$782,СВЦЭМ!$A$39:$A$782,$A61,СВЦЭМ!$B$39:$B$782,L$47)+'СЕТ СН'!$G$12+СВЦЭМ!$D$10+'СЕТ СН'!$G$6-'СЕТ СН'!$G$22</f>
        <v>1925.8763872300001</v>
      </c>
      <c r="M61" s="36">
        <f>SUMIFS(СВЦЭМ!$C$39:$C$782,СВЦЭМ!$A$39:$A$782,$A61,СВЦЭМ!$B$39:$B$782,M$47)+'СЕТ СН'!$G$12+СВЦЭМ!$D$10+'СЕТ СН'!$G$6-'СЕТ СН'!$G$22</f>
        <v>1963.8154140000001</v>
      </c>
      <c r="N61" s="36">
        <f>SUMIFS(СВЦЭМ!$C$39:$C$782,СВЦЭМ!$A$39:$A$782,$A61,СВЦЭМ!$B$39:$B$782,N$47)+'СЕТ СН'!$G$12+СВЦЭМ!$D$10+'СЕТ СН'!$G$6-'СЕТ СН'!$G$22</f>
        <v>1984.4319555000002</v>
      </c>
      <c r="O61" s="36">
        <f>SUMIFS(СВЦЭМ!$C$39:$C$782,СВЦЭМ!$A$39:$A$782,$A61,СВЦЭМ!$B$39:$B$782,O$47)+'СЕТ СН'!$G$12+СВЦЭМ!$D$10+'СЕТ СН'!$G$6-'СЕТ СН'!$G$22</f>
        <v>2010.4317923899998</v>
      </c>
      <c r="P61" s="36">
        <f>SUMIFS(СВЦЭМ!$C$39:$C$782,СВЦЭМ!$A$39:$A$782,$A61,СВЦЭМ!$B$39:$B$782,P$47)+'СЕТ СН'!$G$12+СВЦЭМ!$D$10+'СЕТ СН'!$G$6-'СЕТ СН'!$G$22</f>
        <v>2032.7127016499999</v>
      </c>
      <c r="Q61" s="36">
        <f>SUMIFS(СВЦЭМ!$C$39:$C$782,СВЦЭМ!$A$39:$A$782,$A61,СВЦЭМ!$B$39:$B$782,Q$47)+'СЕТ СН'!$G$12+СВЦЭМ!$D$10+'СЕТ СН'!$G$6-'СЕТ СН'!$G$22</f>
        <v>2052.5129035700002</v>
      </c>
      <c r="R61" s="36">
        <f>SUMIFS(СВЦЭМ!$C$39:$C$782,СВЦЭМ!$A$39:$A$782,$A61,СВЦЭМ!$B$39:$B$782,R$47)+'СЕТ СН'!$G$12+СВЦЭМ!$D$10+'СЕТ СН'!$G$6-'СЕТ СН'!$G$22</f>
        <v>2033.1987049499999</v>
      </c>
      <c r="S61" s="36">
        <f>SUMIFS(СВЦЭМ!$C$39:$C$782,СВЦЭМ!$A$39:$A$782,$A61,СВЦЭМ!$B$39:$B$782,S$47)+'СЕТ СН'!$G$12+СВЦЭМ!$D$10+'СЕТ СН'!$G$6-'СЕТ СН'!$G$22</f>
        <v>2009.6468997699999</v>
      </c>
      <c r="T61" s="36">
        <f>SUMIFS(СВЦЭМ!$C$39:$C$782,СВЦЭМ!$A$39:$A$782,$A61,СВЦЭМ!$B$39:$B$782,T$47)+'СЕТ СН'!$G$12+СВЦЭМ!$D$10+'СЕТ СН'!$G$6-'СЕТ СН'!$G$22</f>
        <v>1975.6572043699998</v>
      </c>
      <c r="U61" s="36">
        <f>SUMIFS(СВЦЭМ!$C$39:$C$782,СВЦЭМ!$A$39:$A$782,$A61,СВЦЭМ!$B$39:$B$782,U$47)+'СЕТ СН'!$G$12+СВЦЭМ!$D$10+'СЕТ СН'!$G$6-'СЕТ СН'!$G$22</f>
        <v>1947.9757946899999</v>
      </c>
      <c r="V61" s="36">
        <f>SUMIFS(СВЦЭМ!$C$39:$C$782,СВЦЭМ!$A$39:$A$782,$A61,СВЦЭМ!$B$39:$B$782,V$47)+'СЕТ СН'!$G$12+СВЦЭМ!$D$10+'СЕТ СН'!$G$6-'СЕТ СН'!$G$22</f>
        <v>1943.7170565900001</v>
      </c>
      <c r="W61" s="36">
        <f>SUMIFS(СВЦЭМ!$C$39:$C$782,СВЦЭМ!$A$39:$A$782,$A61,СВЦЭМ!$B$39:$B$782,W$47)+'СЕТ СН'!$G$12+СВЦЭМ!$D$10+'СЕТ СН'!$G$6-'СЕТ СН'!$G$22</f>
        <v>1946.6128902300002</v>
      </c>
      <c r="X61" s="36">
        <f>SUMIFS(СВЦЭМ!$C$39:$C$782,СВЦЭМ!$A$39:$A$782,$A61,СВЦЭМ!$B$39:$B$782,X$47)+'СЕТ СН'!$G$12+СВЦЭМ!$D$10+'СЕТ СН'!$G$6-'СЕТ СН'!$G$22</f>
        <v>1968.5386467600001</v>
      </c>
      <c r="Y61" s="36">
        <f>SUMIFS(СВЦЭМ!$C$39:$C$782,СВЦЭМ!$A$39:$A$782,$A61,СВЦЭМ!$B$39:$B$782,Y$47)+'СЕТ СН'!$G$12+СВЦЭМ!$D$10+'СЕТ СН'!$G$6-'СЕТ СН'!$G$22</f>
        <v>1987.6613089900002</v>
      </c>
    </row>
    <row r="62" spans="1:25" ht="15.75" x14ac:dyDescent="0.2">
      <c r="A62" s="35">
        <f t="shared" si="1"/>
        <v>45366</v>
      </c>
      <c r="B62" s="36">
        <f>SUMIFS(СВЦЭМ!$C$39:$C$782,СВЦЭМ!$A$39:$A$782,$A62,СВЦЭМ!$B$39:$B$782,B$47)+'СЕТ СН'!$G$12+СВЦЭМ!$D$10+'СЕТ СН'!$G$6-'СЕТ СН'!$G$22</f>
        <v>2062.8156078100001</v>
      </c>
      <c r="C62" s="36">
        <f>SUMIFS(СВЦЭМ!$C$39:$C$782,СВЦЭМ!$A$39:$A$782,$A62,СВЦЭМ!$B$39:$B$782,C$47)+'СЕТ СН'!$G$12+СВЦЭМ!$D$10+'СЕТ СН'!$G$6-'СЕТ СН'!$G$22</f>
        <v>2139.2391942200002</v>
      </c>
      <c r="D62" s="36">
        <f>SUMIFS(СВЦЭМ!$C$39:$C$782,СВЦЭМ!$A$39:$A$782,$A62,СВЦЭМ!$B$39:$B$782,D$47)+'СЕТ СН'!$G$12+СВЦЭМ!$D$10+'СЕТ СН'!$G$6-'СЕТ СН'!$G$22</f>
        <v>2175.09211839</v>
      </c>
      <c r="E62" s="36">
        <f>SUMIFS(СВЦЭМ!$C$39:$C$782,СВЦЭМ!$A$39:$A$782,$A62,СВЦЭМ!$B$39:$B$782,E$47)+'СЕТ СН'!$G$12+СВЦЭМ!$D$10+'СЕТ СН'!$G$6-'СЕТ СН'!$G$22</f>
        <v>2177.7418775000001</v>
      </c>
      <c r="F62" s="36">
        <f>SUMIFS(СВЦЭМ!$C$39:$C$782,СВЦЭМ!$A$39:$A$782,$A62,СВЦЭМ!$B$39:$B$782,F$47)+'СЕТ СН'!$G$12+СВЦЭМ!$D$10+'СЕТ СН'!$G$6-'СЕТ СН'!$G$22</f>
        <v>2175.0529391200002</v>
      </c>
      <c r="G62" s="36">
        <f>SUMIFS(СВЦЭМ!$C$39:$C$782,СВЦЭМ!$A$39:$A$782,$A62,СВЦЭМ!$B$39:$B$782,G$47)+'СЕТ СН'!$G$12+СВЦЭМ!$D$10+'СЕТ СН'!$G$6-'СЕТ СН'!$G$22</f>
        <v>2145.13287894</v>
      </c>
      <c r="H62" s="36">
        <f>SUMIFS(СВЦЭМ!$C$39:$C$782,СВЦЭМ!$A$39:$A$782,$A62,СВЦЭМ!$B$39:$B$782,H$47)+'СЕТ СН'!$G$12+СВЦЭМ!$D$10+'СЕТ СН'!$G$6-'СЕТ СН'!$G$22</f>
        <v>2101.93946882</v>
      </c>
      <c r="I62" s="36">
        <f>SUMIFS(СВЦЭМ!$C$39:$C$782,СВЦЭМ!$A$39:$A$782,$A62,СВЦЭМ!$B$39:$B$782,I$47)+'СЕТ СН'!$G$12+СВЦЭМ!$D$10+'СЕТ СН'!$G$6-'СЕТ СН'!$G$22</f>
        <v>2073.0953843800003</v>
      </c>
      <c r="J62" s="36">
        <f>SUMIFS(СВЦЭМ!$C$39:$C$782,СВЦЭМ!$A$39:$A$782,$A62,СВЦЭМ!$B$39:$B$782,J$47)+'СЕТ СН'!$G$12+СВЦЭМ!$D$10+'СЕТ СН'!$G$6-'СЕТ СН'!$G$22</f>
        <v>2032.78131747</v>
      </c>
      <c r="K62" s="36">
        <f>SUMIFS(СВЦЭМ!$C$39:$C$782,СВЦЭМ!$A$39:$A$782,$A62,СВЦЭМ!$B$39:$B$782,K$47)+'СЕТ СН'!$G$12+СВЦЭМ!$D$10+'СЕТ СН'!$G$6-'СЕТ СН'!$G$22</f>
        <v>2015.1882794500002</v>
      </c>
      <c r="L62" s="36">
        <f>SUMIFS(СВЦЭМ!$C$39:$C$782,СВЦЭМ!$A$39:$A$782,$A62,СВЦЭМ!$B$39:$B$782,L$47)+'СЕТ СН'!$G$12+СВЦЭМ!$D$10+'СЕТ СН'!$G$6-'СЕТ СН'!$G$22</f>
        <v>1997.50770289</v>
      </c>
      <c r="M62" s="36">
        <f>SUMIFS(СВЦЭМ!$C$39:$C$782,СВЦЭМ!$A$39:$A$782,$A62,СВЦЭМ!$B$39:$B$782,M$47)+'СЕТ СН'!$G$12+СВЦЭМ!$D$10+'СЕТ СН'!$G$6-'СЕТ СН'!$G$22</f>
        <v>2023.6009902599999</v>
      </c>
      <c r="N62" s="36">
        <f>SUMIFS(СВЦЭМ!$C$39:$C$782,СВЦЭМ!$A$39:$A$782,$A62,СВЦЭМ!$B$39:$B$782,N$47)+'СЕТ СН'!$G$12+СВЦЭМ!$D$10+'СЕТ СН'!$G$6-'СЕТ СН'!$G$22</f>
        <v>2023.92123636</v>
      </c>
      <c r="O62" s="36">
        <f>SUMIFS(СВЦЭМ!$C$39:$C$782,СВЦЭМ!$A$39:$A$782,$A62,СВЦЭМ!$B$39:$B$782,O$47)+'СЕТ СН'!$G$12+СВЦЭМ!$D$10+'СЕТ СН'!$G$6-'СЕТ СН'!$G$22</f>
        <v>2076.9119545399999</v>
      </c>
      <c r="P62" s="36">
        <f>SUMIFS(СВЦЭМ!$C$39:$C$782,СВЦЭМ!$A$39:$A$782,$A62,СВЦЭМ!$B$39:$B$782,P$47)+'СЕТ СН'!$G$12+СВЦЭМ!$D$10+'СЕТ СН'!$G$6-'СЕТ СН'!$G$22</f>
        <v>2096.5923060999999</v>
      </c>
      <c r="Q62" s="36">
        <f>SUMIFS(СВЦЭМ!$C$39:$C$782,СВЦЭМ!$A$39:$A$782,$A62,СВЦЭМ!$B$39:$B$782,Q$47)+'СЕТ СН'!$G$12+СВЦЭМ!$D$10+'СЕТ СН'!$G$6-'СЕТ СН'!$G$22</f>
        <v>2108.9610057899999</v>
      </c>
      <c r="R62" s="36">
        <f>SUMIFS(СВЦЭМ!$C$39:$C$782,СВЦЭМ!$A$39:$A$782,$A62,СВЦЭМ!$B$39:$B$782,R$47)+'СЕТ СН'!$G$12+СВЦЭМ!$D$10+'СЕТ СН'!$G$6-'СЕТ СН'!$G$22</f>
        <v>2116.9720367899999</v>
      </c>
      <c r="S62" s="36">
        <f>SUMIFS(СВЦЭМ!$C$39:$C$782,СВЦЭМ!$A$39:$A$782,$A62,СВЦЭМ!$B$39:$B$782,S$47)+'СЕТ СН'!$G$12+СВЦЭМ!$D$10+'СЕТ СН'!$G$6-'СЕТ СН'!$G$22</f>
        <v>2104.8333384500002</v>
      </c>
      <c r="T62" s="36">
        <f>SUMIFS(СВЦЭМ!$C$39:$C$782,СВЦЭМ!$A$39:$A$782,$A62,СВЦЭМ!$B$39:$B$782,T$47)+'СЕТ СН'!$G$12+СВЦЭМ!$D$10+'СЕТ СН'!$G$6-'СЕТ СН'!$G$22</f>
        <v>2069.5127153900003</v>
      </c>
      <c r="U62" s="36">
        <f>SUMIFS(СВЦЭМ!$C$39:$C$782,СВЦЭМ!$A$39:$A$782,$A62,СВЦЭМ!$B$39:$B$782,U$47)+'СЕТ СН'!$G$12+СВЦЭМ!$D$10+'СЕТ СН'!$G$6-'СЕТ СН'!$G$22</f>
        <v>2043.6244973299999</v>
      </c>
      <c r="V62" s="36">
        <f>SUMIFS(СВЦЭМ!$C$39:$C$782,СВЦЭМ!$A$39:$A$782,$A62,СВЦЭМ!$B$39:$B$782,V$47)+'СЕТ СН'!$G$12+СВЦЭМ!$D$10+'СЕТ СН'!$G$6-'СЕТ СН'!$G$22</f>
        <v>2037.4679112600002</v>
      </c>
      <c r="W62" s="36">
        <f>SUMIFS(СВЦЭМ!$C$39:$C$782,СВЦЭМ!$A$39:$A$782,$A62,СВЦЭМ!$B$39:$B$782,W$47)+'СЕТ СН'!$G$12+СВЦЭМ!$D$10+'СЕТ СН'!$G$6-'СЕТ СН'!$G$22</f>
        <v>2038.5799315499999</v>
      </c>
      <c r="X62" s="36">
        <f>SUMIFS(СВЦЭМ!$C$39:$C$782,СВЦЭМ!$A$39:$A$782,$A62,СВЦЭМ!$B$39:$B$782,X$47)+'СЕТ СН'!$G$12+СВЦЭМ!$D$10+'СЕТ СН'!$G$6-'СЕТ СН'!$G$22</f>
        <v>2066.7608104199999</v>
      </c>
      <c r="Y62" s="36">
        <f>SUMIFS(СВЦЭМ!$C$39:$C$782,СВЦЭМ!$A$39:$A$782,$A62,СВЦЭМ!$B$39:$B$782,Y$47)+'СЕТ СН'!$G$12+СВЦЭМ!$D$10+'СЕТ СН'!$G$6-'СЕТ СН'!$G$22</f>
        <v>2078.5131888000001</v>
      </c>
    </row>
    <row r="63" spans="1:25" ht="15.75" x14ac:dyDescent="0.2">
      <c r="A63" s="35">
        <f t="shared" si="1"/>
        <v>45367</v>
      </c>
      <c r="B63" s="36">
        <f>SUMIFS(СВЦЭМ!$C$39:$C$782,СВЦЭМ!$A$39:$A$782,$A63,СВЦЭМ!$B$39:$B$782,B$47)+'СЕТ СН'!$G$12+СВЦЭМ!$D$10+'СЕТ СН'!$G$6-'СЕТ СН'!$G$22</f>
        <v>2052.9692191200002</v>
      </c>
      <c r="C63" s="36">
        <f>SUMIFS(СВЦЭМ!$C$39:$C$782,СВЦЭМ!$A$39:$A$782,$A63,СВЦЭМ!$B$39:$B$782,C$47)+'СЕТ СН'!$G$12+СВЦЭМ!$D$10+'СЕТ СН'!$G$6-'СЕТ СН'!$G$22</f>
        <v>2038.3822027300002</v>
      </c>
      <c r="D63" s="36">
        <f>SUMIFS(СВЦЭМ!$C$39:$C$782,СВЦЭМ!$A$39:$A$782,$A63,СВЦЭМ!$B$39:$B$782,D$47)+'СЕТ СН'!$G$12+СВЦЭМ!$D$10+'СЕТ СН'!$G$6-'СЕТ СН'!$G$22</f>
        <v>2061.3397768700002</v>
      </c>
      <c r="E63" s="36">
        <f>SUMIFS(СВЦЭМ!$C$39:$C$782,СВЦЭМ!$A$39:$A$782,$A63,СВЦЭМ!$B$39:$B$782,E$47)+'СЕТ СН'!$G$12+СВЦЭМ!$D$10+'СЕТ СН'!$G$6-'СЕТ СН'!$G$22</f>
        <v>2079.2192473599998</v>
      </c>
      <c r="F63" s="36">
        <f>SUMIFS(СВЦЭМ!$C$39:$C$782,СВЦЭМ!$A$39:$A$782,$A63,СВЦЭМ!$B$39:$B$782,F$47)+'СЕТ СН'!$G$12+СВЦЭМ!$D$10+'СЕТ СН'!$G$6-'СЕТ СН'!$G$22</f>
        <v>2068.10225438</v>
      </c>
      <c r="G63" s="36">
        <f>SUMIFS(СВЦЭМ!$C$39:$C$782,СВЦЭМ!$A$39:$A$782,$A63,СВЦЭМ!$B$39:$B$782,G$47)+'СЕТ СН'!$G$12+СВЦЭМ!$D$10+'СЕТ СН'!$G$6-'СЕТ СН'!$G$22</f>
        <v>2050.20142476</v>
      </c>
      <c r="H63" s="36">
        <f>SUMIFS(СВЦЭМ!$C$39:$C$782,СВЦЭМ!$A$39:$A$782,$A63,СВЦЭМ!$B$39:$B$782,H$47)+'СЕТ СН'!$G$12+СВЦЭМ!$D$10+'СЕТ СН'!$G$6-'СЕТ СН'!$G$22</f>
        <v>2030.2197912500001</v>
      </c>
      <c r="I63" s="36">
        <f>SUMIFS(СВЦЭМ!$C$39:$C$782,СВЦЭМ!$A$39:$A$782,$A63,СВЦЭМ!$B$39:$B$782,I$47)+'СЕТ СН'!$G$12+СВЦЭМ!$D$10+'СЕТ СН'!$G$6-'СЕТ СН'!$G$22</f>
        <v>2013.3971288000002</v>
      </c>
      <c r="J63" s="36">
        <f>SUMIFS(СВЦЭМ!$C$39:$C$782,СВЦЭМ!$A$39:$A$782,$A63,СВЦЭМ!$B$39:$B$782,J$47)+'СЕТ СН'!$G$12+СВЦЭМ!$D$10+'СЕТ СН'!$G$6-'СЕТ СН'!$G$22</f>
        <v>1964.2967466300001</v>
      </c>
      <c r="K63" s="36">
        <f>SUMIFS(СВЦЭМ!$C$39:$C$782,СВЦЭМ!$A$39:$A$782,$A63,СВЦЭМ!$B$39:$B$782,K$47)+'СЕТ СН'!$G$12+СВЦЭМ!$D$10+'СЕТ СН'!$G$6-'СЕТ СН'!$G$22</f>
        <v>1944.4928519999999</v>
      </c>
      <c r="L63" s="36">
        <f>SUMIFS(СВЦЭМ!$C$39:$C$782,СВЦЭМ!$A$39:$A$782,$A63,СВЦЭМ!$B$39:$B$782,L$47)+'СЕТ СН'!$G$12+СВЦЭМ!$D$10+'СЕТ СН'!$G$6-'СЕТ СН'!$G$22</f>
        <v>1939.3638149799999</v>
      </c>
      <c r="M63" s="36">
        <f>SUMIFS(СВЦЭМ!$C$39:$C$782,СВЦЭМ!$A$39:$A$782,$A63,СВЦЭМ!$B$39:$B$782,M$47)+'СЕТ СН'!$G$12+СВЦЭМ!$D$10+'СЕТ СН'!$G$6-'СЕТ СН'!$G$22</f>
        <v>1944.70064998</v>
      </c>
      <c r="N63" s="36">
        <f>SUMIFS(СВЦЭМ!$C$39:$C$782,СВЦЭМ!$A$39:$A$782,$A63,СВЦЭМ!$B$39:$B$782,N$47)+'СЕТ СН'!$G$12+СВЦЭМ!$D$10+'СЕТ СН'!$G$6-'СЕТ СН'!$G$22</f>
        <v>1954.47537242</v>
      </c>
      <c r="O63" s="36">
        <f>SUMIFS(СВЦЭМ!$C$39:$C$782,СВЦЭМ!$A$39:$A$782,$A63,СВЦЭМ!$B$39:$B$782,O$47)+'СЕТ СН'!$G$12+СВЦЭМ!$D$10+'СЕТ СН'!$G$6-'СЕТ СН'!$G$22</f>
        <v>1953.1906149699998</v>
      </c>
      <c r="P63" s="36">
        <f>SUMIFS(СВЦЭМ!$C$39:$C$782,СВЦЭМ!$A$39:$A$782,$A63,СВЦЭМ!$B$39:$B$782,P$47)+'СЕТ СН'!$G$12+СВЦЭМ!$D$10+'СЕТ СН'!$G$6-'СЕТ СН'!$G$22</f>
        <v>1962.51784456</v>
      </c>
      <c r="Q63" s="36">
        <f>SUMIFS(СВЦЭМ!$C$39:$C$782,СВЦЭМ!$A$39:$A$782,$A63,СВЦЭМ!$B$39:$B$782,Q$47)+'СЕТ СН'!$G$12+СВЦЭМ!$D$10+'СЕТ СН'!$G$6-'СЕТ СН'!$G$22</f>
        <v>1984.2007371499999</v>
      </c>
      <c r="R63" s="36">
        <f>SUMIFS(СВЦЭМ!$C$39:$C$782,СВЦЭМ!$A$39:$A$782,$A63,СВЦЭМ!$B$39:$B$782,R$47)+'СЕТ СН'!$G$12+СВЦЭМ!$D$10+'СЕТ СН'!$G$6-'СЕТ СН'!$G$22</f>
        <v>1994.2471111200002</v>
      </c>
      <c r="S63" s="36">
        <f>SUMIFS(СВЦЭМ!$C$39:$C$782,СВЦЭМ!$A$39:$A$782,$A63,СВЦЭМ!$B$39:$B$782,S$47)+'СЕТ СН'!$G$12+СВЦЭМ!$D$10+'СЕТ СН'!$G$6-'СЕТ СН'!$G$22</f>
        <v>1986.09232213</v>
      </c>
      <c r="T63" s="36">
        <f>SUMIFS(СВЦЭМ!$C$39:$C$782,СВЦЭМ!$A$39:$A$782,$A63,СВЦЭМ!$B$39:$B$782,T$47)+'СЕТ СН'!$G$12+СВЦЭМ!$D$10+'СЕТ СН'!$G$6-'СЕТ СН'!$G$22</f>
        <v>1966.8423917499999</v>
      </c>
      <c r="U63" s="36">
        <f>SUMIFS(СВЦЭМ!$C$39:$C$782,СВЦЭМ!$A$39:$A$782,$A63,СВЦЭМ!$B$39:$B$782,U$47)+'СЕТ СН'!$G$12+СВЦЭМ!$D$10+'СЕТ СН'!$G$6-'СЕТ СН'!$G$22</f>
        <v>1931.0478637199999</v>
      </c>
      <c r="V63" s="36">
        <f>SUMIFS(СВЦЭМ!$C$39:$C$782,СВЦЭМ!$A$39:$A$782,$A63,СВЦЭМ!$B$39:$B$782,V$47)+'СЕТ СН'!$G$12+СВЦЭМ!$D$10+'СЕТ СН'!$G$6-'СЕТ СН'!$G$22</f>
        <v>1926.9519293399999</v>
      </c>
      <c r="W63" s="36">
        <f>SUMIFS(СВЦЭМ!$C$39:$C$782,СВЦЭМ!$A$39:$A$782,$A63,СВЦЭМ!$B$39:$B$782,W$47)+'СЕТ СН'!$G$12+СВЦЭМ!$D$10+'СЕТ СН'!$G$6-'СЕТ СН'!$G$22</f>
        <v>1930.7526418000002</v>
      </c>
      <c r="X63" s="36">
        <f>SUMIFS(СВЦЭМ!$C$39:$C$782,СВЦЭМ!$A$39:$A$782,$A63,СВЦЭМ!$B$39:$B$782,X$47)+'СЕТ СН'!$G$12+СВЦЭМ!$D$10+'СЕТ СН'!$G$6-'СЕТ СН'!$G$22</f>
        <v>1955.74113283</v>
      </c>
      <c r="Y63" s="36">
        <f>SUMIFS(СВЦЭМ!$C$39:$C$782,СВЦЭМ!$A$39:$A$782,$A63,СВЦЭМ!$B$39:$B$782,Y$47)+'СЕТ СН'!$G$12+СВЦЭМ!$D$10+'СЕТ СН'!$G$6-'СЕТ СН'!$G$22</f>
        <v>1965.2174236000001</v>
      </c>
    </row>
    <row r="64" spans="1:25" ht="15.75" x14ac:dyDescent="0.2">
      <c r="A64" s="35">
        <f t="shared" si="1"/>
        <v>45368</v>
      </c>
      <c r="B64" s="36">
        <f>SUMIFS(СВЦЭМ!$C$39:$C$782,СВЦЭМ!$A$39:$A$782,$A64,СВЦЭМ!$B$39:$B$782,B$47)+'СЕТ СН'!$G$12+СВЦЭМ!$D$10+'СЕТ СН'!$G$6-'СЕТ СН'!$G$22</f>
        <v>1925.0288201200001</v>
      </c>
      <c r="C64" s="36">
        <f>SUMIFS(СВЦЭМ!$C$39:$C$782,СВЦЭМ!$A$39:$A$782,$A64,СВЦЭМ!$B$39:$B$782,C$47)+'СЕТ СН'!$G$12+СВЦЭМ!$D$10+'СЕТ СН'!$G$6-'СЕТ СН'!$G$22</f>
        <v>1947.1135483100002</v>
      </c>
      <c r="D64" s="36">
        <f>SUMIFS(СВЦЭМ!$C$39:$C$782,СВЦЭМ!$A$39:$A$782,$A64,СВЦЭМ!$B$39:$B$782,D$47)+'СЕТ СН'!$G$12+СВЦЭМ!$D$10+'СЕТ СН'!$G$6-'СЕТ СН'!$G$22</f>
        <v>1982.7290306800001</v>
      </c>
      <c r="E64" s="36">
        <f>SUMIFS(СВЦЭМ!$C$39:$C$782,СВЦЭМ!$A$39:$A$782,$A64,СВЦЭМ!$B$39:$B$782,E$47)+'СЕТ СН'!$G$12+СВЦЭМ!$D$10+'СЕТ СН'!$G$6-'СЕТ СН'!$G$22</f>
        <v>1980.5070947099998</v>
      </c>
      <c r="F64" s="36">
        <f>SUMIFS(СВЦЭМ!$C$39:$C$782,СВЦЭМ!$A$39:$A$782,$A64,СВЦЭМ!$B$39:$B$782,F$47)+'СЕТ СН'!$G$12+СВЦЭМ!$D$10+'СЕТ СН'!$G$6-'СЕТ СН'!$G$22</f>
        <v>1973.5548634100001</v>
      </c>
      <c r="G64" s="36">
        <f>SUMIFS(СВЦЭМ!$C$39:$C$782,СВЦЭМ!$A$39:$A$782,$A64,СВЦЭМ!$B$39:$B$782,G$47)+'СЕТ СН'!$G$12+СВЦЭМ!$D$10+'СЕТ СН'!$G$6-'СЕТ СН'!$G$22</f>
        <v>1998.6125115899999</v>
      </c>
      <c r="H64" s="36">
        <f>SUMIFS(СВЦЭМ!$C$39:$C$782,СВЦЭМ!$A$39:$A$782,$A64,СВЦЭМ!$B$39:$B$782,H$47)+'СЕТ СН'!$G$12+СВЦЭМ!$D$10+'СЕТ СН'!$G$6-'СЕТ СН'!$G$22</f>
        <v>2008.51064322</v>
      </c>
      <c r="I64" s="36">
        <f>SUMIFS(СВЦЭМ!$C$39:$C$782,СВЦЭМ!$A$39:$A$782,$A64,СВЦЭМ!$B$39:$B$782,I$47)+'СЕТ СН'!$G$12+СВЦЭМ!$D$10+'СЕТ СН'!$G$6-'СЕТ СН'!$G$22</f>
        <v>2013.6636062900002</v>
      </c>
      <c r="J64" s="36">
        <f>SUMIFS(СВЦЭМ!$C$39:$C$782,СВЦЭМ!$A$39:$A$782,$A64,СВЦЭМ!$B$39:$B$782,J$47)+'СЕТ СН'!$G$12+СВЦЭМ!$D$10+'СЕТ СН'!$G$6-'СЕТ СН'!$G$22</f>
        <v>1958.2466174199999</v>
      </c>
      <c r="K64" s="36">
        <f>SUMIFS(СВЦЭМ!$C$39:$C$782,СВЦЭМ!$A$39:$A$782,$A64,СВЦЭМ!$B$39:$B$782,K$47)+'СЕТ СН'!$G$12+СВЦЭМ!$D$10+'СЕТ СН'!$G$6-'СЕТ СН'!$G$22</f>
        <v>1917.77585748</v>
      </c>
      <c r="L64" s="36">
        <f>SUMIFS(СВЦЭМ!$C$39:$C$782,СВЦЭМ!$A$39:$A$782,$A64,СВЦЭМ!$B$39:$B$782,L$47)+'СЕТ СН'!$G$12+СВЦЭМ!$D$10+'СЕТ СН'!$G$6-'СЕТ СН'!$G$22</f>
        <v>1904.0004642600002</v>
      </c>
      <c r="M64" s="36">
        <f>SUMIFS(СВЦЭМ!$C$39:$C$782,СВЦЭМ!$A$39:$A$782,$A64,СВЦЭМ!$B$39:$B$782,M$47)+'СЕТ СН'!$G$12+СВЦЭМ!$D$10+'СЕТ СН'!$G$6-'СЕТ СН'!$G$22</f>
        <v>1904.0381718399999</v>
      </c>
      <c r="N64" s="36">
        <f>SUMIFS(СВЦЭМ!$C$39:$C$782,СВЦЭМ!$A$39:$A$782,$A64,СВЦЭМ!$B$39:$B$782,N$47)+'СЕТ СН'!$G$12+СВЦЭМ!$D$10+'СЕТ СН'!$G$6-'СЕТ СН'!$G$22</f>
        <v>1922.3643994700001</v>
      </c>
      <c r="O64" s="36">
        <f>SUMIFS(СВЦЭМ!$C$39:$C$782,СВЦЭМ!$A$39:$A$782,$A64,СВЦЭМ!$B$39:$B$782,O$47)+'СЕТ СН'!$G$12+СВЦЭМ!$D$10+'СЕТ СН'!$G$6-'СЕТ СН'!$G$22</f>
        <v>1951.99661681</v>
      </c>
      <c r="P64" s="36">
        <f>SUMIFS(СВЦЭМ!$C$39:$C$782,СВЦЭМ!$A$39:$A$782,$A64,СВЦЭМ!$B$39:$B$782,P$47)+'СЕТ СН'!$G$12+СВЦЭМ!$D$10+'СЕТ СН'!$G$6-'СЕТ СН'!$G$22</f>
        <v>1964.4204281799998</v>
      </c>
      <c r="Q64" s="36">
        <f>SUMIFS(СВЦЭМ!$C$39:$C$782,СВЦЭМ!$A$39:$A$782,$A64,СВЦЭМ!$B$39:$B$782,Q$47)+'СЕТ СН'!$G$12+СВЦЭМ!$D$10+'СЕТ СН'!$G$6-'СЕТ СН'!$G$22</f>
        <v>1986.75597569</v>
      </c>
      <c r="R64" s="36">
        <f>SUMIFS(СВЦЭМ!$C$39:$C$782,СВЦЭМ!$A$39:$A$782,$A64,СВЦЭМ!$B$39:$B$782,R$47)+'СЕТ СН'!$G$12+СВЦЭМ!$D$10+'СЕТ СН'!$G$6-'СЕТ СН'!$G$22</f>
        <v>1989.3762857299998</v>
      </c>
      <c r="S64" s="36">
        <f>SUMIFS(СВЦЭМ!$C$39:$C$782,СВЦЭМ!$A$39:$A$782,$A64,СВЦЭМ!$B$39:$B$782,S$47)+'СЕТ СН'!$G$12+СВЦЭМ!$D$10+'СЕТ СН'!$G$6-'СЕТ СН'!$G$22</f>
        <v>1968.7821521300002</v>
      </c>
      <c r="T64" s="36">
        <f>SUMIFS(СВЦЭМ!$C$39:$C$782,СВЦЭМ!$A$39:$A$782,$A64,СВЦЭМ!$B$39:$B$782,T$47)+'СЕТ СН'!$G$12+СВЦЭМ!$D$10+'СЕТ СН'!$G$6-'СЕТ СН'!$G$22</f>
        <v>1953.3430705599999</v>
      </c>
      <c r="U64" s="36">
        <f>SUMIFS(СВЦЭМ!$C$39:$C$782,СВЦЭМ!$A$39:$A$782,$A64,СВЦЭМ!$B$39:$B$782,U$47)+'СЕТ СН'!$G$12+СВЦЭМ!$D$10+'СЕТ СН'!$G$6-'СЕТ СН'!$G$22</f>
        <v>1925.3951647899999</v>
      </c>
      <c r="V64" s="36">
        <f>SUMIFS(СВЦЭМ!$C$39:$C$782,СВЦЭМ!$A$39:$A$782,$A64,СВЦЭМ!$B$39:$B$782,V$47)+'СЕТ СН'!$G$12+СВЦЭМ!$D$10+'СЕТ СН'!$G$6-'СЕТ СН'!$G$22</f>
        <v>1909.01410708</v>
      </c>
      <c r="W64" s="36">
        <f>SUMIFS(СВЦЭМ!$C$39:$C$782,СВЦЭМ!$A$39:$A$782,$A64,СВЦЭМ!$B$39:$B$782,W$47)+'СЕТ СН'!$G$12+СВЦЭМ!$D$10+'СЕТ СН'!$G$6-'СЕТ СН'!$G$22</f>
        <v>1910.1265631699998</v>
      </c>
      <c r="X64" s="36">
        <f>SUMIFS(СВЦЭМ!$C$39:$C$782,СВЦЭМ!$A$39:$A$782,$A64,СВЦЭМ!$B$39:$B$782,X$47)+'СЕТ СН'!$G$12+СВЦЭМ!$D$10+'СЕТ СН'!$G$6-'СЕТ СН'!$G$22</f>
        <v>1942.8227685800002</v>
      </c>
      <c r="Y64" s="36">
        <f>SUMIFS(СВЦЭМ!$C$39:$C$782,СВЦЭМ!$A$39:$A$782,$A64,СВЦЭМ!$B$39:$B$782,Y$47)+'СЕТ СН'!$G$12+СВЦЭМ!$D$10+'СЕТ СН'!$G$6-'СЕТ СН'!$G$22</f>
        <v>1942.19703893</v>
      </c>
    </row>
    <row r="65" spans="1:27" ht="15.75" x14ac:dyDescent="0.2">
      <c r="A65" s="35">
        <f t="shared" si="1"/>
        <v>45369</v>
      </c>
      <c r="B65" s="36">
        <f>SUMIFS(СВЦЭМ!$C$39:$C$782,СВЦЭМ!$A$39:$A$782,$A65,СВЦЭМ!$B$39:$B$782,B$47)+'СЕТ СН'!$G$12+СВЦЭМ!$D$10+'СЕТ СН'!$G$6-'СЕТ СН'!$G$22</f>
        <v>2038.6255369199998</v>
      </c>
      <c r="C65" s="36">
        <f>SUMIFS(СВЦЭМ!$C$39:$C$782,СВЦЭМ!$A$39:$A$782,$A65,СВЦЭМ!$B$39:$B$782,C$47)+'СЕТ СН'!$G$12+СВЦЭМ!$D$10+'СЕТ СН'!$G$6-'СЕТ СН'!$G$22</f>
        <v>2070.6710759699999</v>
      </c>
      <c r="D65" s="36">
        <f>SUMIFS(СВЦЭМ!$C$39:$C$782,СВЦЭМ!$A$39:$A$782,$A65,СВЦЭМ!$B$39:$B$782,D$47)+'СЕТ СН'!$G$12+СВЦЭМ!$D$10+'СЕТ СН'!$G$6-'СЕТ СН'!$G$22</f>
        <v>2116.9449690199999</v>
      </c>
      <c r="E65" s="36">
        <f>SUMIFS(СВЦЭМ!$C$39:$C$782,СВЦЭМ!$A$39:$A$782,$A65,СВЦЭМ!$B$39:$B$782,E$47)+'СЕТ СН'!$G$12+СВЦЭМ!$D$10+'СЕТ СН'!$G$6-'СЕТ СН'!$G$22</f>
        <v>2096.4692543599999</v>
      </c>
      <c r="F65" s="36">
        <f>SUMIFS(СВЦЭМ!$C$39:$C$782,СВЦЭМ!$A$39:$A$782,$A65,СВЦЭМ!$B$39:$B$782,F$47)+'СЕТ СН'!$G$12+СВЦЭМ!$D$10+'СЕТ СН'!$G$6-'СЕТ СН'!$G$22</f>
        <v>2077.3133527</v>
      </c>
      <c r="G65" s="36">
        <f>SUMIFS(СВЦЭМ!$C$39:$C$782,СВЦЭМ!$A$39:$A$782,$A65,СВЦЭМ!$B$39:$B$782,G$47)+'СЕТ СН'!$G$12+СВЦЭМ!$D$10+'СЕТ СН'!$G$6-'СЕТ СН'!$G$22</f>
        <v>2046.1792711600001</v>
      </c>
      <c r="H65" s="36">
        <f>SUMIFS(СВЦЭМ!$C$39:$C$782,СВЦЭМ!$A$39:$A$782,$A65,СВЦЭМ!$B$39:$B$782,H$47)+'СЕТ СН'!$G$12+СВЦЭМ!$D$10+'СЕТ СН'!$G$6-'СЕТ СН'!$G$22</f>
        <v>2016.15044846</v>
      </c>
      <c r="I65" s="36">
        <f>SUMIFS(СВЦЭМ!$C$39:$C$782,СВЦЭМ!$A$39:$A$782,$A65,СВЦЭМ!$B$39:$B$782,I$47)+'СЕТ СН'!$G$12+СВЦЭМ!$D$10+'СЕТ СН'!$G$6-'СЕТ СН'!$G$22</f>
        <v>2025.6972189600001</v>
      </c>
      <c r="J65" s="36">
        <f>SUMIFS(СВЦЭМ!$C$39:$C$782,СВЦЭМ!$A$39:$A$782,$A65,СВЦЭМ!$B$39:$B$782,J$47)+'СЕТ СН'!$G$12+СВЦЭМ!$D$10+'СЕТ СН'!$G$6-'СЕТ СН'!$G$22</f>
        <v>2043.4910926100001</v>
      </c>
      <c r="K65" s="36">
        <f>SUMIFS(СВЦЭМ!$C$39:$C$782,СВЦЭМ!$A$39:$A$782,$A65,СВЦЭМ!$B$39:$B$782,K$47)+'СЕТ СН'!$G$12+СВЦЭМ!$D$10+'СЕТ СН'!$G$6-'СЕТ СН'!$G$22</f>
        <v>2017.09095746</v>
      </c>
      <c r="L65" s="36">
        <f>SUMIFS(СВЦЭМ!$C$39:$C$782,СВЦЭМ!$A$39:$A$782,$A65,СВЦЭМ!$B$39:$B$782,L$47)+'СЕТ СН'!$G$12+СВЦЭМ!$D$10+'СЕТ СН'!$G$6-'СЕТ СН'!$G$22</f>
        <v>2023.7064990399999</v>
      </c>
      <c r="M65" s="36">
        <f>SUMIFS(СВЦЭМ!$C$39:$C$782,СВЦЭМ!$A$39:$A$782,$A65,СВЦЭМ!$B$39:$B$782,M$47)+'СЕТ СН'!$G$12+СВЦЭМ!$D$10+'СЕТ СН'!$G$6-'СЕТ СН'!$G$22</f>
        <v>2031.299305</v>
      </c>
      <c r="N65" s="36">
        <f>SUMIFS(СВЦЭМ!$C$39:$C$782,СВЦЭМ!$A$39:$A$782,$A65,СВЦЭМ!$B$39:$B$782,N$47)+'СЕТ СН'!$G$12+СВЦЭМ!$D$10+'СЕТ СН'!$G$6-'СЕТ СН'!$G$22</f>
        <v>2055.8355852700001</v>
      </c>
      <c r="O65" s="36">
        <f>SUMIFS(СВЦЭМ!$C$39:$C$782,СВЦЭМ!$A$39:$A$782,$A65,СВЦЭМ!$B$39:$B$782,O$47)+'СЕТ СН'!$G$12+СВЦЭМ!$D$10+'СЕТ СН'!$G$6-'СЕТ СН'!$G$22</f>
        <v>2097.8744446999999</v>
      </c>
      <c r="P65" s="36">
        <f>SUMIFS(СВЦЭМ!$C$39:$C$782,СВЦЭМ!$A$39:$A$782,$A65,СВЦЭМ!$B$39:$B$782,P$47)+'СЕТ СН'!$G$12+СВЦЭМ!$D$10+'СЕТ СН'!$G$6-'СЕТ СН'!$G$22</f>
        <v>2124.3611544800001</v>
      </c>
      <c r="Q65" s="36">
        <f>SUMIFS(СВЦЭМ!$C$39:$C$782,СВЦЭМ!$A$39:$A$782,$A65,СВЦЭМ!$B$39:$B$782,Q$47)+'СЕТ СН'!$G$12+СВЦЭМ!$D$10+'СЕТ СН'!$G$6-'СЕТ СН'!$G$22</f>
        <v>2147.1803939699998</v>
      </c>
      <c r="R65" s="36">
        <f>SUMIFS(СВЦЭМ!$C$39:$C$782,СВЦЭМ!$A$39:$A$782,$A65,СВЦЭМ!$B$39:$B$782,R$47)+'СЕТ СН'!$G$12+СВЦЭМ!$D$10+'СЕТ СН'!$G$6-'СЕТ СН'!$G$22</f>
        <v>2152.61094301</v>
      </c>
      <c r="S65" s="36">
        <f>SUMIFS(СВЦЭМ!$C$39:$C$782,СВЦЭМ!$A$39:$A$782,$A65,СВЦЭМ!$B$39:$B$782,S$47)+'СЕТ СН'!$G$12+СВЦЭМ!$D$10+'СЕТ СН'!$G$6-'СЕТ СН'!$G$22</f>
        <v>2160.22272066</v>
      </c>
      <c r="T65" s="36">
        <f>SUMIFS(СВЦЭМ!$C$39:$C$782,СВЦЭМ!$A$39:$A$782,$A65,СВЦЭМ!$B$39:$B$782,T$47)+'СЕТ СН'!$G$12+СВЦЭМ!$D$10+'СЕТ СН'!$G$6-'СЕТ СН'!$G$22</f>
        <v>2131.5441990600002</v>
      </c>
      <c r="U65" s="36">
        <f>SUMIFS(СВЦЭМ!$C$39:$C$782,СВЦЭМ!$A$39:$A$782,$A65,СВЦЭМ!$B$39:$B$782,U$47)+'СЕТ СН'!$G$12+СВЦЭМ!$D$10+'СЕТ СН'!$G$6-'СЕТ СН'!$G$22</f>
        <v>2102.7838798900002</v>
      </c>
      <c r="V65" s="36">
        <f>SUMIFS(СВЦЭМ!$C$39:$C$782,СВЦЭМ!$A$39:$A$782,$A65,СВЦЭМ!$B$39:$B$782,V$47)+'СЕТ СН'!$G$12+СВЦЭМ!$D$10+'СЕТ СН'!$G$6-'СЕТ СН'!$G$22</f>
        <v>2089.0221085399999</v>
      </c>
      <c r="W65" s="36">
        <f>SUMIFS(СВЦЭМ!$C$39:$C$782,СВЦЭМ!$A$39:$A$782,$A65,СВЦЭМ!$B$39:$B$782,W$47)+'СЕТ СН'!$G$12+СВЦЭМ!$D$10+'СЕТ СН'!$G$6-'СЕТ СН'!$G$22</f>
        <v>2082.8868179400001</v>
      </c>
      <c r="X65" s="36">
        <f>SUMIFS(СВЦЭМ!$C$39:$C$782,СВЦЭМ!$A$39:$A$782,$A65,СВЦЭМ!$B$39:$B$782,X$47)+'СЕТ СН'!$G$12+СВЦЭМ!$D$10+'СЕТ СН'!$G$6-'СЕТ СН'!$G$22</f>
        <v>2104.7621889299999</v>
      </c>
      <c r="Y65" s="36">
        <f>SUMIFS(СВЦЭМ!$C$39:$C$782,СВЦЭМ!$A$39:$A$782,$A65,СВЦЭМ!$B$39:$B$782,Y$47)+'СЕТ СН'!$G$12+СВЦЭМ!$D$10+'СЕТ СН'!$G$6-'СЕТ СН'!$G$22</f>
        <v>2136.4197297000001</v>
      </c>
    </row>
    <row r="66" spans="1:27" ht="15.75" x14ac:dyDescent="0.2">
      <c r="A66" s="35">
        <f t="shared" si="1"/>
        <v>45370</v>
      </c>
      <c r="B66" s="36">
        <f>SUMIFS(СВЦЭМ!$C$39:$C$782,СВЦЭМ!$A$39:$A$782,$A66,СВЦЭМ!$B$39:$B$782,B$47)+'СЕТ СН'!$G$12+СВЦЭМ!$D$10+'СЕТ СН'!$G$6-'СЕТ СН'!$G$22</f>
        <v>2235.5726152900002</v>
      </c>
      <c r="C66" s="36">
        <f>SUMIFS(СВЦЭМ!$C$39:$C$782,СВЦЭМ!$A$39:$A$782,$A66,СВЦЭМ!$B$39:$B$782,C$47)+'СЕТ СН'!$G$12+СВЦЭМ!$D$10+'СЕТ СН'!$G$6-'СЕТ СН'!$G$22</f>
        <v>2196.8710780699998</v>
      </c>
      <c r="D66" s="36">
        <f>SUMIFS(СВЦЭМ!$C$39:$C$782,СВЦЭМ!$A$39:$A$782,$A66,СВЦЭМ!$B$39:$B$782,D$47)+'СЕТ СН'!$G$12+СВЦЭМ!$D$10+'СЕТ СН'!$G$6-'СЕТ СН'!$G$22</f>
        <v>2240.75015949</v>
      </c>
      <c r="E66" s="36">
        <f>SUMIFS(СВЦЭМ!$C$39:$C$782,СВЦЭМ!$A$39:$A$782,$A66,СВЦЭМ!$B$39:$B$782,E$47)+'СЕТ СН'!$G$12+СВЦЭМ!$D$10+'СЕТ СН'!$G$6-'СЕТ СН'!$G$22</f>
        <v>2231.3142759900002</v>
      </c>
      <c r="F66" s="36">
        <f>SUMIFS(СВЦЭМ!$C$39:$C$782,СВЦЭМ!$A$39:$A$782,$A66,СВЦЭМ!$B$39:$B$782,F$47)+'СЕТ СН'!$G$12+СВЦЭМ!$D$10+'СЕТ СН'!$G$6-'СЕТ СН'!$G$22</f>
        <v>2226.4145379800002</v>
      </c>
      <c r="G66" s="36">
        <f>SUMIFS(СВЦЭМ!$C$39:$C$782,СВЦЭМ!$A$39:$A$782,$A66,СВЦЭМ!$B$39:$B$782,G$47)+'СЕТ СН'!$G$12+СВЦЭМ!$D$10+'СЕТ СН'!$G$6-'СЕТ СН'!$G$22</f>
        <v>2228.24873093</v>
      </c>
      <c r="H66" s="36">
        <f>SUMIFS(СВЦЭМ!$C$39:$C$782,СВЦЭМ!$A$39:$A$782,$A66,СВЦЭМ!$B$39:$B$782,H$47)+'СЕТ СН'!$G$12+СВЦЭМ!$D$10+'СЕТ СН'!$G$6-'СЕТ СН'!$G$22</f>
        <v>2220.4736038300002</v>
      </c>
      <c r="I66" s="36">
        <f>SUMIFS(СВЦЭМ!$C$39:$C$782,СВЦЭМ!$A$39:$A$782,$A66,СВЦЭМ!$B$39:$B$782,I$47)+'СЕТ СН'!$G$12+СВЦЭМ!$D$10+'СЕТ СН'!$G$6-'СЕТ СН'!$G$22</f>
        <v>2190.20543894</v>
      </c>
      <c r="J66" s="36">
        <f>SUMIFS(СВЦЭМ!$C$39:$C$782,СВЦЭМ!$A$39:$A$782,$A66,СВЦЭМ!$B$39:$B$782,J$47)+'СЕТ СН'!$G$12+СВЦЭМ!$D$10+'СЕТ СН'!$G$6-'СЕТ СН'!$G$22</f>
        <v>2172.79428302</v>
      </c>
      <c r="K66" s="36">
        <f>SUMIFS(СВЦЭМ!$C$39:$C$782,СВЦЭМ!$A$39:$A$782,$A66,СВЦЭМ!$B$39:$B$782,K$47)+'СЕТ СН'!$G$12+СВЦЭМ!$D$10+'СЕТ СН'!$G$6-'СЕТ СН'!$G$22</f>
        <v>2175.5369910600002</v>
      </c>
      <c r="L66" s="36">
        <f>SUMIFS(СВЦЭМ!$C$39:$C$782,СВЦЭМ!$A$39:$A$782,$A66,СВЦЭМ!$B$39:$B$782,L$47)+'СЕТ СН'!$G$12+СВЦЭМ!$D$10+'СЕТ СН'!$G$6-'СЕТ СН'!$G$22</f>
        <v>2194.9642788599999</v>
      </c>
      <c r="M66" s="36">
        <f>SUMIFS(СВЦЭМ!$C$39:$C$782,СВЦЭМ!$A$39:$A$782,$A66,СВЦЭМ!$B$39:$B$782,M$47)+'СЕТ СН'!$G$12+СВЦЭМ!$D$10+'СЕТ СН'!$G$6-'СЕТ СН'!$G$22</f>
        <v>2260.7516428200001</v>
      </c>
      <c r="N66" s="36">
        <f>SUMIFS(СВЦЭМ!$C$39:$C$782,СВЦЭМ!$A$39:$A$782,$A66,СВЦЭМ!$B$39:$B$782,N$47)+'СЕТ СН'!$G$12+СВЦЭМ!$D$10+'СЕТ СН'!$G$6-'СЕТ СН'!$G$22</f>
        <v>2286.0450263900002</v>
      </c>
      <c r="O66" s="36">
        <f>SUMIFS(СВЦЭМ!$C$39:$C$782,СВЦЭМ!$A$39:$A$782,$A66,СВЦЭМ!$B$39:$B$782,O$47)+'СЕТ СН'!$G$12+СВЦЭМ!$D$10+'СЕТ СН'!$G$6-'СЕТ СН'!$G$22</f>
        <v>2326.1282057000003</v>
      </c>
      <c r="P66" s="36">
        <f>SUMIFS(СВЦЭМ!$C$39:$C$782,СВЦЭМ!$A$39:$A$782,$A66,СВЦЭМ!$B$39:$B$782,P$47)+'СЕТ СН'!$G$12+СВЦЭМ!$D$10+'СЕТ СН'!$G$6-'СЕТ СН'!$G$22</f>
        <v>2399.3532664100003</v>
      </c>
      <c r="Q66" s="36">
        <f>SUMIFS(СВЦЭМ!$C$39:$C$782,СВЦЭМ!$A$39:$A$782,$A66,СВЦЭМ!$B$39:$B$782,Q$47)+'СЕТ СН'!$G$12+СВЦЭМ!$D$10+'СЕТ СН'!$G$6-'СЕТ СН'!$G$22</f>
        <v>2422.22124919</v>
      </c>
      <c r="R66" s="36">
        <f>SUMIFS(СВЦЭМ!$C$39:$C$782,СВЦЭМ!$A$39:$A$782,$A66,СВЦЭМ!$B$39:$B$782,R$47)+'СЕТ СН'!$G$12+СВЦЭМ!$D$10+'СЕТ СН'!$G$6-'СЕТ СН'!$G$22</f>
        <v>2427.36800692</v>
      </c>
      <c r="S66" s="36">
        <f>SUMIFS(СВЦЭМ!$C$39:$C$782,СВЦЭМ!$A$39:$A$782,$A66,СВЦЭМ!$B$39:$B$782,S$47)+'СЕТ СН'!$G$12+СВЦЭМ!$D$10+'СЕТ СН'!$G$6-'СЕТ СН'!$G$22</f>
        <v>2399.2219138700002</v>
      </c>
      <c r="T66" s="36">
        <f>SUMIFS(СВЦЭМ!$C$39:$C$782,СВЦЭМ!$A$39:$A$782,$A66,СВЦЭМ!$B$39:$B$782,T$47)+'СЕТ СН'!$G$12+СВЦЭМ!$D$10+'СЕТ СН'!$G$6-'СЕТ СН'!$G$22</f>
        <v>2284.4714101899999</v>
      </c>
      <c r="U66" s="36">
        <f>SUMIFS(СВЦЭМ!$C$39:$C$782,СВЦЭМ!$A$39:$A$782,$A66,СВЦЭМ!$B$39:$B$782,U$47)+'СЕТ СН'!$G$12+СВЦЭМ!$D$10+'СЕТ СН'!$G$6-'СЕТ СН'!$G$22</f>
        <v>2239.42360504</v>
      </c>
      <c r="V66" s="36">
        <f>SUMIFS(СВЦЭМ!$C$39:$C$782,СВЦЭМ!$A$39:$A$782,$A66,СВЦЭМ!$B$39:$B$782,V$47)+'СЕТ СН'!$G$12+СВЦЭМ!$D$10+'СЕТ СН'!$G$6-'СЕТ СН'!$G$22</f>
        <v>2236.31193897</v>
      </c>
      <c r="W66" s="36">
        <f>SUMIFS(СВЦЭМ!$C$39:$C$782,СВЦЭМ!$A$39:$A$782,$A66,СВЦЭМ!$B$39:$B$782,W$47)+'СЕТ СН'!$G$12+СВЦЭМ!$D$10+'СЕТ СН'!$G$6-'СЕТ СН'!$G$22</f>
        <v>2262.5475430800002</v>
      </c>
      <c r="X66" s="36">
        <f>SUMIFS(СВЦЭМ!$C$39:$C$782,СВЦЭМ!$A$39:$A$782,$A66,СВЦЭМ!$B$39:$B$782,X$47)+'СЕТ СН'!$G$12+СВЦЭМ!$D$10+'СЕТ СН'!$G$6-'СЕТ СН'!$G$22</f>
        <v>2283.1196776800002</v>
      </c>
      <c r="Y66" s="36">
        <f>SUMIFS(СВЦЭМ!$C$39:$C$782,СВЦЭМ!$A$39:$A$782,$A66,СВЦЭМ!$B$39:$B$782,Y$47)+'СЕТ СН'!$G$12+СВЦЭМ!$D$10+'СЕТ СН'!$G$6-'СЕТ СН'!$G$22</f>
        <v>2331.3136136000003</v>
      </c>
    </row>
    <row r="67" spans="1:27" ht="15.75" x14ac:dyDescent="0.2">
      <c r="A67" s="35">
        <f t="shared" si="1"/>
        <v>45371</v>
      </c>
      <c r="B67" s="36">
        <f>SUMIFS(СВЦЭМ!$C$39:$C$782,СВЦЭМ!$A$39:$A$782,$A67,СВЦЭМ!$B$39:$B$782,B$47)+'СЕТ СН'!$G$12+СВЦЭМ!$D$10+'СЕТ СН'!$G$6-'СЕТ СН'!$G$22</f>
        <v>2356.4563772900001</v>
      </c>
      <c r="C67" s="36">
        <f>SUMIFS(СВЦЭМ!$C$39:$C$782,СВЦЭМ!$A$39:$A$782,$A67,СВЦЭМ!$B$39:$B$782,C$47)+'СЕТ СН'!$G$12+СВЦЭМ!$D$10+'СЕТ СН'!$G$6-'СЕТ СН'!$G$22</f>
        <v>2406.7490777400003</v>
      </c>
      <c r="D67" s="36">
        <f>SUMIFS(СВЦЭМ!$C$39:$C$782,СВЦЭМ!$A$39:$A$782,$A67,СВЦЭМ!$B$39:$B$782,D$47)+'СЕТ СН'!$G$12+СВЦЭМ!$D$10+'СЕТ СН'!$G$6-'СЕТ СН'!$G$22</f>
        <v>2440.2331479200002</v>
      </c>
      <c r="E67" s="36">
        <f>SUMIFS(СВЦЭМ!$C$39:$C$782,СВЦЭМ!$A$39:$A$782,$A67,СВЦЭМ!$B$39:$B$782,E$47)+'СЕТ СН'!$G$12+СВЦЭМ!$D$10+'СЕТ СН'!$G$6-'СЕТ СН'!$G$22</f>
        <v>2425.1297387600002</v>
      </c>
      <c r="F67" s="36">
        <f>SUMIFS(СВЦЭМ!$C$39:$C$782,СВЦЭМ!$A$39:$A$782,$A67,СВЦЭМ!$B$39:$B$782,F$47)+'СЕТ СН'!$G$12+СВЦЭМ!$D$10+'СЕТ СН'!$G$6-'СЕТ СН'!$G$22</f>
        <v>2424.45490724</v>
      </c>
      <c r="G67" s="36">
        <f>SUMIFS(СВЦЭМ!$C$39:$C$782,СВЦЭМ!$A$39:$A$782,$A67,СВЦЭМ!$B$39:$B$782,G$47)+'СЕТ СН'!$G$12+СВЦЭМ!$D$10+'СЕТ СН'!$G$6-'СЕТ СН'!$G$22</f>
        <v>2389.9934299300003</v>
      </c>
      <c r="H67" s="36">
        <f>SUMIFS(СВЦЭМ!$C$39:$C$782,СВЦЭМ!$A$39:$A$782,$A67,СВЦЭМ!$B$39:$B$782,H$47)+'СЕТ СН'!$G$12+СВЦЭМ!$D$10+'СЕТ СН'!$G$6-'СЕТ СН'!$G$22</f>
        <v>2394.7476285500002</v>
      </c>
      <c r="I67" s="36">
        <f>SUMIFS(СВЦЭМ!$C$39:$C$782,СВЦЭМ!$A$39:$A$782,$A67,СВЦЭМ!$B$39:$B$782,I$47)+'СЕТ СН'!$G$12+СВЦЭМ!$D$10+'СЕТ СН'!$G$6-'СЕТ СН'!$G$22</f>
        <v>2356.8990084000002</v>
      </c>
      <c r="J67" s="36">
        <f>SUMIFS(СВЦЭМ!$C$39:$C$782,СВЦЭМ!$A$39:$A$782,$A67,СВЦЭМ!$B$39:$B$782,J$47)+'СЕТ СН'!$G$12+СВЦЭМ!$D$10+'СЕТ СН'!$G$6-'СЕТ СН'!$G$22</f>
        <v>2300.85931772</v>
      </c>
      <c r="K67" s="36">
        <f>SUMIFS(СВЦЭМ!$C$39:$C$782,СВЦЭМ!$A$39:$A$782,$A67,СВЦЭМ!$B$39:$B$782,K$47)+'СЕТ СН'!$G$12+СВЦЭМ!$D$10+'СЕТ СН'!$G$6-'СЕТ СН'!$G$22</f>
        <v>2285.6907347300003</v>
      </c>
      <c r="L67" s="36">
        <f>SUMIFS(СВЦЭМ!$C$39:$C$782,СВЦЭМ!$A$39:$A$782,$A67,СВЦЭМ!$B$39:$B$782,L$47)+'СЕТ СН'!$G$12+СВЦЭМ!$D$10+'СЕТ СН'!$G$6-'СЕТ СН'!$G$22</f>
        <v>2283.2814237800003</v>
      </c>
      <c r="M67" s="36">
        <f>SUMIFS(СВЦЭМ!$C$39:$C$782,СВЦЭМ!$A$39:$A$782,$A67,СВЦЭМ!$B$39:$B$782,M$47)+'СЕТ СН'!$G$12+СВЦЭМ!$D$10+'СЕТ СН'!$G$6-'СЕТ СН'!$G$22</f>
        <v>2294.94914582</v>
      </c>
      <c r="N67" s="36">
        <f>SUMIFS(СВЦЭМ!$C$39:$C$782,СВЦЭМ!$A$39:$A$782,$A67,СВЦЭМ!$B$39:$B$782,N$47)+'СЕТ СН'!$G$12+СВЦЭМ!$D$10+'СЕТ СН'!$G$6-'СЕТ СН'!$G$22</f>
        <v>2294.5967383800003</v>
      </c>
      <c r="O67" s="36">
        <f>SUMIFS(СВЦЭМ!$C$39:$C$782,СВЦЭМ!$A$39:$A$782,$A67,СВЦЭМ!$B$39:$B$782,O$47)+'СЕТ СН'!$G$12+СВЦЭМ!$D$10+'СЕТ СН'!$G$6-'СЕТ СН'!$G$22</f>
        <v>2327.80558578</v>
      </c>
      <c r="P67" s="36">
        <f>SUMIFS(СВЦЭМ!$C$39:$C$782,СВЦЭМ!$A$39:$A$782,$A67,СВЦЭМ!$B$39:$B$782,P$47)+'СЕТ СН'!$G$12+СВЦЭМ!$D$10+'СЕТ СН'!$G$6-'СЕТ СН'!$G$22</f>
        <v>2350.6252045000001</v>
      </c>
      <c r="Q67" s="36">
        <f>SUMIFS(СВЦЭМ!$C$39:$C$782,СВЦЭМ!$A$39:$A$782,$A67,СВЦЭМ!$B$39:$B$782,Q$47)+'СЕТ СН'!$G$12+СВЦЭМ!$D$10+'СЕТ СН'!$G$6-'СЕТ СН'!$G$22</f>
        <v>2353.8972288600003</v>
      </c>
      <c r="R67" s="36">
        <f>SUMIFS(СВЦЭМ!$C$39:$C$782,СВЦЭМ!$A$39:$A$782,$A67,СВЦЭМ!$B$39:$B$782,R$47)+'СЕТ СН'!$G$12+СВЦЭМ!$D$10+'СЕТ СН'!$G$6-'СЕТ СН'!$G$22</f>
        <v>2358.7041721099999</v>
      </c>
      <c r="S67" s="36">
        <f>SUMIFS(СВЦЭМ!$C$39:$C$782,СВЦЭМ!$A$39:$A$782,$A67,СВЦЭМ!$B$39:$B$782,S$47)+'СЕТ СН'!$G$12+СВЦЭМ!$D$10+'СЕТ СН'!$G$6-'СЕТ СН'!$G$22</f>
        <v>2345.1137622200004</v>
      </c>
      <c r="T67" s="36">
        <f>SUMIFS(СВЦЭМ!$C$39:$C$782,СВЦЭМ!$A$39:$A$782,$A67,СВЦЭМ!$B$39:$B$782,T$47)+'СЕТ СН'!$G$12+СВЦЭМ!$D$10+'СЕТ СН'!$G$6-'СЕТ СН'!$G$22</f>
        <v>2291.5113731900001</v>
      </c>
      <c r="U67" s="36">
        <f>SUMIFS(СВЦЭМ!$C$39:$C$782,СВЦЭМ!$A$39:$A$782,$A67,СВЦЭМ!$B$39:$B$782,U$47)+'СЕТ СН'!$G$12+СВЦЭМ!$D$10+'СЕТ СН'!$G$6-'СЕТ СН'!$G$22</f>
        <v>2258.7536383699999</v>
      </c>
      <c r="V67" s="36">
        <f>SUMIFS(СВЦЭМ!$C$39:$C$782,СВЦЭМ!$A$39:$A$782,$A67,СВЦЭМ!$B$39:$B$782,V$47)+'СЕТ СН'!$G$12+СВЦЭМ!$D$10+'СЕТ СН'!$G$6-'СЕТ СН'!$G$22</f>
        <v>2277.5778372100003</v>
      </c>
      <c r="W67" s="36">
        <f>SUMIFS(СВЦЭМ!$C$39:$C$782,СВЦЭМ!$A$39:$A$782,$A67,СВЦЭМ!$B$39:$B$782,W$47)+'СЕТ СН'!$G$12+СВЦЭМ!$D$10+'СЕТ СН'!$G$6-'СЕТ СН'!$G$22</f>
        <v>2290.0596726800004</v>
      </c>
      <c r="X67" s="36">
        <f>SUMIFS(СВЦЭМ!$C$39:$C$782,СВЦЭМ!$A$39:$A$782,$A67,СВЦЭМ!$B$39:$B$782,X$47)+'СЕТ СН'!$G$12+СВЦЭМ!$D$10+'СЕТ СН'!$G$6-'СЕТ СН'!$G$22</f>
        <v>2331.1108136100002</v>
      </c>
      <c r="Y67" s="36">
        <f>SUMIFS(СВЦЭМ!$C$39:$C$782,СВЦЭМ!$A$39:$A$782,$A67,СВЦЭМ!$B$39:$B$782,Y$47)+'СЕТ СН'!$G$12+СВЦЭМ!$D$10+'СЕТ СН'!$G$6-'СЕТ СН'!$G$22</f>
        <v>2326.3085551600002</v>
      </c>
    </row>
    <row r="68" spans="1:27" ht="15.75" x14ac:dyDescent="0.2">
      <c r="A68" s="35">
        <f t="shared" si="1"/>
        <v>45372</v>
      </c>
      <c r="B68" s="36">
        <f>SUMIFS(СВЦЭМ!$C$39:$C$782,СВЦЭМ!$A$39:$A$782,$A68,СВЦЭМ!$B$39:$B$782,B$47)+'СЕТ СН'!$G$12+СВЦЭМ!$D$10+'СЕТ СН'!$G$6-'СЕТ СН'!$G$22</f>
        <v>2396.0973120400004</v>
      </c>
      <c r="C68" s="36">
        <f>SUMIFS(СВЦЭМ!$C$39:$C$782,СВЦЭМ!$A$39:$A$782,$A68,СВЦЭМ!$B$39:$B$782,C$47)+'СЕТ СН'!$G$12+СВЦЭМ!$D$10+'СЕТ СН'!$G$6-'СЕТ СН'!$G$22</f>
        <v>2434.2198693100004</v>
      </c>
      <c r="D68" s="36">
        <f>SUMIFS(СВЦЭМ!$C$39:$C$782,СВЦЭМ!$A$39:$A$782,$A68,СВЦЭМ!$B$39:$B$782,D$47)+'СЕТ СН'!$G$12+СВЦЭМ!$D$10+'СЕТ СН'!$G$6-'СЕТ СН'!$G$22</f>
        <v>2488.3634577600001</v>
      </c>
      <c r="E68" s="36">
        <f>SUMIFS(СВЦЭМ!$C$39:$C$782,СВЦЭМ!$A$39:$A$782,$A68,СВЦЭМ!$B$39:$B$782,E$47)+'СЕТ СН'!$G$12+СВЦЭМ!$D$10+'СЕТ СН'!$G$6-'СЕТ СН'!$G$22</f>
        <v>2498.7625981600004</v>
      </c>
      <c r="F68" s="36">
        <f>SUMIFS(СВЦЭМ!$C$39:$C$782,СВЦЭМ!$A$39:$A$782,$A68,СВЦЭМ!$B$39:$B$782,F$47)+'СЕТ СН'!$G$12+СВЦЭМ!$D$10+'СЕТ СН'!$G$6-'СЕТ СН'!$G$22</f>
        <v>2490.8825738800001</v>
      </c>
      <c r="G68" s="36">
        <f>SUMIFS(СВЦЭМ!$C$39:$C$782,СВЦЭМ!$A$39:$A$782,$A68,СВЦЭМ!$B$39:$B$782,G$47)+'СЕТ СН'!$G$12+СВЦЭМ!$D$10+'СЕТ СН'!$G$6-'СЕТ СН'!$G$22</f>
        <v>2454.8057274100001</v>
      </c>
      <c r="H68" s="36">
        <f>SUMIFS(СВЦЭМ!$C$39:$C$782,СВЦЭМ!$A$39:$A$782,$A68,СВЦЭМ!$B$39:$B$782,H$47)+'СЕТ СН'!$G$12+СВЦЭМ!$D$10+'СЕТ СН'!$G$6-'СЕТ СН'!$G$22</f>
        <v>2356.8616195900004</v>
      </c>
      <c r="I68" s="36">
        <f>SUMIFS(СВЦЭМ!$C$39:$C$782,СВЦЭМ!$A$39:$A$782,$A68,СВЦЭМ!$B$39:$B$782,I$47)+'СЕТ СН'!$G$12+СВЦЭМ!$D$10+'СЕТ СН'!$G$6-'СЕТ СН'!$G$22</f>
        <v>2311.9755583699998</v>
      </c>
      <c r="J68" s="36">
        <f>SUMIFS(СВЦЭМ!$C$39:$C$782,СВЦЭМ!$A$39:$A$782,$A68,СВЦЭМ!$B$39:$B$782,J$47)+'СЕТ СН'!$G$12+СВЦЭМ!$D$10+'СЕТ СН'!$G$6-'СЕТ СН'!$G$22</f>
        <v>2323.9331904700002</v>
      </c>
      <c r="K68" s="36">
        <f>SUMIFS(СВЦЭМ!$C$39:$C$782,СВЦЭМ!$A$39:$A$782,$A68,СВЦЭМ!$B$39:$B$782,K$47)+'СЕТ СН'!$G$12+СВЦЭМ!$D$10+'СЕТ СН'!$G$6-'СЕТ СН'!$G$22</f>
        <v>2292.68358782</v>
      </c>
      <c r="L68" s="36">
        <f>SUMIFS(СВЦЭМ!$C$39:$C$782,СВЦЭМ!$A$39:$A$782,$A68,СВЦЭМ!$B$39:$B$782,L$47)+'СЕТ СН'!$G$12+СВЦЭМ!$D$10+'СЕТ СН'!$G$6-'СЕТ СН'!$G$22</f>
        <v>2292.5678260100003</v>
      </c>
      <c r="M68" s="36">
        <f>SUMIFS(СВЦЭМ!$C$39:$C$782,СВЦЭМ!$A$39:$A$782,$A68,СВЦЭМ!$B$39:$B$782,M$47)+'СЕТ СН'!$G$12+СВЦЭМ!$D$10+'СЕТ СН'!$G$6-'СЕТ СН'!$G$22</f>
        <v>2305.6026596199999</v>
      </c>
      <c r="N68" s="36">
        <f>SUMIFS(СВЦЭМ!$C$39:$C$782,СВЦЭМ!$A$39:$A$782,$A68,СВЦЭМ!$B$39:$B$782,N$47)+'СЕТ СН'!$G$12+СВЦЭМ!$D$10+'СЕТ СН'!$G$6-'СЕТ СН'!$G$22</f>
        <v>2339.3179271700001</v>
      </c>
      <c r="O68" s="36">
        <f>SUMIFS(СВЦЭМ!$C$39:$C$782,СВЦЭМ!$A$39:$A$782,$A68,СВЦЭМ!$B$39:$B$782,O$47)+'СЕТ СН'!$G$12+СВЦЭМ!$D$10+'СЕТ СН'!$G$6-'СЕТ СН'!$G$22</f>
        <v>2354.0406840600003</v>
      </c>
      <c r="P68" s="36">
        <f>SUMIFS(СВЦЭМ!$C$39:$C$782,СВЦЭМ!$A$39:$A$782,$A68,СВЦЭМ!$B$39:$B$782,P$47)+'СЕТ СН'!$G$12+СВЦЭМ!$D$10+'СЕТ СН'!$G$6-'СЕТ СН'!$G$22</f>
        <v>2366.79067824</v>
      </c>
      <c r="Q68" s="36">
        <f>SUMIFS(СВЦЭМ!$C$39:$C$782,СВЦЭМ!$A$39:$A$782,$A68,СВЦЭМ!$B$39:$B$782,Q$47)+'СЕТ СН'!$G$12+СВЦЭМ!$D$10+'СЕТ СН'!$G$6-'СЕТ СН'!$G$22</f>
        <v>2389.2225278000001</v>
      </c>
      <c r="R68" s="36">
        <f>SUMIFS(СВЦЭМ!$C$39:$C$782,СВЦЭМ!$A$39:$A$782,$A68,СВЦЭМ!$B$39:$B$782,R$47)+'СЕТ СН'!$G$12+СВЦЭМ!$D$10+'СЕТ СН'!$G$6-'СЕТ СН'!$G$22</f>
        <v>2399.73754641</v>
      </c>
      <c r="S68" s="36">
        <f>SUMIFS(СВЦЭМ!$C$39:$C$782,СВЦЭМ!$A$39:$A$782,$A68,СВЦЭМ!$B$39:$B$782,S$47)+'СЕТ СН'!$G$12+СВЦЭМ!$D$10+'СЕТ СН'!$G$6-'СЕТ СН'!$G$22</f>
        <v>2379.4566476</v>
      </c>
      <c r="T68" s="36">
        <f>SUMIFS(СВЦЭМ!$C$39:$C$782,СВЦЭМ!$A$39:$A$782,$A68,СВЦЭМ!$B$39:$B$782,T$47)+'СЕТ СН'!$G$12+СВЦЭМ!$D$10+'СЕТ СН'!$G$6-'СЕТ СН'!$G$22</f>
        <v>2371.7623537700001</v>
      </c>
      <c r="U68" s="36">
        <f>SUMIFS(СВЦЭМ!$C$39:$C$782,СВЦЭМ!$A$39:$A$782,$A68,СВЦЭМ!$B$39:$B$782,U$47)+'СЕТ СН'!$G$12+СВЦЭМ!$D$10+'СЕТ СН'!$G$6-'СЕТ СН'!$G$22</f>
        <v>2320.6355092600002</v>
      </c>
      <c r="V68" s="36">
        <f>SUMIFS(СВЦЭМ!$C$39:$C$782,СВЦЭМ!$A$39:$A$782,$A68,СВЦЭМ!$B$39:$B$782,V$47)+'СЕТ СН'!$G$12+СВЦЭМ!$D$10+'СЕТ СН'!$G$6-'СЕТ СН'!$G$22</f>
        <v>2292.3154498100002</v>
      </c>
      <c r="W68" s="36">
        <f>SUMIFS(СВЦЭМ!$C$39:$C$782,СВЦЭМ!$A$39:$A$782,$A68,СВЦЭМ!$B$39:$B$782,W$47)+'СЕТ СН'!$G$12+СВЦЭМ!$D$10+'СЕТ СН'!$G$6-'СЕТ СН'!$G$22</f>
        <v>2322.4043046699999</v>
      </c>
      <c r="X68" s="36">
        <f>SUMIFS(СВЦЭМ!$C$39:$C$782,СВЦЭМ!$A$39:$A$782,$A68,СВЦЭМ!$B$39:$B$782,X$47)+'СЕТ СН'!$G$12+СВЦЭМ!$D$10+'СЕТ СН'!$G$6-'СЕТ СН'!$G$22</f>
        <v>2351.1756093100003</v>
      </c>
      <c r="Y68" s="36">
        <f>SUMIFS(СВЦЭМ!$C$39:$C$782,СВЦЭМ!$A$39:$A$782,$A68,СВЦЭМ!$B$39:$B$782,Y$47)+'СЕТ СН'!$G$12+СВЦЭМ!$D$10+'СЕТ СН'!$G$6-'СЕТ СН'!$G$22</f>
        <v>2373.5430829400002</v>
      </c>
    </row>
    <row r="69" spans="1:27" ht="15.75" x14ac:dyDescent="0.2">
      <c r="A69" s="35">
        <f t="shared" si="1"/>
        <v>45373</v>
      </c>
      <c r="B69" s="36">
        <f>SUMIFS(СВЦЭМ!$C$39:$C$782,СВЦЭМ!$A$39:$A$782,$A69,СВЦЭМ!$B$39:$B$782,B$47)+'СЕТ СН'!$G$12+СВЦЭМ!$D$10+'СЕТ СН'!$G$6-'СЕТ СН'!$G$22</f>
        <v>2404.6474038700003</v>
      </c>
      <c r="C69" s="36">
        <f>SUMIFS(СВЦЭМ!$C$39:$C$782,СВЦЭМ!$A$39:$A$782,$A69,СВЦЭМ!$B$39:$B$782,C$47)+'СЕТ СН'!$G$12+СВЦЭМ!$D$10+'СЕТ СН'!$G$6-'СЕТ СН'!$G$22</f>
        <v>2447.8777272900002</v>
      </c>
      <c r="D69" s="36">
        <f>SUMIFS(СВЦЭМ!$C$39:$C$782,СВЦЭМ!$A$39:$A$782,$A69,СВЦЭМ!$B$39:$B$782,D$47)+'СЕТ СН'!$G$12+СВЦЭМ!$D$10+'СЕТ СН'!$G$6-'СЕТ СН'!$G$22</f>
        <v>2483.7639894700001</v>
      </c>
      <c r="E69" s="36">
        <f>SUMIFS(СВЦЭМ!$C$39:$C$782,СВЦЭМ!$A$39:$A$782,$A69,СВЦЭМ!$B$39:$B$782,E$47)+'СЕТ СН'!$G$12+СВЦЭМ!$D$10+'СЕТ СН'!$G$6-'СЕТ СН'!$G$22</f>
        <v>2467.1566436400003</v>
      </c>
      <c r="F69" s="36">
        <f>SUMIFS(СВЦЭМ!$C$39:$C$782,СВЦЭМ!$A$39:$A$782,$A69,СВЦЭМ!$B$39:$B$782,F$47)+'СЕТ СН'!$G$12+СВЦЭМ!$D$10+'СЕТ СН'!$G$6-'СЕТ СН'!$G$22</f>
        <v>2468.3461394999999</v>
      </c>
      <c r="G69" s="36">
        <f>SUMIFS(СВЦЭМ!$C$39:$C$782,СВЦЭМ!$A$39:$A$782,$A69,СВЦЭМ!$B$39:$B$782,G$47)+'СЕТ СН'!$G$12+СВЦЭМ!$D$10+'СЕТ СН'!$G$6-'СЕТ СН'!$G$22</f>
        <v>2470.2009501100001</v>
      </c>
      <c r="H69" s="36">
        <f>SUMIFS(СВЦЭМ!$C$39:$C$782,СВЦЭМ!$A$39:$A$782,$A69,СВЦЭМ!$B$39:$B$782,H$47)+'СЕТ СН'!$G$12+СВЦЭМ!$D$10+'СЕТ СН'!$G$6-'СЕТ СН'!$G$22</f>
        <v>2400.2577734200004</v>
      </c>
      <c r="I69" s="36">
        <f>SUMIFS(СВЦЭМ!$C$39:$C$782,СВЦЭМ!$A$39:$A$782,$A69,СВЦЭМ!$B$39:$B$782,I$47)+'СЕТ СН'!$G$12+СВЦЭМ!$D$10+'СЕТ СН'!$G$6-'СЕТ СН'!$G$22</f>
        <v>2353.08454282</v>
      </c>
      <c r="J69" s="36">
        <f>SUMIFS(СВЦЭМ!$C$39:$C$782,СВЦЭМ!$A$39:$A$782,$A69,СВЦЭМ!$B$39:$B$782,J$47)+'СЕТ СН'!$G$12+СВЦЭМ!$D$10+'СЕТ СН'!$G$6-'СЕТ СН'!$G$22</f>
        <v>2340.1563304200004</v>
      </c>
      <c r="K69" s="36">
        <f>SUMIFS(СВЦЭМ!$C$39:$C$782,СВЦЭМ!$A$39:$A$782,$A69,СВЦЭМ!$B$39:$B$782,K$47)+'СЕТ СН'!$G$12+СВЦЭМ!$D$10+'СЕТ СН'!$G$6-'СЕТ СН'!$G$22</f>
        <v>2323.9056383100001</v>
      </c>
      <c r="L69" s="36">
        <f>SUMIFS(СВЦЭМ!$C$39:$C$782,СВЦЭМ!$A$39:$A$782,$A69,СВЦЭМ!$B$39:$B$782,L$47)+'СЕТ СН'!$G$12+СВЦЭМ!$D$10+'СЕТ СН'!$G$6-'СЕТ СН'!$G$22</f>
        <v>2298.3780962300002</v>
      </c>
      <c r="M69" s="36">
        <f>SUMIFS(СВЦЭМ!$C$39:$C$782,СВЦЭМ!$A$39:$A$782,$A69,СВЦЭМ!$B$39:$B$782,M$47)+'СЕТ СН'!$G$12+СВЦЭМ!$D$10+'СЕТ СН'!$G$6-'СЕТ СН'!$G$22</f>
        <v>2256.2329467899999</v>
      </c>
      <c r="N69" s="36">
        <f>SUMIFS(СВЦЭМ!$C$39:$C$782,СВЦЭМ!$A$39:$A$782,$A69,СВЦЭМ!$B$39:$B$782,N$47)+'СЕТ СН'!$G$12+СВЦЭМ!$D$10+'СЕТ СН'!$G$6-'СЕТ СН'!$G$22</f>
        <v>2285.1636629800005</v>
      </c>
      <c r="O69" s="36">
        <f>SUMIFS(СВЦЭМ!$C$39:$C$782,СВЦЭМ!$A$39:$A$782,$A69,СВЦЭМ!$B$39:$B$782,O$47)+'СЕТ СН'!$G$12+СВЦЭМ!$D$10+'СЕТ СН'!$G$6-'СЕТ СН'!$G$22</f>
        <v>2254.49074827</v>
      </c>
      <c r="P69" s="36">
        <f>SUMIFS(СВЦЭМ!$C$39:$C$782,СВЦЭМ!$A$39:$A$782,$A69,СВЦЭМ!$B$39:$B$782,P$47)+'СЕТ СН'!$G$12+СВЦЭМ!$D$10+'СЕТ СН'!$G$6-'СЕТ СН'!$G$22</f>
        <v>2258.1258011499999</v>
      </c>
      <c r="Q69" s="36">
        <f>SUMIFS(СВЦЭМ!$C$39:$C$782,СВЦЭМ!$A$39:$A$782,$A69,СВЦЭМ!$B$39:$B$782,Q$47)+'СЕТ СН'!$G$12+СВЦЭМ!$D$10+'СЕТ СН'!$G$6-'СЕТ СН'!$G$22</f>
        <v>2280.6289173200003</v>
      </c>
      <c r="R69" s="36">
        <f>SUMIFS(СВЦЭМ!$C$39:$C$782,СВЦЭМ!$A$39:$A$782,$A69,СВЦЭМ!$B$39:$B$782,R$47)+'СЕТ СН'!$G$12+СВЦЭМ!$D$10+'СЕТ СН'!$G$6-'СЕТ СН'!$G$22</f>
        <v>2298.7193325200001</v>
      </c>
      <c r="S69" s="36">
        <f>SUMIFS(СВЦЭМ!$C$39:$C$782,СВЦЭМ!$A$39:$A$782,$A69,СВЦЭМ!$B$39:$B$782,S$47)+'СЕТ СН'!$G$12+СВЦЭМ!$D$10+'СЕТ СН'!$G$6-'СЕТ СН'!$G$22</f>
        <v>2290.5213812900001</v>
      </c>
      <c r="T69" s="36">
        <f>SUMIFS(СВЦЭМ!$C$39:$C$782,СВЦЭМ!$A$39:$A$782,$A69,СВЦЭМ!$B$39:$B$782,T$47)+'СЕТ СН'!$G$12+СВЦЭМ!$D$10+'СЕТ СН'!$G$6-'СЕТ СН'!$G$22</f>
        <v>2257.5150200799999</v>
      </c>
      <c r="U69" s="36">
        <f>SUMIFS(СВЦЭМ!$C$39:$C$782,СВЦЭМ!$A$39:$A$782,$A69,СВЦЭМ!$B$39:$B$782,U$47)+'СЕТ СН'!$G$12+СВЦЭМ!$D$10+'СЕТ СН'!$G$6-'СЕТ СН'!$G$22</f>
        <v>2224.39747459</v>
      </c>
      <c r="V69" s="36">
        <f>SUMIFS(СВЦЭМ!$C$39:$C$782,СВЦЭМ!$A$39:$A$782,$A69,СВЦЭМ!$B$39:$B$782,V$47)+'СЕТ СН'!$G$12+СВЦЭМ!$D$10+'СЕТ СН'!$G$6-'СЕТ СН'!$G$22</f>
        <v>2187.29243765</v>
      </c>
      <c r="W69" s="36">
        <f>SUMIFS(СВЦЭМ!$C$39:$C$782,СВЦЭМ!$A$39:$A$782,$A69,СВЦЭМ!$B$39:$B$782,W$47)+'СЕТ СН'!$G$12+СВЦЭМ!$D$10+'СЕТ СН'!$G$6-'СЕТ СН'!$G$22</f>
        <v>2185.10343259</v>
      </c>
      <c r="X69" s="36">
        <f>SUMIFS(СВЦЭМ!$C$39:$C$782,СВЦЭМ!$A$39:$A$782,$A69,СВЦЭМ!$B$39:$B$782,X$47)+'СЕТ СН'!$G$12+СВЦЭМ!$D$10+'СЕТ СН'!$G$6-'СЕТ СН'!$G$22</f>
        <v>2201.94545935</v>
      </c>
      <c r="Y69" s="36">
        <f>SUMIFS(СВЦЭМ!$C$39:$C$782,СВЦЭМ!$A$39:$A$782,$A69,СВЦЭМ!$B$39:$B$782,Y$47)+'СЕТ СН'!$G$12+СВЦЭМ!$D$10+'СЕТ СН'!$G$6-'СЕТ СН'!$G$22</f>
        <v>2209.68823088</v>
      </c>
    </row>
    <row r="70" spans="1:27" ht="15.75" x14ac:dyDescent="0.2">
      <c r="A70" s="35">
        <f t="shared" si="1"/>
        <v>45374</v>
      </c>
      <c r="B70" s="36">
        <f>SUMIFS(СВЦЭМ!$C$39:$C$782,СВЦЭМ!$A$39:$A$782,$A70,СВЦЭМ!$B$39:$B$782,B$47)+'СЕТ СН'!$G$12+СВЦЭМ!$D$10+'СЕТ СН'!$G$6-'СЕТ СН'!$G$22</f>
        <v>2280.9538059300003</v>
      </c>
      <c r="C70" s="36">
        <f>SUMIFS(СВЦЭМ!$C$39:$C$782,СВЦЭМ!$A$39:$A$782,$A70,СВЦЭМ!$B$39:$B$782,C$47)+'СЕТ СН'!$G$12+СВЦЭМ!$D$10+'СЕТ СН'!$G$6-'СЕТ СН'!$G$22</f>
        <v>2254.9655457399999</v>
      </c>
      <c r="D70" s="36">
        <f>SUMIFS(СВЦЭМ!$C$39:$C$782,СВЦЭМ!$A$39:$A$782,$A70,СВЦЭМ!$B$39:$B$782,D$47)+'СЕТ СН'!$G$12+СВЦЭМ!$D$10+'СЕТ СН'!$G$6-'СЕТ СН'!$G$22</f>
        <v>2302.0095583900002</v>
      </c>
      <c r="E70" s="36">
        <f>SUMIFS(СВЦЭМ!$C$39:$C$782,СВЦЭМ!$A$39:$A$782,$A70,СВЦЭМ!$B$39:$B$782,E$47)+'СЕТ СН'!$G$12+СВЦЭМ!$D$10+'СЕТ СН'!$G$6-'СЕТ СН'!$G$22</f>
        <v>2321.6556181300002</v>
      </c>
      <c r="F70" s="36">
        <f>SUMIFS(СВЦЭМ!$C$39:$C$782,СВЦЭМ!$A$39:$A$782,$A70,СВЦЭМ!$B$39:$B$782,F$47)+'СЕТ СН'!$G$12+СВЦЭМ!$D$10+'СЕТ СН'!$G$6-'СЕТ СН'!$G$22</f>
        <v>2319.0173627900003</v>
      </c>
      <c r="G70" s="36">
        <f>SUMIFS(СВЦЭМ!$C$39:$C$782,СВЦЭМ!$A$39:$A$782,$A70,СВЦЭМ!$B$39:$B$782,G$47)+'СЕТ СН'!$G$12+СВЦЭМ!$D$10+'СЕТ СН'!$G$6-'СЕТ СН'!$G$22</f>
        <v>2298.3581288900004</v>
      </c>
      <c r="H70" s="36">
        <f>SUMIFS(СВЦЭМ!$C$39:$C$782,СВЦЭМ!$A$39:$A$782,$A70,СВЦЭМ!$B$39:$B$782,H$47)+'СЕТ СН'!$G$12+СВЦЭМ!$D$10+'СЕТ СН'!$G$6-'СЕТ СН'!$G$22</f>
        <v>2277.6130045899999</v>
      </c>
      <c r="I70" s="36">
        <f>SUMIFS(СВЦЭМ!$C$39:$C$782,СВЦЭМ!$A$39:$A$782,$A70,СВЦЭМ!$B$39:$B$782,I$47)+'СЕТ СН'!$G$12+СВЦЭМ!$D$10+'СЕТ СН'!$G$6-'СЕТ СН'!$G$22</f>
        <v>2259.5096988300002</v>
      </c>
      <c r="J70" s="36">
        <f>SUMIFS(СВЦЭМ!$C$39:$C$782,СВЦЭМ!$A$39:$A$782,$A70,СВЦЭМ!$B$39:$B$782,J$47)+'СЕТ СН'!$G$12+СВЦЭМ!$D$10+'СЕТ СН'!$G$6-'СЕТ СН'!$G$22</f>
        <v>2211.08493322</v>
      </c>
      <c r="K70" s="36">
        <f>SUMIFS(СВЦЭМ!$C$39:$C$782,СВЦЭМ!$A$39:$A$782,$A70,СВЦЭМ!$B$39:$B$782,K$47)+'СЕТ СН'!$G$12+СВЦЭМ!$D$10+'СЕТ СН'!$G$6-'СЕТ СН'!$G$22</f>
        <v>2171.0299424499999</v>
      </c>
      <c r="L70" s="36">
        <f>SUMIFS(СВЦЭМ!$C$39:$C$782,СВЦЭМ!$A$39:$A$782,$A70,СВЦЭМ!$B$39:$B$782,L$47)+'СЕТ СН'!$G$12+СВЦЭМ!$D$10+'СЕТ СН'!$G$6-'СЕТ СН'!$G$22</f>
        <v>2154.2301976500003</v>
      </c>
      <c r="M70" s="36">
        <f>SUMIFS(СВЦЭМ!$C$39:$C$782,СВЦЭМ!$A$39:$A$782,$A70,СВЦЭМ!$B$39:$B$782,M$47)+'СЕТ СН'!$G$12+СВЦЭМ!$D$10+'СЕТ СН'!$G$6-'СЕТ СН'!$G$22</f>
        <v>2165.4952769400002</v>
      </c>
      <c r="N70" s="36">
        <f>SUMIFS(СВЦЭМ!$C$39:$C$782,СВЦЭМ!$A$39:$A$782,$A70,СВЦЭМ!$B$39:$B$782,N$47)+'СЕТ СН'!$G$12+СВЦЭМ!$D$10+'СЕТ СН'!$G$6-'СЕТ СН'!$G$22</f>
        <v>2170.8397997400002</v>
      </c>
      <c r="O70" s="36">
        <f>SUMIFS(СВЦЭМ!$C$39:$C$782,СВЦЭМ!$A$39:$A$782,$A70,СВЦЭМ!$B$39:$B$782,O$47)+'СЕТ СН'!$G$12+СВЦЭМ!$D$10+'СЕТ СН'!$G$6-'СЕТ СН'!$G$22</f>
        <v>2208.64751802</v>
      </c>
      <c r="P70" s="36">
        <f>SUMIFS(СВЦЭМ!$C$39:$C$782,СВЦЭМ!$A$39:$A$782,$A70,СВЦЭМ!$B$39:$B$782,P$47)+'СЕТ СН'!$G$12+СВЦЭМ!$D$10+'СЕТ СН'!$G$6-'СЕТ СН'!$G$22</f>
        <v>2233.0247191100002</v>
      </c>
      <c r="Q70" s="36">
        <f>SUMIFS(СВЦЭМ!$C$39:$C$782,СВЦЭМ!$A$39:$A$782,$A70,СВЦЭМ!$B$39:$B$782,Q$47)+'СЕТ СН'!$G$12+СВЦЭМ!$D$10+'СЕТ СН'!$G$6-'СЕТ СН'!$G$22</f>
        <v>2239.0927163199999</v>
      </c>
      <c r="R70" s="36">
        <f>SUMIFS(СВЦЭМ!$C$39:$C$782,СВЦЭМ!$A$39:$A$782,$A70,СВЦЭМ!$B$39:$B$782,R$47)+'СЕТ СН'!$G$12+СВЦЭМ!$D$10+'СЕТ СН'!$G$6-'СЕТ СН'!$G$22</f>
        <v>2252.4589583800002</v>
      </c>
      <c r="S70" s="36">
        <f>SUMIFS(СВЦЭМ!$C$39:$C$782,СВЦЭМ!$A$39:$A$782,$A70,СВЦЭМ!$B$39:$B$782,S$47)+'СЕТ СН'!$G$12+СВЦЭМ!$D$10+'СЕТ СН'!$G$6-'СЕТ СН'!$G$22</f>
        <v>2217.8079861000001</v>
      </c>
      <c r="T70" s="36">
        <f>SUMIFS(СВЦЭМ!$C$39:$C$782,СВЦЭМ!$A$39:$A$782,$A70,СВЦЭМ!$B$39:$B$782,T$47)+'СЕТ СН'!$G$12+СВЦЭМ!$D$10+'СЕТ СН'!$G$6-'СЕТ СН'!$G$22</f>
        <v>2201.45967849</v>
      </c>
      <c r="U70" s="36">
        <f>SUMIFS(СВЦЭМ!$C$39:$C$782,СВЦЭМ!$A$39:$A$782,$A70,СВЦЭМ!$B$39:$B$782,U$47)+'СЕТ СН'!$G$12+СВЦЭМ!$D$10+'СЕТ СН'!$G$6-'СЕТ СН'!$G$22</f>
        <v>2164.75607515</v>
      </c>
      <c r="V70" s="36">
        <f>SUMIFS(СВЦЭМ!$C$39:$C$782,СВЦЭМ!$A$39:$A$782,$A70,СВЦЭМ!$B$39:$B$782,V$47)+'СЕТ СН'!$G$12+СВЦЭМ!$D$10+'СЕТ СН'!$G$6-'СЕТ СН'!$G$22</f>
        <v>2154.12189266</v>
      </c>
      <c r="W70" s="36">
        <f>SUMIFS(СВЦЭМ!$C$39:$C$782,СВЦЭМ!$A$39:$A$782,$A70,СВЦЭМ!$B$39:$B$782,W$47)+'СЕТ СН'!$G$12+СВЦЭМ!$D$10+'СЕТ СН'!$G$6-'СЕТ СН'!$G$22</f>
        <v>2153.35188965</v>
      </c>
      <c r="X70" s="36">
        <f>SUMIFS(СВЦЭМ!$C$39:$C$782,СВЦЭМ!$A$39:$A$782,$A70,СВЦЭМ!$B$39:$B$782,X$47)+'СЕТ СН'!$G$12+СВЦЭМ!$D$10+'СЕТ СН'!$G$6-'СЕТ СН'!$G$22</f>
        <v>2202.15787563</v>
      </c>
      <c r="Y70" s="36">
        <f>SUMIFS(СВЦЭМ!$C$39:$C$782,СВЦЭМ!$A$39:$A$782,$A70,СВЦЭМ!$B$39:$B$782,Y$47)+'СЕТ СН'!$G$12+СВЦЭМ!$D$10+'СЕТ СН'!$G$6-'СЕТ СН'!$G$22</f>
        <v>2222.62557926</v>
      </c>
    </row>
    <row r="71" spans="1:27" ht="15.75" x14ac:dyDescent="0.2">
      <c r="A71" s="35">
        <f t="shared" si="1"/>
        <v>45375</v>
      </c>
      <c r="B71" s="36">
        <f>SUMIFS(СВЦЭМ!$C$39:$C$782,СВЦЭМ!$A$39:$A$782,$A71,СВЦЭМ!$B$39:$B$782,B$47)+'СЕТ СН'!$G$12+СВЦЭМ!$D$10+'СЕТ СН'!$G$6-'СЕТ СН'!$G$22</f>
        <v>2267.4518231000002</v>
      </c>
      <c r="C71" s="36">
        <f>SUMIFS(СВЦЭМ!$C$39:$C$782,СВЦЭМ!$A$39:$A$782,$A71,СВЦЭМ!$B$39:$B$782,C$47)+'СЕТ СН'!$G$12+СВЦЭМ!$D$10+'СЕТ СН'!$G$6-'СЕТ СН'!$G$22</f>
        <v>2208.69501382</v>
      </c>
      <c r="D71" s="36">
        <f>SUMIFS(СВЦЭМ!$C$39:$C$782,СВЦЭМ!$A$39:$A$782,$A71,СВЦЭМ!$B$39:$B$782,D$47)+'СЕТ СН'!$G$12+СВЦЭМ!$D$10+'СЕТ СН'!$G$6-'СЕТ СН'!$G$22</f>
        <v>2244.7209929000001</v>
      </c>
      <c r="E71" s="36">
        <f>SUMIFS(СВЦЭМ!$C$39:$C$782,СВЦЭМ!$A$39:$A$782,$A71,СВЦЭМ!$B$39:$B$782,E$47)+'СЕТ СН'!$G$12+СВЦЭМ!$D$10+'СЕТ СН'!$G$6-'СЕТ СН'!$G$22</f>
        <v>2259.1337554000002</v>
      </c>
      <c r="F71" s="36">
        <f>SUMIFS(СВЦЭМ!$C$39:$C$782,СВЦЭМ!$A$39:$A$782,$A71,СВЦЭМ!$B$39:$B$782,F$47)+'СЕТ СН'!$G$12+СВЦЭМ!$D$10+'СЕТ СН'!$G$6-'СЕТ СН'!$G$22</f>
        <v>2239.5101609900003</v>
      </c>
      <c r="G71" s="36">
        <f>SUMIFS(СВЦЭМ!$C$39:$C$782,СВЦЭМ!$A$39:$A$782,$A71,СВЦЭМ!$B$39:$B$782,G$47)+'СЕТ СН'!$G$12+СВЦЭМ!$D$10+'СЕТ СН'!$G$6-'СЕТ СН'!$G$22</f>
        <v>2231.43609053</v>
      </c>
      <c r="H71" s="36">
        <f>SUMIFS(СВЦЭМ!$C$39:$C$782,СВЦЭМ!$A$39:$A$782,$A71,СВЦЭМ!$B$39:$B$782,H$47)+'СЕТ СН'!$G$12+СВЦЭМ!$D$10+'СЕТ СН'!$G$6-'СЕТ СН'!$G$22</f>
        <v>2207.7246810699999</v>
      </c>
      <c r="I71" s="36">
        <f>SUMIFS(СВЦЭМ!$C$39:$C$782,СВЦЭМ!$A$39:$A$782,$A71,СВЦЭМ!$B$39:$B$782,I$47)+'СЕТ СН'!$G$12+СВЦЭМ!$D$10+'СЕТ СН'!$G$6-'СЕТ СН'!$G$22</f>
        <v>2206.2034795700001</v>
      </c>
      <c r="J71" s="36">
        <f>SUMIFS(СВЦЭМ!$C$39:$C$782,СВЦЭМ!$A$39:$A$782,$A71,СВЦЭМ!$B$39:$B$782,J$47)+'СЕТ СН'!$G$12+СВЦЭМ!$D$10+'СЕТ СН'!$G$6-'СЕТ СН'!$G$22</f>
        <v>2143.95914343</v>
      </c>
      <c r="K71" s="36">
        <f>SUMIFS(СВЦЭМ!$C$39:$C$782,СВЦЭМ!$A$39:$A$782,$A71,СВЦЭМ!$B$39:$B$782,K$47)+'СЕТ СН'!$G$12+СВЦЭМ!$D$10+'СЕТ СН'!$G$6-'СЕТ СН'!$G$22</f>
        <v>2110.6605219100002</v>
      </c>
      <c r="L71" s="36">
        <f>SUMIFS(СВЦЭМ!$C$39:$C$782,СВЦЭМ!$A$39:$A$782,$A71,СВЦЭМ!$B$39:$B$782,L$47)+'СЕТ СН'!$G$12+СВЦЭМ!$D$10+'СЕТ СН'!$G$6-'СЕТ СН'!$G$22</f>
        <v>2115.6156693000003</v>
      </c>
      <c r="M71" s="36">
        <f>SUMIFS(СВЦЭМ!$C$39:$C$782,СВЦЭМ!$A$39:$A$782,$A71,СВЦЭМ!$B$39:$B$782,M$47)+'СЕТ СН'!$G$12+СВЦЭМ!$D$10+'СЕТ СН'!$G$6-'СЕТ СН'!$G$22</f>
        <v>2124.04900894</v>
      </c>
      <c r="N71" s="36">
        <f>SUMIFS(СВЦЭМ!$C$39:$C$782,СВЦЭМ!$A$39:$A$782,$A71,СВЦЭМ!$B$39:$B$782,N$47)+'СЕТ СН'!$G$12+СВЦЭМ!$D$10+'СЕТ СН'!$G$6-'СЕТ СН'!$G$22</f>
        <v>2119.9433510399999</v>
      </c>
      <c r="O71" s="36">
        <f>SUMIFS(СВЦЭМ!$C$39:$C$782,СВЦЭМ!$A$39:$A$782,$A71,СВЦЭМ!$B$39:$B$782,O$47)+'СЕТ СН'!$G$12+СВЦЭМ!$D$10+'СЕТ СН'!$G$6-'СЕТ СН'!$G$22</f>
        <v>2127.6821683399999</v>
      </c>
      <c r="P71" s="36">
        <f>SUMIFS(СВЦЭМ!$C$39:$C$782,СВЦЭМ!$A$39:$A$782,$A71,СВЦЭМ!$B$39:$B$782,P$47)+'СЕТ СН'!$G$12+СВЦЭМ!$D$10+'СЕТ СН'!$G$6-'СЕТ СН'!$G$22</f>
        <v>2182.08635641</v>
      </c>
      <c r="Q71" s="36">
        <f>SUMIFS(СВЦЭМ!$C$39:$C$782,СВЦЭМ!$A$39:$A$782,$A71,СВЦЭМ!$B$39:$B$782,Q$47)+'СЕТ СН'!$G$12+СВЦЭМ!$D$10+'СЕТ СН'!$G$6-'СЕТ СН'!$G$22</f>
        <v>2200.0417091099998</v>
      </c>
      <c r="R71" s="36">
        <f>SUMIFS(СВЦЭМ!$C$39:$C$782,СВЦЭМ!$A$39:$A$782,$A71,СВЦЭМ!$B$39:$B$782,R$47)+'СЕТ СН'!$G$12+СВЦЭМ!$D$10+'СЕТ СН'!$G$6-'СЕТ СН'!$G$22</f>
        <v>2198.0816801999999</v>
      </c>
      <c r="S71" s="36">
        <f>SUMIFS(СВЦЭМ!$C$39:$C$782,СВЦЭМ!$A$39:$A$782,$A71,СВЦЭМ!$B$39:$B$782,S$47)+'СЕТ СН'!$G$12+СВЦЭМ!$D$10+'СЕТ СН'!$G$6-'СЕТ СН'!$G$22</f>
        <v>2170.6362786099999</v>
      </c>
      <c r="T71" s="36">
        <f>SUMIFS(СВЦЭМ!$C$39:$C$782,СВЦЭМ!$A$39:$A$782,$A71,СВЦЭМ!$B$39:$B$782,T$47)+'СЕТ СН'!$G$12+СВЦЭМ!$D$10+'СЕТ СН'!$G$6-'СЕТ СН'!$G$22</f>
        <v>2131.12098135</v>
      </c>
      <c r="U71" s="36">
        <f>SUMIFS(СВЦЭМ!$C$39:$C$782,СВЦЭМ!$A$39:$A$782,$A71,СВЦЭМ!$B$39:$B$782,U$47)+'СЕТ СН'!$G$12+СВЦЭМ!$D$10+'СЕТ СН'!$G$6-'СЕТ СН'!$G$22</f>
        <v>2114.8127384300001</v>
      </c>
      <c r="V71" s="36">
        <f>SUMIFS(СВЦЭМ!$C$39:$C$782,СВЦЭМ!$A$39:$A$782,$A71,СВЦЭМ!$B$39:$B$782,V$47)+'СЕТ СН'!$G$12+СВЦЭМ!$D$10+'СЕТ СН'!$G$6-'СЕТ СН'!$G$22</f>
        <v>2105.4546809900003</v>
      </c>
      <c r="W71" s="36">
        <f>SUMIFS(СВЦЭМ!$C$39:$C$782,СВЦЭМ!$A$39:$A$782,$A71,СВЦЭМ!$B$39:$B$782,W$47)+'СЕТ СН'!$G$12+СВЦЭМ!$D$10+'СЕТ СН'!$G$6-'СЕТ СН'!$G$22</f>
        <v>2075.7572560500003</v>
      </c>
      <c r="X71" s="36">
        <f>SUMIFS(СВЦЭМ!$C$39:$C$782,СВЦЭМ!$A$39:$A$782,$A71,СВЦЭМ!$B$39:$B$782,X$47)+'СЕТ СН'!$G$12+СВЦЭМ!$D$10+'СЕТ СН'!$G$6-'СЕТ СН'!$G$22</f>
        <v>2089.1739151900001</v>
      </c>
      <c r="Y71" s="36">
        <f>SUMIFS(СВЦЭМ!$C$39:$C$782,СВЦЭМ!$A$39:$A$782,$A71,СВЦЭМ!$B$39:$B$782,Y$47)+'СЕТ СН'!$G$12+СВЦЭМ!$D$10+'СЕТ СН'!$G$6-'СЕТ СН'!$G$22</f>
        <v>2147.5895658700001</v>
      </c>
    </row>
    <row r="72" spans="1:27" ht="15.75" x14ac:dyDescent="0.2">
      <c r="A72" s="35">
        <f t="shared" si="1"/>
        <v>45376</v>
      </c>
      <c r="B72" s="36">
        <f>SUMIFS(СВЦЭМ!$C$39:$C$782,СВЦЭМ!$A$39:$A$782,$A72,СВЦЭМ!$B$39:$B$782,B$47)+'СЕТ СН'!$G$12+СВЦЭМ!$D$10+'СЕТ СН'!$G$6-'СЕТ СН'!$G$22</f>
        <v>2144.2772775900003</v>
      </c>
      <c r="C72" s="36">
        <f>SUMIFS(СВЦЭМ!$C$39:$C$782,СВЦЭМ!$A$39:$A$782,$A72,СВЦЭМ!$B$39:$B$782,C$47)+'СЕТ СН'!$G$12+СВЦЭМ!$D$10+'СЕТ СН'!$G$6-'СЕТ СН'!$G$22</f>
        <v>2187.0533083</v>
      </c>
      <c r="D72" s="36">
        <f>SUMIFS(СВЦЭМ!$C$39:$C$782,СВЦЭМ!$A$39:$A$782,$A72,СВЦЭМ!$B$39:$B$782,D$47)+'СЕТ СН'!$G$12+СВЦЭМ!$D$10+'СЕТ СН'!$G$6-'СЕТ СН'!$G$22</f>
        <v>2199.8003835700001</v>
      </c>
      <c r="E72" s="36">
        <f>SUMIFS(СВЦЭМ!$C$39:$C$782,СВЦЭМ!$A$39:$A$782,$A72,СВЦЭМ!$B$39:$B$782,E$47)+'СЕТ СН'!$G$12+СВЦЭМ!$D$10+'СЕТ СН'!$G$6-'СЕТ СН'!$G$22</f>
        <v>2210.6337745700002</v>
      </c>
      <c r="F72" s="36">
        <f>SUMIFS(СВЦЭМ!$C$39:$C$782,СВЦЭМ!$A$39:$A$782,$A72,СВЦЭМ!$B$39:$B$782,F$47)+'СЕТ СН'!$G$12+СВЦЭМ!$D$10+'СЕТ СН'!$G$6-'СЕТ СН'!$G$22</f>
        <v>2204.3241044599999</v>
      </c>
      <c r="G72" s="36">
        <f>SUMIFS(СВЦЭМ!$C$39:$C$782,СВЦЭМ!$A$39:$A$782,$A72,СВЦЭМ!$B$39:$B$782,G$47)+'СЕТ СН'!$G$12+СВЦЭМ!$D$10+'СЕТ СН'!$G$6-'СЕТ СН'!$G$22</f>
        <v>2189.2626919300001</v>
      </c>
      <c r="H72" s="36">
        <f>SUMIFS(СВЦЭМ!$C$39:$C$782,СВЦЭМ!$A$39:$A$782,$A72,СВЦЭМ!$B$39:$B$782,H$47)+'СЕТ СН'!$G$12+СВЦЭМ!$D$10+'СЕТ СН'!$G$6-'СЕТ СН'!$G$22</f>
        <v>2142.9461502499998</v>
      </c>
      <c r="I72" s="36">
        <f>SUMIFS(СВЦЭМ!$C$39:$C$782,СВЦЭМ!$A$39:$A$782,$A72,СВЦЭМ!$B$39:$B$782,I$47)+'СЕТ СН'!$G$12+СВЦЭМ!$D$10+'СЕТ СН'!$G$6-'СЕТ СН'!$G$22</f>
        <v>2122.12193312</v>
      </c>
      <c r="J72" s="36">
        <f>SUMIFS(СВЦЭМ!$C$39:$C$782,СВЦЭМ!$A$39:$A$782,$A72,СВЦЭМ!$B$39:$B$782,J$47)+'СЕТ СН'!$G$12+СВЦЭМ!$D$10+'СЕТ СН'!$G$6-'СЕТ СН'!$G$22</f>
        <v>2098.1505715500002</v>
      </c>
      <c r="K72" s="36">
        <f>SUMIFS(СВЦЭМ!$C$39:$C$782,СВЦЭМ!$A$39:$A$782,$A72,СВЦЭМ!$B$39:$B$782,K$47)+'СЕТ СН'!$G$12+СВЦЭМ!$D$10+'СЕТ СН'!$G$6-'СЕТ СН'!$G$22</f>
        <v>2074.6825471699999</v>
      </c>
      <c r="L72" s="36">
        <f>SUMIFS(СВЦЭМ!$C$39:$C$782,СВЦЭМ!$A$39:$A$782,$A72,СВЦЭМ!$B$39:$B$782,L$47)+'СЕТ СН'!$G$12+СВЦЭМ!$D$10+'СЕТ СН'!$G$6-'СЕТ СН'!$G$22</f>
        <v>2079.6581063600001</v>
      </c>
      <c r="M72" s="36">
        <f>SUMIFS(СВЦЭМ!$C$39:$C$782,СВЦЭМ!$A$39:$A$782,$A72,СВЦЭМ!$B$39:$B$782,M$47)+'СЕТ СН'!$G$12+СВЦЭМ!$D$10+'СЕТ СН'!$G$6-'СЕТ СН'!$G$22</f>
        <v>2076.0638469800001</v>
      </c>
      <c r="N72" s="36">
        <f>SUMIFS(СВЦЭМ!$C$39:$C$782,СВЦЭМ!$A$39:$A$782,$A72,СВЦЭМ!$B$39:$B$782,N$47)+'СЕТ СН'!$G$12+СВЦЭМ!$D$10+'СЕТ СН'!$G$6-'СЕТ СН'!$G$22</f>
        <v>2098.7432649799998</v>
      </c>
      <c r="O72" s="36">
        <f>SUMIFS(СВЦЭМ!$C$39:$C$782,СВЦЭМ!$A$39:$A$782,$A72,СВЦЭМ!$B$39:$B$782,O$47)+'СЕТ СН'!$G$12+СВЦЭМ!$D$10+'СЕТ СН'!$G$6-'СЕТ СН'!$G$22</f>
        <v>2109.6023473499999</v>
      </c>
      <c r="P72" s="36">
        <f>SUMIFS(СВЦЭМ!$C$39:$C$782,СВЦЭМ!$A$39:$A$782,$A72,СВЦЭМ!$B$39:$B$782,P$47)+'СЕТ СН'!$G$12+СВЦЭМ!$D$10+'СЕТ СН'!$G$6-'СЕТ СН'!$G$22</f>
        <v>2123.6351233199998</v>
      </c>
      <c r="Q72" s="36">
        <f>SUMIFS(СВЦЭМ!$C$39:$C$782,СВЦЭМ!$A$39:$A$782,$A72,СВЦЭМ!$B$39:$B$782,Q$47)+'СЕТ СН'!$G$12+СВЦЭМ!$D$10+'СЕТ СН'!$G$6-'СЕТ СН'!$G$22</f>
        <v>2144.22007979</v>
      </c>
      <c r="R72" s="36">
        <f>SUMIFS(СВЦЭМ!$C$39:$C$782,СВЦЭМ!$A$39:$A$782,$A72,СВЦЭМ!$B$39:$B$782,R$47)+'СЕТ СН'!$G$12+СВЦЭМ!$D$10+'СЕТ СН'!$G$6-'СЕТ СН'!$G$22</f>
        <v>2141.6467358200002</v>
      </c>
      <c r="S72" s="36">
        <f>SUMIFS(СВЦЭМ!$C$39:$C$782,СВЦЭМ!$A$39:$A$782,$A72,СВЦЭМ!$B$39:$B$782,S$47)+'СЕТ СН'!$G$12+СВЦЭМ!$D$10+'СЕТ СН'!$G$6-'СЕТ СН'!$G$22</f>
        <v>2129.0059897900001</v>
      </c>
      <c r="T72" s="36">
        <f>SUMIFS(СВЦЭМ!$C$39:$C$782,СВЦЭМ!$A$39:$A$782,$A72,СВЦЭМ!$B$39:$B$782,T$47)+'СЕТ СН'!$G$12+СВЦЭМ!$D$10+'СЕТ СН'!$G$6-'СЕТ СН'!$G$22</f>
        <v>2109.2697847099998</v>
      </c>
      <c r="U72" s="36">
        <f>SUMIFS(СВЦЭМ!$C$39:$C$782,СВЦЭМ!$A$39:$A$782,$A72,СВЦЭМ!$B$39:$B$782,U$47)+'СЕТ СН'!$G$12+СВЦЭМ!$D$10+'СЕТ СН'!$G$6-'СЕТ СН'!$G$22</f>
        <v>2071.7448307600002</v>
      </c>
      <c r="V72" s="36">
        <f>SUMIFS(СВЦЭМ!$C$39:$C$782,СВЦЭМ!$A$39:$A$782,$A72,СВЦЭМ!$B$39:$B$782,V$47)+'СЕТ СН'!$G$12+СВЦЭМ!$D$10+'СЕТ СН'!$G$6-'СЕТ СН'!$G$22</f>
        <v>2085.62704601</v>
      </c>
      <c r="W72" s="36">
        <f>SUMIFS(СВЦЭМ!$C$39:$C$782,СВЦЭМ!$A$39:$A$782,$A72,СВЦЭМ!$B$39:$B$782,W$47)+'СЕТ СН'!$G$12+СВЦЭМ!$D$10+'СЕТ СН'!$G$6-'СЕТ СН'!$G$22</f>
        <v>2081.1330483699999</v>
      </c>
      <c r="X72" s="36">
        <f>SUMIFS(СВЦЭМ!$C$39:$C$782,СВЦЭМ!$A$39:$A$782,$A72,СВЦЭМ!$B$39:$B$782,X$47)+'СЕТ СН'!$G$12+СВЦЭМ!$D$10+'СЕТ СН'!$G$6-'СЕТ СН'!$G$22</f>
        <v>2116.1055160999999</v>
      </c>
      <c r="Y72" s="36">
        <f>SUMIFS(СВЦЭМ!$C$39:$C$782,СВЦЭМ!$A$39:$A$782,$A72,СВЦЭМ!$B$39:$B$782,Y$47)+'СЕТ СН'!$G$12+СВЦЭМ!$D$10+'СЕТ СН'!$G$6-'СЕТ СН'!$G$22</f>
        <v>2129.2707042800002</v>
      </c>
    </row>
    <row r="73" spans="1:27" ht="15.75" x14ac:dyDescent="0.2">
      <c r="A73" s="35">
        <f t="shared" si="1"/>
        <v>45377</v>
      </c>
      <c r="B73" s="36">
        <f>SUMIFS(СВЦЭМ!$C$39:$C$782,СВЦЭМ!$A$39:$A$782,$A73,СВЦЭМ!$B$39:$B$782,B$47)+'СЕТ СН'!$G$12+СВЦЭМ!$D$10+'СЕТ СН'!$G$6-'СЕТ СН'!$G$22</f>
        <v>2208.8801316499998</v>
      </c>
      <c r="C73" s="36">
        <f>SUMIFS(СВЦЭМ!$C$39:$C$782,СВЦЭМ!$A$39:$A$782,$A73,СВЦЭМ!$B$39:$B$782,C$47)+'СЕТ СН'!$G$12+СВЦЭМ!$D$10+'СЕТ СН'!$G$6-'СЕТ СН'!$G$22</f>
        <v>2247.0089179699999</v>
      </c>
      <c r="D73" s="36">
        <f>SUMIFS(СВЦЭМ!$C$39:$C$782,СВЦЭМ!$A$39:$A$782,$A73,СВЦЭМ!$B$39:$B$782,D$47)+'СЕТ СН'!$G$12+СВЦЭМ!$D$10+'СЕТ СН'!$G$6-'СЕТ СН'!$G$22</f>
        <v>2275.5261064900001</v>
      </c>
      <c r="E73" s="36">
        <f>SUMIFS(СВЦЭМ!$C$39:$C$782,СВЦЭМ!$A$39:$A$782,$A73,СВЦЭМ!$B$39:$B$782,E$47)+'СЕТ СН'!$G$12+СВЦЭМ!$D$10+'СЕТ СН'!$G$6-'СЕТ СН'!$G$22</f>
        <v>2291.9260782900001</v>
      </c>
      <c r="F73" s="36">
        <f>SUMIFS(СВЦЭМ!$C$39:$C$782,СВЦЭМ!$A$39:$A$782,$A73,СВЦЭМ!$B$39:$B$782,F$47)+'СЕТ СН'!$G$12+СВЦЭМ!$D$10+'СЕТ СН'!$G$6-'СЕТ СН'!$G$22</f>
        <v>2279.7508426700001</v>
      </c>
      <c r="G73" s="36">
        <f>SUMIFS(СВЦЭМ!$C$39:$C$782,СВЦЭМ!$A$39:$A$782,$A73,СВЦЭМ!$B$39:$B$782,G$47)+'СЕТ СН'!$G$12+СВЦЭМ!$D$10+'СЕТ СН'!$G$6-'СЕТ СН'!$G$22</f>
        <v>2249.79770603</v>
      </c>
      <c r="H73" s="36">
        <f>SUMIFS(СВЦЭМ!$C$39:$C$782,СВЦЭМ!$A$39:$A$782,$A73,СВЦЭМ!$B$39:$B$782,H$47)+'СЕТ СН'!$G$12+СВЦЭМ!$D$10+'СЕТ СН'!$G$6-'СЕТ СН'!$G$22</f>
        <v>2178.7281999100001</v>
      </c>
      <c r="I73" s="36">
        <f>SUMIFS(СВЦЭМ!$C$39:$C$782,СВЦЭМ!$A$39:$A$782,$A73,СВЦЭМ!$B$39:$B$782,I$47)+'СЕТ СН'!$G$12+СВЦЭМ!$D$10+'СЕТ СН'!$G$6-'СЕТ СН'!$G$22</f>
        <v>2158.81961843</v>
      </c>
      <c r="J73" s="36">
        <f>SUMIFS(СВЦЭМ!$C$39:$C$782,СВЦЭМ!$A$39:$A$782,$A73,СВЦЭМ!$B$39:$B$782,J$47)+'СЕТ СН'!$G$12+СВЦЭМ!$D$10+'СЕТ СН'!$G$6-'СЕТ СН'!$G$22</f>
        <v>2127.87136981</v>
      </c>
      <c r="K73" s="36">
        <f>SUMIFS(СВЦЭМ!$C$39:$C$782,СВЦЭМ!$A$39:$A$782,$A73,СВЦЭМ!$B$39:$B$782,K$47)+'СЕТ СН'!$G$12+СВЦЭМ!$D$10+'СЕТ СН'!$G$6-'СЕТ СН'!$G$22</f>
        <v>2147.24966507</v>
      </c>
      <c r="L73" s="36">
        <f>SUMIFS(СВЦЭМ!$C$39:$C$782,СВЦЭМ!$A$39:$A$782,$A73,СВЦЭМ!$B$39:$B$782,L$47)+'СЕТ СН'!$G$12+СВЦЭМ!$D$10+'СЕТ СН'!$G$6-'СЕТ СН'!$G$22</f>
        <v>2152.2387066800002</v>
      </c>
      <c r="M73" s="36">
        <f>SUMIFS(СВЦЭМ!$C$39:$C$782,СВЦЭМ!$A$39:$A$782,$A73,СВЦЭМ!$B$39:$B$782,M$47)+'СЕТ СН'!$G$12+СВЦЭМ!$D$10+'СЕТ СН'!$G$6-'СЕТ СН'!$G$22</f>
        <v>2186.2190285699999</v>
      </c>
      <c r="N73" s="36">
        <f>SUMIFS(СВЦЭМ!$C$39:$C$782,СВЦЭМ!$A$39:$A$782,$A73,СВЦЭМ!$B$39:$B$782,N$47)+'СЕТ СН'!$G$12+СВЦЭМ!$D$10+'СЕТ СН'!$G$6-'СЕТ СН'!$G$22</f>
        <v>2212.17403625</v>
      </c>
      <c r="O73" s="36">
        <f>SUMIFS(СВЦЭМ!$C$39:$C$782,СВЦЭМ!$A$39:$A$782,$A73,СВЦЭМ!$B$39:$B$782,O$47)+'СЕТ СН'!$G$12+СВЦЭМ!$D$10+'СЕТ СН'!$G$6-'СЕТ СН'!$G$22</f>
        <v>2209.3805187299999</v>
      </c>
      <c r="P73" s="36">
        <f>SUMIFS(СВЦЭМ!$C$39:$C$782,СВЦЭМ!$A$39:$A$782,$A73,СВЦЭМ!$B$39:$B$782,P$47)+'СЕТ СН'!$G$12+СВЦЭМ!$D$10+'СЕТ СН'!$G$6-'СЕТ СН'!$G$22</f>
        <v>2235.1594648099999</v>
      </c>
      <c r="Q73" s="36">
        <f>SUMIFS(СВЦЭМ!$C$39:$C$782,СВЦЭМ!$A$39:$A$782,$A73,СВЦЭМ!$B$39:$B$782,Q$47)+'СЕТ СН'!$G$12+СВЦЭМ!$D$10+'СЕТ СН'!$G$6-'СЕТ СН'!$G$22</f>
        <v>2230.8860851099998</v>
      </c>
      <c r="R73" s="36">
        <f>SUMIFS(СВЦЭМ!$C$39:$C$782,СВЦЭМ!$A$39:$A$782,$A73,СВЦЭМ!$B$39:$B$782,R$47)+'СЕТ СН'!$G$12+СВЦЭМ!$D$10+'СЕТ СН'!$G$6-'СЕТ СН'!$G$22</f>
        <v>2194.0748544200001</v>
      </c>
      <c r="S73" s="36">
        <f>SUMIFS(СВЦЭМ!$C$39:$C$782,СВЦЭМ!$A$39:$A$782,$A73,СВЦЭМ!$B$39:$B$782,S$47)+'СЕТ СН'!$G$12+СВЦЭМ!$D$10+'СЕТ СН'!$G$6-'СЕТ СН'!$G$22</f>
        <v>2160.8976213400001</v>
      </c>
      <c r="T73" s="36">
        <f>SUMIFS(СВЦЭМ!$C$39:$C$782,СВЦЭМ!$A$39:$A$782,$A73,СВЦЭМ!$B$39:$B$782,T$47)+'СЕТ СН'!$G$12+СВЦЭМ!$D$10+'СЕТ СН'!$G$6-'СЕТ СН'!$G$22</f>
        <v>2128.3610643500001</v>
      </c>
      <c r="U73" s="36">
        <f>SUMIFS(СВЦЭМ!$C$39:$C$782,СВЦЭМ!$A$39:$A$782,$A73,СВЦЭМ!$B$39:$B$782,U$47)+'СЕТ СН'!$G$12+СВЦЭМ!$D$10+'СЕТ СН'!$G$6-'СЕТ СН'!$G$22</f>
        <v>2115.6493190000001</v>
      </c>
      <c r="V73" s="36">
        <f>SUMIFS(СВЦЭМ!$C$39:$C$782,СВЦЭМ!$A$39:$A$782,$A73,СВЦЭМ!$B$39:$B$782,V$47)+'СЕТ СН'!$G$12+СВЦЭМ!$D$10+'СЕТ СН'!$G$6-'СЕТ СН'!$G$22</f>
        <v>2106.6765845499999</v>
      </c>
      <c r="W73" s="36">
        <f>SUMIFS(СВЦЭМ!$C$39:$C$782,СВЦЭМ!$A$39:$A$782,$A73,СВЦЭМ!$B$39:$B$782,W$47)+'СЕТ СН'!$G$12+СВЦЭМ!$D$10+'СЕТ СН'!$G$6-'СЕТ СН'!$G$22</f>
        <v>2120.11976964</v>
      </c>
      <c r="X73" s="36">
        <f>SUMIFS(СВЦЭМ!$C$39:$C$782,СВЦЭМ!$A$39:$A$782,$A73,СВЦЭМ!$B$39:$B$782,X$47)+'СЕТ СН'!$G$12+СВЦЭМ!$D$10+'СЕТ СН'!$G$6-'СЕТ СН'!$G$22</f>
        <v>2161.5698189999998</v>
      </c>
      <c r="Y73" s="36">
        <f>SUMIFS(СВЦЭМ!$C$39:$C$782,СВЦЭМ!$A$39:$A$782,$A73,СВЦЭМ!$B$39:$B$782,Y$47)+'СЕТ СН'!$G$12+СВЦЭМ!$D$10+'СЕТ СН'!$G$6-'СЕТ СН'!$G$22</f>
        <v>2171.0779692000001</v>
      </c>
    </row>
    <row r="74" spans="1:27" ht="15.75" x14ac:dyDescent="0.2">
      <c r="A74" s="35">
        <f t="shared" si="1"/>
        <v>45378</v>
      </c>
      <c r="B74" s="36">
        <f>SUMIFS(СВЦЭМ!$C$39:$C$782,СВЦЭМ!$A$39:$A$782,$A74,СВЦЭМ!$B$39:$B$782,B$47)+'СЕТ СН'!$G$12+СВЦЭМ!$D$10+'СЕТ СН'!$G$6-'СЕТ СН'!$G$22</f>
        <v>2223.6814168800001</v>
      </c>
      <c r="C74" s="36">
        <f>SUMIFS(СВЦЭМ!$C$39:$C$782,СВЦЭМ!$A$39:$A$782,$A74,СВЦЭМ!$B$39:$B$782,C$47)+'СЕТ СН'!$G$12+СВЦЭМ!$D$10+'СЕТ СН'!$G$6-'СЕТ СН'!$G$22</f>
        <v>2242.1728425000001</v>
      </c>
      <c r="D74" s="36">
        <f>SUMIFS(СВЦЭМ!$C$39:$C$782,СВЦЭМ!$A$39:$A$782,$A74,СВЦЭМ!$B$39:$B$782,D$47)+'СЕТ СН'!$G$12+СВЦЭМ!$D$10+'СЕТ СН'!$G$6-'СЕТ СН'!$G$22</f>
        <v>2278.7778012799999</v>
      </c>
      <c r="E74" s="36">
        <f>SUMIFS(СВЦЭМ!$C$39:$C$782,СВЦЭМ!$A$39:$A$782,$A74,СВЦЭМ!$B$39:$B$782,E$47)+'СЕТ СН'!$G$12+СВЦЭМ!$D$10+'СЕТ СН'!$G$6-'СЕТ СН'!$G$22</f>
        <v>2286.1311917100002</v>
      </c>
      <c r="F74" s="36">
        <f>SUMIFS(СВЦЭМ!$C$39:$C$782,СВЦЭМ!$A$39:$A$782,$A74,СВЦЭМ!$B$39:$B$782,F$47)+'СЕТ СН'!$G$12+СВЦЭМ!$D$10+'СЕТ СН'!$G$6-'СЕТ СН'!$G$22</f>
        <v>2270.09044012</v>
      </c>
      <c r="G74" s="36">
        <f>SUMIFS(СВЦЭМ!$C$39:$C$782,СВЦЭМ!$A$39:$A$782,$A74,СВЦЭМ!$B$39:$B$782,G$47)+'СЕТ СН'!$G$12+СВЦЭМ!$D$10+'СЕТ СН'!$G$6-'СЕТ СН'!$G$22</f>
        <v>2244.3634141100001</v>
      </c>
      <c r="H74" s="36">
        <f>SUMIFS(СВЦЭМ!$C$39:$C$782,СВЦЭМ!$A$39:$A$782,$A74,СВЦЭМ!$B$39:$B$782,H$47)+'СЕТ СН'!$G$12+СВЦЭМ!$D$10+'СЕТ СН'!$G$6-'СЕТ СН'!$G$22</f>
        <v>2181.3898838099999</v>
      </c>
      <c r="I74" s="36">
        <f>SUMIFS(СВЦЭМ!$C$39:$C$782,СВЦЭМ!$A$39:$A$782,$A74,СВЦЭМ!$B$39:$B$782,I$47)+'СЕТ СН'!$G$12+СВЦЭМ!$D$10+'СЕТ СН'!$G$6-'СЕТ СН'!$G$22</f>
        <v>2140.9777486399998</v>
      </c>
      <c r="J74" s="36">
        <f>SUMIFS(СВЦЭМ!$C$39:$C$782,СВЦЭМ!$A$39:$A$782,$A74,СВЦЭМ!$B$39:$B$782,J$47)+'СЕТ СН'!$G$12+СВЦЭМ!$D$10+'СЕТ СН'!$G$6-'СЕТ СН'!$G$22</f>
        <v>2138.42672012</v>
      </c>
      <c r="K74" s="36">
        <f>SUMIFS(СВЦЭМ!$C$39:$C$782,СВЦЭМ!$A$39:$A$782,$A74,СВЦЭМ!$B$39:$B$782,K$47)+'СЕТ СН'!$G$12+СВЦЭМ!$D$10+'СЕТ СН'!$G$6-'СЕТ СН'!$G$22</f>
        <v>2140.7783727599999</v>
      </c>
      <c r="L74" s="36">
        <f>SUMIFS(СВЦЭМ!$C$39:$C$782,СВЦЭМ!$A$39:$A$782,$A74,СВЦЭМ!$B$39:$B$782,L$47)+'СЕТ СН'!$G$12+СВЦЭМ!$D$10+'СЕТ СН'!$G$6-'СЕТ СН'!$G$22</f>
        <v>2134.8523339900003</v>
      </c>
      <c r="M74" s="36">
        <f>SUMIFS(СВЦЭМ!$C$39:$C$782,СВЦЭМ!$A$39:$A$782,$A74,СВЦЭМ!$B$39:$B$782,M$47)+'СЕТ СН'!$G$12+СВЦЭМ!$D$10+'СЕТ СН'!$G$6-'СЕТ СН'!$G$22</f>
        <v>2144.1450749199998</v>
      </c>
      <c r="N74" s="36">
        <f>SUMIFS(СВЦЭМ!$C$39:$C$782,СВЦЭМ!$A$39:$A$782,$A74,СВЦЭМ!$B$39:$B$782,N$47)+'СЕТ СН'!$G$12+СВЦЭМ!$D$10+'СЕТ СН'!$G$6-'СЕТ СН'!$G$22</f>
        <v>2174.45661896</v>
      </c>
      <c r="O74" s="36">
        <f>SUMIFS(СВЦЭМ!$C$39:$C$782,СВЦЭМ!$A$39:$A$782,$A74,СВЦЭМ!$B$39:$B$782,O$47)+'СЕТ СН'!$G$12+СВЦЭМ!$D$10+'СЕТ СН'!$G$6-'СЕТ СН'!$G$22</f>
        <v>2183.9094767800002</v>
      </c>
      <c r="P74" s="36">
        <f>SUMIFS(СВЦЭМ!$C$39:$C$782,СВЦЭМ!$A$39:$A$782,$A74,СВЦЭМ!$B$39:$B$782,P$47)+'СЕТ СН'!$G$12+СВЦЭМ!$D$10+'СЕТ СН'!$G$6-'СЕТ СН'!$G$22</f>
        <v>2203.8743683600001</v>
      </c>
      <c r="Q74" s="36">
        <f>SUMIFS(СВЦЭМ!$C$39:$C$782,СВЦЭМ!$A$39:$A$782,$A74,СВЦЭМ!$B$39:$B$782,Q$47)+'СЕТ СН'!$G$12+СВЦЭМ!$D$10+'СЕТ СН'!$G$6-'СЕТ СН'!$G$22</f>
        <v>2220.2739044499999</v>
      </c>
      <c r="R74" s="36">
        <f>SUMIFS(СВЦЭМ!$C$39:$C$782,СВЦЭМ!$A$39:$A$782,$A74,СВЦЭМ!$B$39:$B$782,R$47)+'СЕТ СН'!$G$12+СВЦЭМ!$D$10+'СЕТ СН'!$G$6-'СЕТ СН'!$G$22</f>
        <v>2221.8179912300002</v>
      </c>
      <c r="S74" s="36">
        <f>SUMIFS(СВЦЭМ!$C$39:$C$782,СВЦЭМ!$A$39:$A$782,$A74,СВЦЭМ!$B$39:$B$782,S$47)+'СЕТ СН'!$G$12+СВЦЭМ!$D$10+'СЕТ СН'!$G$6-'СЕТ СН'!$G$22</f>
        <v>2202.7486355300002</v>
      </c>
      <c r="T74" s="36">
        <f>SUMIFS(СВЦЭМ!$C$39:$C$782,СВЦЭМ!$A$39:$A$782,$A74,СВЦЭМ!$B$39:$B$782,T$47)+'СЕТ СН'!$G$12+СВЦЭМ!$D$10+'СЕТ СН'!$G$6-'СЕТ СН'!$G$22</f>
        <v>2160.8791491500001</v>
      </c>
      <c r="U74" s="36">
        <f>SUMIFS(СВЦЭМ!$C$39:$C$782,СВЦЭМ!$A$39:$A$782,$A74,СВЦЭМ!$B$39:$B$782,U$47)+'СЕТ СН'!$G$12+СВЦЭМ!$D$10+'СЕТ СН'!$G$6-'СЕТ СН'!$G$22</f>
        <v>2137.49051371</v>
      </c>
      <c r="V74" s="36">
        <f>SUMIFS(СВЦЭМ!$C$39:$C$782,СВЦЭМ!$A$39:$A$782,$A74,СВЦЭМ!$B$39:$B$782,V$47)+'СЕТ СН'!$G$12+СВЦЭМ!$D$10+'СЕТ СН'!$G$6-'СЕТ СН'!$G$22</f>
        <v>2116.6316764600001</v>
      </c>
      <c r="W74" s="36">
        <f>SUMIFS(СВЦЭМ!$C$39:$C$782,СВЦЭМ!$A$39:$A$782,$A74,СВЦЭМ!$B$39:$B$782,W$47)+'СЕТ СН'!$G$12+СВЦЭМ!$D$10+'СЕТ СН'!$G$6-'СЕТ СН'!$G$22</f>
        <v>2114.8913183499999</v>
      </c>
      <c r="X74" s="36">
        <f>SUMIFS(СВЦЭМ!$C$39:$C$782,СВЦЭМ!$A$39:$A$782,$A74,СВЦЭМ!$B$39:$B$782,X$47)+'СЕТ СН'!$G$12+СВЦЭМ!$D$10+'СЕТ СН'!$G$6-'СЕТ СН'!$G$22</f>
        <v>2152.484183</v>
      </c>
      <c r="Y74" s="36">
        <f>SUMIFS(СВЦЭМ!$C$39:$C$782,СВЦЭМ!$A$39:$A$782,$A74,СВЦЭМ!$B$39:$B$782,Y$47)+'СЕТ СН'!$G$12+СВЦЭМ!$D$10+'СЕТ СН'!$G$6-'СЕТ СН'!$G$22</f>
        <v>2183.13483778</v>
      </c>
    </row>
    <row r="75" spans="1:27" ht="15.75" x14ac:dyDescent="0.2">
      <c r="A75" s="35">
        <f t="shared" si="1"/>
        <v>45379</v>
      </c>
      <c r="B75" s="36">
        <f>SUMIFS(СВЦЭМ!$C$39:$C$782,СВЦЭМ!$A$39:$A$782,$A75,СВЦЭМ!$B$39:$B$782,B$47)+'СЕТ СН'!$G$12+СВЦЭМ!$D$10+'СЕТ СН'!$G$6-'СЕТ СН'!$G$22</f>
        <v>2194.5056589000001</v>
      </c>
      <c r="C75" s="36">
        <f>SUMIFS(СВЦЭМ!$C$39:$C$782,СВЦЭМ!$A$39:$A$782,$A75,СВЦЭМ!$B$39:$B$782,C$47)+'СЕТ СН'!$G$12+СВЦЭМ!$D$10+'СЕТ СН'!$G$6-'СЕТ СН'!$G$22</f>
        <v>2211.7149840900001</v>
      </c>
      <c r="D75" s="36">
        <f>SUMIFS(СВЦЭМ!$C$39:$C$782,СВЦЭМ!$A$39:$A$782,$A75,СВЦЭМ!$B$39:$B$782,D$47)+'СЕТ СН'!$G$12+СВЦЭМ!$D$10+'СЕТ СН'!$G$6-'СЕТ СН'!$G$22</f>
        <v>2242.5911960399999</v>
      </c>
      <c r="E75" s="36">
        <f>SUMIFS(СВЦЭМ!$C$39:$C$782,СВЦЭМ!$A$39:$A$782,$A75,СВЦЭМ!$B$39:$B$782,E$47)+'СЕТ СН'!$G$12+СВЦЭМ!$D$10+'СЕТ СН'!$G$6-'СЕТ СН'!$G$22</f>
        <v>2244.84965917</v>
      </c>
      <c r="F75" s="36">
        <f>SUMIFS(СВЦЭМ!$C$39:$C$782,СВЦЭМ!$A$39:$A$782,$A75,СВЦЭМ!$B$39:$B$782,F$47)+'СЕТ СН'!$G$12+СВЦЭМ!$D$10+'СЕТ СН'!$G$6-'СЕТ СН'!$G$22</f>
        <v>2171.3794511199999</v>
      </c>
      <c r="G75" s="36">
        <f>SUMIFS(СВЦЭМ!$C$39:$C$782,СВЦЭМ!$A$39:$A$782,$A75,СВЦЭМ!$B$39:$B$782,G$47)+'СЕТ СН'!$G$12+СВЦЭМ!$D$10+'СЕТ СН'!$G$6-'СЕТ СН'!$G$22</f>
        <v>2143.80916742</v>
      </c>
      <c r="H75" s="36">
        <f>SUMIFS(СВЦЭМ!$C$39:$C$782,СВЦЭМ!$A$39:$A$782,$A75,СВЦЭМ!$B$39:$B$782,H$47)+'СЕТ СН'!$G$12+СВЦЭМ!$D$10+'СЕТ СН'!$G$6-'СЕТ СН'!$G$22</f>
        <v>2084.3746666800002</v>
      </c>
      <c r="I75" s="36">
        <f>SUMIFS(СВЦЭМ!$C$39:$C$782,СВЦЭМ!$A$39:$A$782,$A75,СВЦЭМ!$B$39:$B$782,I$47)+'СЕТ СН'!$G$12+СВЦЭМ!$D$10+'СЕТ СН'!$G$6-'СЕТ СН'!$G$22</f>
        <v>2072.8009144400003</v>
      </c>
      <c r="J75" s="36">
        <f>SUMIFS(СВЦЭМ!$C$39:$C$782,СВЦЭМ!$A$39:$A$782,$A75,СВЦЭМ!$B$39:$B$782,J$47)+'СЕТ СН'!$G$12+СВЦЭМ!$D$10+'СЕТ СН'!$G$6-'СЕТ СН'!$G$22</f>
        <v>2062.1711759499999</v>
      </c>
      <c r="K75" s="36">
        <f>SUMIFS(СВЦЭМ!$C$39:$C$782,СВЦЭМ!$A$39:$A$782,$A75,СВЦЭМ!$B$39:$B$782,K$47)+'СЕТ СН'!$G$12+СВЦЭМ!$D$10+'СЕТ СН'!$G$6-'СЕТ СН'!$G$22</f>
        <v>2068.55130164</v>
      </c>
      <c r="L75" s="36">
        <f>SUMIFS(СВЦЭМ!$C$39:$C$782,СВЦЭМ!$A$39:$A$782,$A75,СВЦЭМ!$B$39:$B$782,L$47)+'СЕТ СН'!$G$12+СВЦЭМ!$D$10+'СЕТ СН'!$G$6-'СЕТ СН'!$G$22</f>
        <v>2073.5478072999999</v>
      </c>
      <c r="M75" s="36">
        <f>SUMIFS(СВЦЭМ!$C$39:$C$782,СВЦЭМ!$A$39:$A$782,$A75,СВЦЭМ!$B$39:$B$782,M$47)+'СЕТ СН'!$G$12+СВЦЭМ!$D$10+'СЕТ СН'!$G$6-'СЕТ СН'!$G$22</f>
        <v>2081.2402355499999</v>
      </c>
      <c r="N75" s="36">
        <f>SUMIFS(СВЦЭМ!$C$39:$C$782,СВЦЭМ!$A$39:$A$782,$A75,СВЦЭМ!$B$39:$B$782,N$47)+'СЕТ СН'!$G$12+СВЦЭМ!$D$10+'СЕТ СН'!$G$6-'СЕТ СН'!$G$22</f>
        <v>2101.3377305200002</v>
      </c>
      <c r="O75" s="36">
        <f>SUMIFS(СВЦЭМ!$C$39:$C$782,СВЦЭМ!$A$39:$A$782,$A75,СВЦЭМ!$B$39:$B$782,O$47)+'СЕТ СН'!$G$12+СВЦЭМ!$D$10+'СЕТ СН'!$G$6-'СЕТ СН'!$G$22</f>
        <v>2090.0785392299999</v>
      </c>
      <c r="P75" s="36">
        <f>SUMIFS(СВЦЭМ!$C$39:$C$782,СВЦЭМ!$A$39:$A$782,$A75,СВЦЭМ!$B$39:$B$782,P$47)+'СЕТ СН'!$G$12+СВЦЭМ!$D$10+'СЕТ СН'!$G$6-'СЕТ СН'!$G$22</f>
        <v>2087.1848939299998</v>
      </c>
      <c r="Q75" s="36">
        <f>SUMIFS(СВЦЭМ!$C$39:$C$782,СВЦЭМ!$A$39:$A$782,$A75,СВЦЭМ!$B$39:$B$782,Q$47)+'СЕТ СН'!$G$12+СВЦЭМ!$D$10+'СЕТ СН'!$G$6-'СЕТ СН'!$G$22</f>
        <v>2096.0343802699999</v>
      </c>
      <c r="R75" s="36">
        <f>SUMIFS(СВЦЭМ!$C$39:$C$782,СВЦЭМ!$A$39:$A$782,$A75,СВЦЭМ!$B$39:$B$782,R$47)+'СЕТ СН'!$G$12+СВЦЭМ!$D$10+'СЕТ СН'!$G$6-'СЕТ СН'!$G$22</f>
        <v>2116.95497376</v>
      </c>
      <c r="S75" s="36">
        <f>SUMIFS(СВЦЭМ!$C$39:$C$782,СВЦЭМ!$A$39:$A$782,$A75,СВЦЭМ!$B$39:$B$782,S$47)+'СЕТ СН'!$G$12+СВЦЭМ!$D$10+'СЕТ СН'!$G$6-'СЕТ СН'!$G$22</f>
        <v>2129.4722102999999</v>
      </c>
      <c r="T75" s="36">
        <f>SUMIFS(СВЦЭМ!$C$39:$C$782,СВЦЭМ!$A$39:$A$782,$A75,СВЦЭМ!$B$39:$B$782,T$47)+'СЕТ СН'!$G$12+СВЦЭМ!$D$10+'СЕТ СН'!$G$6-'СЕТ СН'!$G$22</f>
        <v>2106.1947532099998</v>
      </c>
      <c r="U75" s="36">
        <f>SUMIFS(СВЦЭМ!$C$39:$C$782,СВЦЭМ!$A$39:$A$782,$A75,СВЦЭМ!$B$39:$B$782,U$47)+'СЕТ СН'!$G$12+СВЦЭМ!$D$10+'СЕТ СН'!$G$6-'СЕТ СН'!$G$22</f>
        <v>2072.2114142</v>
      </c>
      <c r="V75" s="36">
        <f>SUMIFS(СВЦЭМ!$C$39:$C$782,СВЦЭМ!$A$39:$A$782,$A75,СВЦЭМ!$B$39:$B$782,V$47)+'СЕТ СН'!$G$12+СВЦЭМ!$D$10+'СЕТ СН'!$G$6-'СЕТ СН'!$G$22</f>
        <v>2122.9404208199999</v>
      </c>
      <c r="W75" s="36">
        <f>SUMIFS(СВЦЭМ!$C$39:$C$782,СВЦЭМ!$A$39:$A$782,$A75,СВЦЭМ!$B$39:$B$782,W$47)+'СЕТ СН'!$G$12+СВЦЭМ!$D$10+'СЕТ СН'!$G$6-'СЕТ СН'!$G$22</f>
        <v>2124.7428305200001</v>
      </c>
      <c r="X75" s="36">
        <f>SUMIFS(СВЦЭМ!$C$39:$C$782,СВЦЭМ!$A$39:$A$782,$A75,СВЦЭМ!$B$39:$B$782,X$47)+'СЕТ СН'!$G$12+СВЦЭМ!$D$10+'СЕТ СН'!$G$6-'СЕТ СН'!$G$22</f>
        <v>2148.3151605900002</v>
      </c>
      <c r="Y75" s="36">
        <f>SUMIFS(СВЦЭМ!$C$39:$C$782,СВЦЭМ!$A$39:$A$782,$A75,СВЦЭМ!$B$39:$B$782,Y$47)+'СЕТ СН'!$G$12+СВЦЭМ!$D$10+'СЕТ СН'!$G$6-'СЕТ СН'!$G$22</f>
        <v>2143.2390396999999</v>
      </c>
    </row>
    <row r="76" spans="1:27" ht="15.75" x14ac:dyDescent="0.2">
      <c r="A76" s="35">
        <f t="shared" si="1"/>
        <v>45380</v>
      </c>
      <c r="B76" s="36">
        <f>SUMIFS(СВЦЭМ!$C$39:$C$782,СВЦЭМ!$A$39:$A$782,$A76,СВЦЭМ!$B$39:$B$782,B$47)+'СЕТ СН'!$G$12+СВЦЭМ!$D$10+'СЕТ СН'!$G$6-'СЕТ СН'!$G$22</f>
        <v>2217.3391253899999</v>
      </c>
      <c r="C76" s="36">
        <f>SUMIFS(СВЦЭМ!$C$39:$C$782,СВЦЭМ!$A$39:$A$782,$A76,СВЦЭМ!$B$39:$B$782,C$47)+'СЕТ СН'!$G$12+СВЦЭМ!$D$10+'СЕТ СН'!$G$6-'СЕТ СН'!$G$22</f>
        <v>2228.7443312099999</v>
      </c>
      <c r="D76" s="36">
        <f>SUMIFS(СВЦЭМ!$C$39:$C$782,СВЦЭМ!$A$39:$A$782,$A76,СВЦЭМ!$B$39:$B$782,D$47)+'СЕТ СН'!$G$12+СВЦЭМ!$D$10+'СЕТ СН'!$G$6-'СЕТ СН'!$G$22</f>
        <v>2300.4523924800001</v>
      </c>
      <c r="E76" s="36">
        <f>SUMIFS(СВЦЭМ!$C$39:$C$782,СВЦЭМ!$A$39:$A$782,$A76,СВЦЭМ!$B$39:$B$782,E$47)+'СЕТ СН'!$G$12+СВЦЭМ!$D$10+'СЕТ СН'!$G$6-'СЕТ СН'!$G$22</f>
        <v>2345.05062112</v>
      </c>
      <c r="F76" s="36">
        <f>SUMIFS(СВЦЭМ!$C$39:$C$782,СВЦЭМ!$A$39:$A$782,$A76,СВЦЭМ!$B$39:$B$782,F$47)+'СЕТ СН'!$G$12+СВЦЭМ!$D$10+'СЕТ СН'!$G$6-'СЕТ СН'!$G$22</f>
        <v>2362.4036409700002</v>
      </c>
      <c r="G76" s="36">
        <f>SUMIFS(СВЦЭМ!$C$39:$C$782,СВЦЭМ!$A$39:$A$782,$A76,СВЦЭМ!$B$39:$B$782,G$47)+'СЕТ СН'!$G$12+СВЦЭМ!$D$10+'СЕТ СН'!$G$6-'СЕТ СН'!$G$22</f>
        <v>2341.2550025300002</v>
      </c>
      <c r="H76" s="36">
        <f>SUMIFS(СВЦЭМ!$C$39:$C$782,СВЦЭМ!$A$39:$A$782,$A76,СВЦЭМ!$B$39:$B$782,H$47)+'СЕТ СН'!$G$12+СВЦЭМ!$D$10+'СЕТ СН'!$G$6-'СЕТ СН'!$G$22</f>
        <v>2284.3581004600001</v>
      </c>
      <c r="I76" s="36">
        <f>SUMIFS(СВЦЭМ!$C$39:$C$782,СВЦЭМ!$A$39:$A$782,$A76,СВЦЭМ!$B$39:$B$782,I$47)+'СЕТ СН'!$G$12+СВЦЭМ!$D$10+'СЕТ СН'!$G$6-'СЕТ СН'!$G$22</f>
        <v>2252.77400536</v>
      </c>
      <c r="J76" s="36">
        <f>SUMIFS(СВЦЭМ!$C$39:$C$782,СВЦЭМ!$A$39:$A$782,$A76,СВЦЭМ!$B$39:$B$782,J$47)+'СЕТ СН'!$G$12+СВЦЭМ!$D$10+'СЕТ СН'!$G$6-'СЕТ СН'!$G$22</f>
        <v>2207.3438264699998</v>
      </c>
      <c r="K76" s="36">
        <f>SUMIFS(СВЦЭМ!$C$39:$C$782,СВЦЭМ!$A$39:$A$782,$A76,СВЦЭМ!$B$39:$B$782,K$47)+'СЕТ СН'!$G$12+СВЦЭМ!$D$10+'СЕТ СН'!$G$6-'СЕТ СН'!$G$22</f>
        <v>2201.5327066499999</v>
      </c>
      <c r="L76" s="36">
        <f>SUMIFS(СВЦЭМ!$C$39:$C$782,СВЦЭМ!$A$39:$A$782,$A76,СВЦЭМ!$B$39:$B$782,L$47)+'СЕТ СН'!$G$12+СВЦЭМ!$D$10+'СЕТ СН'!$G$6-'СЕТ СН'!$G$22</f>
        <v>2222.2599504999998</v>
      </c>
      <c r="M76" s="36">
        <f>SUMIFS(СВЦЭМ!$C$39:$C$782,СВЦЭМ!$A$39:$A$782,$A76,СВЦЭМ!$B$39:$B$782,M$47)+'СЕТ СН'!$G$12+СВЦЭМ!$D$10+'СЕТ СН'!$G$6-'СЕТ СН'!$G$22</f>
        <v>2221.6365923500002</v>
      </c>
      <c r="N76" s="36">
        <f>SUMIFS(СВЦЭМ!$C$39:$C$782,СВЦЭМ!$A$39:$A$782,$A76,СВЦЭМ!$B$39:$B$782,N$47)+'СЕТ СН'!$G$12+СВЦЭМ!$D$10+'СЕТ СН'!$G$6-'СЕТ СН'!$G$22</f>
        <v>2235.94823266</v>
      </c>
      <c r="O76" s="36">
        <f>SUMIFS(СВЦЭМ!$C$39:$C$782,СВЦЭМ!$A$39:$A$782,$A76,СВЦЭМ!$B$39:$B$782,O$47)+'СЕТ СН'!$G$12+СВЦЭМ!$D$10+'СЕТ СН'!$G$6-'СЕТ СН'!$G$22</f>
        <v>2243.4041240199999</v>
      </c>
      <c r="P76" s="36">
        <f>SUMIFS(СВЦЭМ!$C$39:$C$782,СВЦЭМ!$A$39:$A$782,$A76,СВЦЭМ!$B$39:$B$782,P$47)+'СЕТ СН'!$G$12+СВЦЭМ!$D$10+'СЕТ СН'!$G$6-'СЕТ СН'!$G$22</f>
        <v>2258.7936788800002</v>
      </c>
      <c r="Q76" s="36">
        <f>SUMIFS(СВЦЭМ!$C$39:$C$782,СВЦЭМ!$A$39:$A$782,$A76,СВЦЭМ!$B$39:$B$782,Q$47)+'СЕТ СН'!$G$12+СВЦЭМ!$D$10+'СЕТ СН'!$G$6-'СЕТ СН'!$G$22</f>
        <v>2311.4083492099999</v>
      </c>
      <c r="R76" s="36">
        <f>SUMIFS(СВЦЭМ!$C$39:$C$782,СВЦЭМ!$A$39:$A$782,$A76,СВЦЭМ!$B$39:$B$782,R$47)+'СЕТ СН'!$G$12+СВЦЭМ!$D$10+'СЕТ СН'!$G$6-'СЕТ СН'!$G$22</f>
        <v>2310.1768075700002</v>
      </c>
      <c r="S76" s="36">
        <f>SUMIFS(СВЦЭМ!$C$39:$C$782,СВЦЭМ!$A$39:$A$782,$A76,СВЦЭМ!$B$39:$B$782,S$47)+'СЕТ СН'!$G$12+СВЦЭМ!$D$10+'СЕТ СН'!$G$6-'СЕТ СН'!$G$22</f>
        <v>2263.4148916200002</v>
      </c>
      <c r="T76" s="36">
        <f>SUMIFS(СВЦЭМ!$C$39:$C$782,СВЦЭМ!$A$39:$A$782,$A76,СВЦЭМ!$B$39:$B$782,T$47)+'СЕТ СН'!$G$12+СВЦЭМ!$D$10+'СЕТ СН'!$G$6-'СЕТ СН'!$G$22</f>
        <v>2231.1348991899999</v>
      </c>
      <c r="U76" s="36">
        <f>SUMIFS(СВЦЭМ!$C$39:$C$782,СВЦЭМ!$A$39:$A$782,$A76,СВЦЭМ!$B$39:$B$782,U$47)+'СЕТ СН'!$G$12+СВЦЭМ!$D$10+'СЕТ СН'!$G$6-'СЕТ СН'!$G$22</f>
        <v>2164.4172507900003</v>
      </c>
      <c r="V76" s="36">
        <f>SUMIFS(СВЦЭМ!$C$39:$C$782,СВЦЭМ!$A$39:$A$782,$A76,СВЦЭМ!$B$39:$B$782,V$47)+'СЕТ СН'!$G$12+СВЦЭМ!$D$10+'СЕТ СН'!$G$6-'СЕТ СН'!$G$22</f>
        <v>2138.5577326000002</v>
      </c>
      <c r="W76" s="36">
        <f>SUMIFS(СВЦЭМ!$C$39:$C$782,СВЦЭМ!$A$39:$A$782,$A76,СВЦЭМ!$B$39:$B$782,W$47)+'СЕТ СН'!$G$12+СВЦЭМ!$D$10+'СЕТ СН'!$G$6-'СЕТ СН'!$G$22</f>
        <v>2157.5631536400001</v>
      </c>
      <c r="X76" s="36">
        <f>SUMIFS(СВЦЭМ!$C$39:$C$782,СВЦЭМ!$A$39:$A$782,$A76,СВЦЭМ!$B$39:$B$782,X$47)+'СЕТ СН'!$G$12+СВЦЭМ!$D$10+'СЕТ СН'!$G$6-'СЕТ СН'!$G$22</f>
        <v>2193.5970233100002</v>
      </c>
      <c r="Y76" s="36">
        <f>SUMIFS(СВЦЭМ!$C$39:$C$782,СВЦЭМ!$A$39:$A$782,$A76,СВЦЭМ!$B$39:$B$782,Y$47)+'СЕТ СН'!$G$12+СВЦЭМ!$D$10+'СЕТ СН'!$G$6-'СЕТ СН'!$G$22</f>
        <v>2283.3087103000003</v>
      </c>
    </row>
    <row r="77" spans="1:27" ht="15.75" x14ac:dyDescent="0.2">
      <c r="A77" s="35">
        <f t="shared" si="1"/>
        <v>45381</v>
      </c>
      <c r="B77" s="36">
        <f>SUMIFS(СВЦЭМ!$C$39:$C$782,СВЦЭМ!$A$39:$A$782,$A77,СВЦЭМ!$B$39:$B$782,B$47)+'СЕТ СН'!$G$12+СВЦЭМ!$D$10+'СЕТ СН'!$G$6-'СЕТ СН'!$G$22</f>
        <v>2321.79824706</v>
      </c>
      <c r="C77" s="36">
        <f>SUMIFS(СВЦЭМ!$C$39:$C$782,СВЦЭМ!$A$39:$A$782,$A77,СВЦЭМ!$B$39:$B$782,C$47)+'СЕТ СН'!$G$12+СВЦЭМ!$D$10+'СЕТ СН'!$G$6-'СЕТ СН'!$G$22</f>
        <v>2351.3461805000002</v>
      </c>
      <c r="D77" s="36">
        <f>SUMIFS(СВЦЭМ!$C$39:$C$782,СВЦЭМ!$A$39:$A$782,$A77,СВЦЭМ!$B$39:$B$782,D$47)+'СЕТ СН'!$G$12+СВЦЭМ!$D$10+'СЕТ СН'!$G$6-'СЕТ СН'!$G$22</f>
        <v>2358.8180129500001</v>
      </c>
      <c r="E77" s="36">
        <f>SUMIFS(СВЦЭМ!$C$39:$C$782,СВЦЭМ!$A$39:$A$782,$A77,СВЦЭМ!$B$39:$B$782,E$47)+'СЕТ СН'!$G$12+СВЦЭМ!$D$10+'СЕТ СН'!$G$6-'СЕТ СН'!$G$22</f>
        <v>2377.7270229700002</v>
      </c>
      <c r="F77" s="36">
        <f>SUMIFS(СВЦЭМ!$C$39:$C$782,СВЦЭМ!$A$39:$A$782,$A77,СВЦЭМ!$B$39:$B$782,F$47)+'СЕТ СН'!$G$12+СВЦЭМ!$D$10+'СЕТ СН'!$G$6-'СЕТ СН'!$G$22</f>
        <v>2372.6725427400002</v>
      </c>
      <c r="G77" s="36">
        <f>SUMIFS(СВЦЭМ!$C$39:$C$782,СВЦЭМ!$A$39:$A$782,$A77,СВЦЭМ!$B$39:$B$782,G$47)+'СЕТ СН'!$G$12+СВЦЭМ!$D$10+'СЕТ СН'!$G$6-'СЕТ СН'!$G$22</f>
        <v>2350.9172723700003</v>
      </c>
      <c r="H77" s="36">
        <f>SUMIFS(СВЦЭМ!$C$39:$C$782,СВЦЭМ!$A$39:$A$782,$A77,СВЦЭМ!$B$39:$B$782,H$47)+'СЕТ СН'!$G$12+СВЦЭМ!$D$10+'СЕТ СН'!$G$6-'СЕТ СН'!$G$22</f>
        <v>2306.2502311799999</v>
      </c>
      <c r="I77" s="36">
        <f>SUMIFS(СВЦЭМ!$C$39:$C$782,СВЦЭМ!$A$39:$A$782,$A77,СВЦЭМ!$B$39:$B$782,I$47)+'СЕТ СН'!$G$12+СВЦЭМ!$D$10+'СЕТ СН'!$G$6-'СЕТ СН'!$G$22</f>
        <v>2287.6998154700004</v>
      </c>
      <c r="J77" s="36">
        <f>SUMIFS(СВЦЭМ!$C$39:$C$782,СВЦЭМ!$A$39:$A$782,$A77,СВЦЭМ!$B$39:$B$782,J$47)+'СЕТ СН'!$G$12+СВЦЭМ!$D$10+'СЕТ СН'!$G$6-'СЕТ СН'!$G$22</f>
        <v>2230.05285323</v>
      </c>
      <c r="K77" s="36">
        <f>SUMIFS(СВЦЭМ!$C$39:$C$782,СВЦЭМ!$A$39:$A$782,$A77,СВЦЭМ!$B$39:$B$782,K$47)+'СЕТ СН'!$G$12+СВЦЭМ!$D$10+'СЕТ СН'!$G$6-'СЕТ СН'!$G$22</f>
        <v>2217.9766877299999</v>
      </c>
      <c r="L77" s="36">
        <f>SUMIFS(СВЦЭМ!$C$39:$C$782,СВЦЭМ!$A$39:$A$782,$A77,СВЦЭМ!$B$39:$B$782,L$47)+'СЕТ СН'!$G$12+СВЦЭМ!$D$10+'СЕТ СН'!$G$6-'СЕТ СН'!$G$22</f>
        <v>2208.76310943</v>
      </c>
      <c r="M77" s="36">
        <f>SUMIFS(СВЦЭМ!$C$39:$C$782,СВЦЭМ!$A$39:$A$782,$A77,СВЦЭМ!$B$39:$B$782,M$47)+'СЕТ СН'!$G$12+СВЦЭМ!$D$10+'СЕТ СН'!$G$6-'СЕТ СН'!$G$22</f>
        <v>2217.9383216199999</v>
      </c>
      <c r="N77" s="36">
        <f>SUMIFS(СВЦЭМ!$C$39:$C$782,СВЦЭМ!$A$39:$A$782,$A77,СВЦЭМ!$B$39:$B$782,N$47)+'СЕТ СН'!$G$12+СВЦЭМ!$D$10+'СЕТ СН'!$G$6-'СЕТ СН'!$G$22</f>
        <v>2211.7226107500001</v>
      </c>
      <c r="O77" s="36">
        <f>SUMIFS(СВЦЭМ!$C$39:$C$782,СВЦЭМ!$A$39:$A$782,$A77,СВЦЭМ!$B$39:$B$782,O$47)+'СЕТ СН'!$G$12+СВЦЭМ!$D$10+'СЕТ СН'!$G$6-'СЕТ СН'!$G$22</f>
        <v>2244.0167159600001</v>
      </c>
      <c r="P77" s="36">
        <f>SUMIFS(СВЦЭМ!$C$39:$C$782,СВЦЭМ!$A$39:$A$782,$A77,СВЦЭМ!$B$39:$B$782,P$47)+'СЕТ СН'!$G$12+СВЦЭМ!$D$10+'СЕТ СН'!$G$6-'СЕТ СН'!$G$22</f>
        <v>2262.9089186599999</v>
      </c>
      <c r="Q77" s="36">
        <f>SUMIFS(СВЦЭМ!$C$39:$C$782,СВЦЭМ!$A$39:$A$782,$A77,СВЦЭМ!$B$39:$B$782,Q$47)+'СЕТ СН'!$G$12+СВЦЭМ!$D$10+'СЕТ СН'!$G$6-'СЕТ СН'!$G$22</f>
        <v>2271.5026131</v>
      </c>
      <c r="R77" s="36">
        <f>SUMIFS(СВЦЭМ!$C$39:$C$782,СВЦЭМ!$A$39:$A$782,$A77,СВЦЭМ!$B$39:$B$782,R$47)+'СЕТ СН'!$G$12+СВЦЭМ!$D$10+'СЕТ СН'!$G$6-'СЕТ СН'!$G$22</f>
        <v>2269.9823899799999</v>
      </c>
      <c r="S77" s="36">
        <f>SUMIFS(СВЦЭМ!$C$39:$C$782,СВЦЭМ!$A$39:$A$782,$A77,СВЦЭМ!$B$39:$B$782,S$47)+'СЕТ СН'!$G$12+СВЦЭМ!$D$10+'СЕТ СН'!$G$6-'СЕТ СН'!$G$22</f>
        <v>2252.6538636200003</v>
      </c>
      <c r="T77" s="36">
        <f>SUMIFS(СВЦЭМ!$C$39:$C$782,СВЦЭМ!$A$39:$A$782,$A77,СВЦЭМ!$B$39:$B$782,T$47)+'СЕТ СН'!$G$12+СВЦЭМ!$D$10+'СЕТ СН'!$G$6-'СЕТ СН'!$G$22</f>
        <v>2200.0749094600001</v>
      </c>
      <c r="U77" s="36">
        <f>SUMIFS(СВЦЭМ!$C$39:$C$782,СВЦЭМ!$A$39:$A$782,$A77,СВЦЭМ!$B$39:$B$782,U$47)+'СЕТ СН'!$G$12+СВЦЭМ!$D$10+'СЕТ СН'!$G$6-'СЕТ СН'!$G$22</f>
        <v>2181.2958143700002</v>
      </c>
      <c r="V77" s="36">
        <f>SUMIFS(СВЦЭМ!$C$39:$C$782,СВЦЭМ!$A$39:$A$782,$A77,СВЦЭМ!$B$39:$B$782,V$47)+'СЕТ СН'!$G$12+СВЦЭМ!$D$10+'СЕТ СН'!$G$6-'СЕТ СН'!$G$22</f>
        <v>2163.9910805499999</v>
      </c>
      <c r="W77" s="36">
        <f>SUMIFS(СВЦЭМ!$C$39:$C$782,СВЦЭМ!$A$39:$A$782,$A77,СВЦЭМ!$B$39:$B$782,W$47)+'СЕТ СН'!$G$12+СВЦЭМ!$D$10+'СЕТ СН'!$G$6-'СЕТ СН'!$G$22</f>
        <v>2165.7524423200002</v>
      </c>
      <c r="X77" s="36">
        <f>SUMIFS(СВЦЭМ!$C$39:$C$782,СВЦЭМ!$A$39:$A$782,$A77,СВЦЭМ!$B$39:$B$782,X$47)+'СЕТ СН'!$G$12+СВЦЭМ!$D$10+'СЕТ СН'!$G$6-'СЕТ СН'!$G$22</f>
        <v>2202.84004435</v>
      </c>
      <c r="Y77" s="36">
        <f>SUMIFS(СВЦЭМ!$C$39:$C$782,СВЦЭМ!$A$39:$A$782,$A77,СВЦЭМ!$B$39:$B$782,Y$47)+'СЕТ СН'!$G$12+СВЦЭМ!$D$10+'СЕТ СН'!$G$6-'СЕТ СН'!$G$22</f>
        <v>2247.6560078400003</v>
      </c>
      <c r="AA77" s="37"/>
    </row>
    <row r="78" spans="1:27" ht="15.75" x14ac:dyDescent="0.2">
      <c r="A78" s="35">
        <f t="shared" si="1"/>
        <v>45382</v>
      </c>
      <c r="B78" s="36">
        <f>SUMIFS(СВЦЭМ!$C$39:$C$782,СВЦЭМ!$A$39:$A$782,$A78,СВЦЭМ!$B$39:$B$782,B$47)+'СЕТ СН'!$G$12+СВЦЭМ!$D$10+'СЕТ СН'!$G$6-'СЕТ СН'!$G$22</f>
        <v>2365.9413669600003</v>
      </c>
      <c r="C78" s="36">
        <f>SUMIFS(СВЦЭМ!$C$39:$C$782,СВЦЭМ!$A$39:$A$782,$A78,СВЦЭМ!$B$39:$B$782,C$47)+'СЕТ СН'!$G$12+СВЦЭМ!$D$10+'СЕТ СН'!$G$6-'СЕТ СН'!$G$22</f>
        <v>2386.9704604800004</v>
      </c>
      <c r="D78" s="36">
        <f>SUMIFS(СВЦЭМ!$C$39:$C$782,СВЦЭМ!$A$39:$A$782,$A78,СВЦЭМ!$B$39:$B$782,D$47)+'СЕТ СН'!$G$12+СВЦЭМ!$D$10+'СЕТ СН'!$G$6-'СЕТ СН'!$G$22</f>
        <v>2412.61227181</v>
      </c>
      <c r="E78" s="36">
        <f>SUMIFS(СВЦЭМ!$C$39:$C$782,СВЦЭМ!$A$39:$A$782,$A78,СВЦЭМ!$B$39:$B$782,E$47)+'СЕТ СН'!$G$12+СВЦЭМ!$D$10+'СЕТ СН'!$G$6-'СЕТ СН'!$G$22</f>
        <v>2418.0826000000002</v>
      </c>
      <c r="F78" s="36">
        <f>SUMIFS(СВЦЭМ!$C$39:$C$782,СВЦЭМ!$A$39:$A$782,$A78,СВЦЭМ!$B$39:$B$782,F$47)+'СЕТ СН'!$G$12+СВЦЭМ!$D$10+'СЕТ СН'!$G$6-'СЕТ СН'!$G$22</f>
        <v>2414.5954590300003</v>
      </c>
      <c r="G78" s="36">
        <f>SUMIFS(СВЦЭМ!$C$39:$C$782,СВЦЭМ!$A$39:$A$782,$A78,СВЦЭМ!$B$39:$B$782,G$47)+'СЕТ СН'!$G$12+СВЦЭМ!$D$10+'СЕТ СН'!$G$6-'СЕТ СН'!$G$22</f>
        <v>2414.2648290300003</v>
      </c>
      <c r="H78" s="36">
        <f>SUMIFS(СВЦЭМ!$C$39:$C$782,СВЦЭМ!$A$39:$A$782,$A78,СВЦЭМ!$B$39:$B$782,H$47)+'СЕТ СН'!$G$12+СВЦЭМ!$D$10+'СЕТ СН'!$G$6-'СЕТ СН'!$G$22</f>
        <v>2413.4143019200001</v>
      </c>
      <c r="I78" s="36">
        <f>SUMIFS(СВЦЭМ!$C$39:$C$782,СВЦЭМ!$A$39:$A$782,$A78,СВЦЭМ!$B$39:$B$782,I$47)+'СЕТ СН'!$G$12+СВЦЭМ!$D$10+'СЕТ СН'!$G$6-'СЕТ СН'!$G$22</f>
        <v>2396.5606876700003</v>
      </c>
      <c r="J78" s="36">
        <f>SUMIFS(СВЦЭМ!$C$39:$C$782,СВЦЭМ!$A$39:$A$782,$A78,СВЦЭМ!$B$39:$B$782,J$47)+'СЕТ СН'!$G$12+СВЦЭМ!$D$10+'СЕТ СН'!$G$6-'СЕТ СН'!$G$22</f>
        <v>2357.7605614900003</v>
      </c>
      <c r="K78" s="36">
        <f>SUMIFS(СВЦЭМ!$C$39:$C$782,СВЦЭМ!$A$39:$A$782,$A78,СВЦЭМ!$B$39:$B$782,K$47)+'СЕТ СН'!$G$12+СВЦЭМ!$D$10+'СЕТ СН'!$G$6-'СЕТ СН'!$G$22</f>
        <v>2296.6560842300005</v>
      </c>
      <c r="L78" s="36">
        <f>SUMIFS(СВЦЭМ!$C$39:$C$782,СВЦЭМ!$A$39:$A$782,$A78,СВЦЭМ!$B$39:$B$782,L$47)+'СЕТ СН'!$G$12+СВЦЭМ!$D$10+'СЕТ СН'!$G$6-'СЕТ СН'!$G$22</f>
        <v>2284.8634026500004</v>
      </c>
      <c r="M78" s="36">
        <f>SUMIFS(СВЦЭМ!$C$39:$C$782,СВЦЭМ!$A$39:$A$782,$A78,СВЦЭМ!$B$39:$B$782,M$47)+'СЕТ СН'!$G$12+СВЦЭМ!$D$10+'СЕТ СН'!$G$6-'СЕТ СН'!$G$22</f>
        <v>2287.5714899800005</v>
      </c>
      <c r="N78" s="36">
        <f>SUMIFS(СВЦЭМ!$C$39:$C$782,СВЦЭМ!$A$39:$A$782,$A78,СВЦЭМ!$B$39:$B$782,N$47)+'СЕТ СН'!$G$12+СВЦЭМ!$D$10+'СЕТ СН'!$G$6-'СЕТ СН'!$G$22</f>
        <v>2292.8195460699999</v>
      </c>
      <c r="O78" s="36">
        <f>SUMIFS(СВЦЭМ!$C$39:$C$782,СВЦЭМ!$A$39:$A$782,$A78,СВЦЭМ!$B$39:$B$782,O$47)+'СЕТ СН'!$G$12+СВЦЭМ!$D$10+'СЕТ СН'!$G$6-'СЕТ СН'!$G$22</f>
        <v>2316.4435843700003</v>
      </c>
      <c r="P78" s="36">
        <f>SUMIFS(СВЦЭМ!$C$39:$C$782,СВЦЭМ!$A$39:$A$782,$A78,СВЦЭМ!$B$39:$B$782,P$47)+'СЕТ СН'!$G$12+СВЦЭМ!$D$10+'СЕТ СН'!$G$6-'СЕТ СН'!$G$22</f>
        <v>2340.4834484500002</v>
      </c>
      <c r="Q78" s="36">
        <f>SUMIFS(СВЦЭМ!$C$39:$C$782,СВЦЭМ!$A$39:$A$782,$A78,СВЦЭМ!$B$39:$B$782,Q$47)+'СЕТ СН'!$G$12+СВЦЭМ!$D$10+'СЕТ СН'!$G$6-'СЕТ СН'!$G$22</f>
        <v>2365.9733212800002</v>
      </c>
      <c r="R78" s="36">
        <f>SUMIFS(СВЦЭМ!$C$39:$C$782,СВЦЭМ!$A$39:$A$782,$A78,СВЦЭМ!$B$39:$B$782,R$47)+'СЕТ СН'!$G$12+СВЦЭМ!$D$10+'СЕТ СН'!$G$6-'СЕТ СН'!$G$22</f>
        <v>2360.8064226700003</v>
      </c>
      <c r="S78" s="36">
        <f>SUMIFS(СВЦЭМ!$C$39:$C$782,СВЦЭМ!$A$39:$A$782,$A78,СВЦЭМ!$B$39:$B$782,S$47)+'СЕТ СН'!$G$12+СВЦЭМ!$D$10+'СЕТ СН'!$G$6-'СЕТ СН'!$G$22</f>
        <v>2333.0800220600004</v>
      </c>
      <c r="T78" s="36">
        <f>SUMIFS(СВЦЭМ!$C$39:$C$782,СВЦЭМ!$A$39:$A$782,$A78,СВЦЭМ!$B$39:$B$782,T$47)+'СЕТ СН'!$G$12+СВЦЭМ!$D$10+'СЕТ СН'!$G$6-'СЕТ СН'!$G$22</f>
        <v>2309.9089610999999</v>
      </c>
      <c r="U78" s="36">
        <f>SUMIFS(СВЦЭМ!$C$39:$C$782,СВЦЭМ!$A$39:$A$782,$A78,СВЦЭМ!$B$39:$B$782,U$47)+'СЕТ СН'!$G$12+СВЦЭМ!$D$10+'СЕТ СН'!$G$6-'СЕТ СН'!$G$22</f>
        <v>2284.4449552599999</v>
      </c>
      <c r="V78" s="36">
        <f>SUMIFS(СВЦЭМ!$C$39:$C$782,СВЦЭМ!$A$39:$A$782,$A78,СВЦЭМ!$B$39:$B$782,V$47)+'СЕТ СН'!$G$12+СВЦЭМ!$D$10+'СЕТ СН'!$G$6-'СЕТ СН'!$G$22</f>
        <v>2270.7017741899999</v>
      </c>
      <c r="W78" s="36">
        <f>SUMIFS(СВЦЭМ!$C$39:$C$782,СВЦЭМ!$A$39:$A$782,$A78,СВЦЭМ!$B$39:$B$782,W$47)+'СЕТ СН'!$G$12+СВЦЭМ!$D$10+'СЕТ СН'!$G$6-'СЕТ СН'!$G$22</f>
        <v>2265.0387549500001</v>
      </c>
      <c r="X78" s="36">
        <f>SUMIFS(СВЦЭМ!$C$39:$C$782,СВЦЭМ!$A$39:$A$782,$A78,СВЦЭМ!$B$39:$B$782,X$47)+'СЕТ СН'!$G$12+СВЦЭМ!$D$10+'СЕТ СН'!$G$6-'СЕТ СН'!$G$22</f>
        <v>2303.4712557600001</v>
      </c>
      <c r="Y78" s="36">
        <f>SUMIFS(СВЦЭМ!$C$39:$C$782,СВЦЭМ!$A$39:$A$782,$A78,СВЦЭМ!$B$39:$B$782,Y$47)+'СЕТ СН'!$G$12+СВЦЭМ!$D$10+'СЕТ СН'!$G$6-'СЕТ СН'!$G$22</f>
        <v>2321.6474587000002</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5"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5"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01.03.2024</v>
      </c>
      <c r="B84" s="36">
        <f>SUMIFS(СВЦЭМ!$C$39:$C$782,СВЦЭМ!$A$39:$A$782,$A84,СВЦЭМ!$B$39:$B$782,B$83)+'СЕТ СН'!$H$12+СВЦЭМ!$D$10+'СЕТ СН'!$H$6-'СЕТ СН'!$H$22</f>
        <v>2206.10620445</v>
      </c>
      <c r="C84" s="36">
        <f>SUMIFS(СВЦЭМ!$C$39:$C$782,СВЦЭМ!$A$39:$A$782,$A84,СВЦЭМ!$B$39:$B$782,C$83)+'СЕТ СН'!$H$12+СВЦЭМ!$D$10+'СЕТ СН'!$H$6-'СЕТ СН'!$H$22</f>
        <v>2233.8026291400001</v>
      </c>
      <c r="D84" s="36">
        <f>SUMIFS(СВЦЭМ!$C$39:$C$782,СВЦЭМ!$A$39:$A$782,$A84,СВЦЭМ!$B$39:$B$782,D$83)+'СЕТ СН'!$H$12+СВЦЭМ!$D$10+'СЕТ СН'!$H$6-'СЕТ СН'!$H$22</f>
        <v>2254.9317463400002</v>
      </c>
      <c r="E84" s="36">
        <f>SUMIFS(СВЦЭМ!$C$39:$C$782,СВЦЭМ!$A$39:$A$782,$A84,СВЦЭМ!$B$39:$B$782,E$83)+'СЕТ СН'!$H$12+СВЦЭМ!$D$10+'СЕТ СН'!$H$6-'СЕТ СН'!$H$22</f>
        <v>2242.0484127600002</v>
      </c>
      <c r="F84" s="36">
        <f>SUMIFS(СВЦЭМ!$C$39:$C$782,СВЦЭМ!$A$39:$A$782,$A84,СВЦЭМ!$B$39:$B$782,F$83)+'СЕТ СН'!$H$12+СВЦЭМ!$D$10+'СЕТ СН'!$H$6-'СЕТ СН'!$H$22</f>
        <v>2230.5001343700001</v>
      </c>
      <c r="G84" s="36">
        <f>SUMIFS(СВЦЭМ!$C$39:$C$782,СВЦЭМ!$A$39:$A$782,$A84,СВЦЭМ!$B$39:$B$782,G$83)+'СЕТ СН'!$H$12+СВЦЭМ!$D$10+'СЕТ СН'!$H$6-'СЕТ СН'!$H$22</f>
        <v>2232.2172376200001</v>
      </c>
      <c r="H84" s="36">
        <f>SUMIFS(СВЦЭМ!$C$39:$C$782,СВЦЭМ!$A$39:$A$782,$A84,СВЦЭМ!$B$39:$B$782,H$83)+'СЕТ СН'!$H$12+СВЦЭМ!$D$10+'СЕТ СН'!$H$6-'СЕТ СН'!$H$22</f>
        <v>2193.82349505</v>
      </c>
      <c r="I84" s="36">
        <f>SUMIFS(СВЦЭМ!$C$39:$C$782,СВЦЭМ!$A$39:$A$782,$A84,СВЦЭМ!$B$39:$B$782,I$83)+'СЕТ СН'!$H$12+СВЦЭМ!$D$10+'СЕТ СН'!$H$6-'СЕТ СН'!$H$22</f>
        <v>2171.65055265</v>
      </c>
      <c r="J84" s="36">
        <f>SUMIFS(СВЦЭМ!$C$39:$C$782,СВЦЭМ!$A$39:$A$782,$A84,СВЦЭМ!$B$39:$B$782,J$83)+'СЕТ СН'!$H$12+СВЦЭМ!$D$10+'СЕТ СН'!$H$6-'СЕТ СН'!$H$22</f>
        <v>2164.7230507700001</v>
      </c>
      <c r="K84" s="36">
        <f>SUMIFS(СВЦЭМ!$C$39:$C$782,СВЦЭМ!$A$39:$A$782,$A84,СВЦЭМ!$B$39:$B$782,K$83)+'СЕТ СН'!$H$12+СВЦЭМ!$D$10+'СЕТ СН'!$H$6-'СЕТ СН'!$H$22</f>
        <v>2151.0759575500001</v>
      </c>
      <c r="L84" s="36">
        <f>SUMIFS(СВЦЭМ!$C$39:$C$782,СВЦЭМ!$A$39:$A$782,$A84,СВЦЭМ!$B$39:$B$782,L$83)+'СЕТ СН'!$H$12+СВЦЭМ!$D$10+'СЕТ СН'!$H$6-'СЕТ СН'!$H$22</f>
        <v>2153.4044142500002</v>
      </c>
      <c r="M84" s="36">
        <f>SUMIFS(СВЦЭМ!$C$39:$C$782,СВЦЭМ!$A$39:$A$782,$A84,СВЦЭМ!$B$39:$B$782,M$83)+'СЕТ СН'!$H$12+СВЦЭМ!$D$10+'СЕТ СН'!$H$6-'СЕТ СН'!$H$22</f>
        <v>2136.75880839</v>
      </c>
      <c r="N84" s="36">
        <f>SUMIFS(СВЦЭМ!$C$39:$C$782,СВЦЭМ!$A$39:$A$782,$A84,СВЦЭМ!$B$39:$B$782,N$83)+'СЕТ СН'!$H$12+СВЦЭМ!$D$10+'СЕТ СН'!$H$6-'СЕТ СН'!$H$22</f>
        <v>2181.6862365800002</v>
      </c>
      <c r="O84" s="36">
        <f>SUMIFS(СВЦЭМ!$C$39:$C$782,СВЦЭМ!$A$39:$A$782,$A84,СВЦЭМ!$B$39:$B$782,O$83)+'СЕТ СН'!$H$12+СВЦЭМ!$D$10+'СЕТ СН'!$H$6-'СЕТ СН'!$H$22</f>
        <v>2195.7655700599998</v>
      </c>
      <c r="P84" s="36">
        <f>SUMIFS(СВЦЭМ!$C$39:$C$782,СВЦЭМ!$A$39:$A$782,$A84,СВЦЭМ!$B$39:$B$782,P$83)+'СЕТ СН'!$H$12+СВЦЭМ!$D$10+'СЕТ СН'!$H$6-'СЕТ СН'!$H$22</f>
        <v>2213.8410661600001</v>
      </c>
      <c r="Q84" s="36">
        <f>SUMIFS(СВЦЭМ!$C$39:$C$782,СВЦЭМ!$A$39:$A$782,$A84,СВЦЭМ!$B$39:$B$782,Q$83)+'СЕТ СН'!$H$12+СВЦЭМ!$D$10+'СЕТ СН'!$H$6-'СЕТ СН'!$H$22</f>
        <v>2224.8323664899999</v>
      </c>
      <c r="R84" s="36">
        <f>SUMIFS(СВЦЭМ!$C$39:$C$782,СВЦЭМ!$A$39:$A$782,$A84,СВЦЭМ!$B$39:$B$782,R$83)+'СЕТ СН'!$H$12+СВЦЭМ!$D$10+'СЕТ СН'!$H$6-'СЕТ СН'!$H$22</f>
        <v>2235.27738856</v>
      </c>
      <c r="S84" s="36">
        <f>SUMIFS(СВЦЭМ!$C$39:$C$782,СВЦЭМ!$A$39:$A$782,$A84,СВЦЭМ!$B$39:$B$782,S$83)+'СЕТ СН'!$H$12+СВЦЭМ!$D$10+'СЕТ СН'!$H$6-'СЕТ СН'!$H$22</f>
        <v>2220.5281551500002</v>
      </c>
      <c r="T84" s="36">
        <f>SUMIFS(СВЦЭМ!$C$39:$C$782,СВЦЭМ!$A$39:$A$782,$A84,СВЦЭМ!$B$39:$B$782,T$83)+'СЕТ СН'!$H$12+СВЦЭМ!$D$10+'СЕТ СН'!$H$6-'СЕТ СН'!$H$22</f>
        <v>2180.5676449900002</v>
      </c>
      <c r="U84" s="36">
        <f>SUMIFS(СВЦЭМ!$C$39:$C$782,СВЦЭМ!$A$39:$A$782,$A84,СВЦЭМ!$B$39:$B$782,U$83)+'СЕТ СН'!$H$12+СВЦЭМ!$D$10+'СЕТ СН'!$H$6-'СЕТ СН'!$H$22</f>
        <v>2149.8969247300001</v>
      </c>
      <c r="V84" s="36">
        <f>SUMIFS(СВЦЭМ!$C$39:$C$782,СВЦЭМ!$A$39:$A$782,$A84,СВЦЭМ!$B$39:$B$782,V$83)+'СЕТ СН'!$H$12+СВЦЭМ!$D$10+'СЕТ СН'!$H$6-'СЕТ СН'!$H$22</f>
        <v>2153.24342032</v>
      </c>
      <c r="W84" s="36">
        <f>SUMIFS(СВЦЭМ!$C$39:$C$782,СВЦЭМ!$A$39:$A$782,$A84,СВЦЭМ!$B$39:$B$782,W$83)+'СЕТ СН'!$H$12+СВЦЭМ!$D$10+'СЕТ СН'!$H$6-'СЕТ СН'!$H$22</f>
        <v>2161.3045440000001</v>
      </c>
      <c r="X84" s="36">
        <f>SUMIFS(СВЦЭМ!$C$39:$C$782,СВЦЭМ!$A$39:$A$782,$A84,СВЦЭМ!$B$39:$B$782,X$83)+'СЕТ СН'!$H$12+СВЦЭМ!$D$10+'СЕТ СН'!$H$6-'СЕТ СН'!$H$22</f>
        <v>2174.7107853500002</v>
      </c>
      <c r="Y84" s="36">
        <f>SUMIFS(СВЦЭМ!$C$39:$C$782,СВЦЭМ!$A$39:$A$782,$A84,СВЦЭМ!$B$39:$B$782,Y$83)+'СЕТ СН'!$H$12+СВЦЭМ!$D$10+'СЕТ СН'!$H$6-'СЕТ СН'!$H$22</f>
        <v>2198.56180275</v>
      </c>
    </row>
    <row r="85" spans="1:25" ht="15.75" x14ac:dyDescent="0.2">
      <c r="A85" s="35">
        <f>A84+1</f>
        <v>45353</v>
      </c>
      <c r="B85" s="36">
        <f>SUMIFS(СВЦЭМ!$C$39:$C$782,СВЦЭМ!$A$39:$A$782,$A85,СВЦЭМ!$B$39:$B$782,B$83)+'СЕТ СН'!$H$12+СВЦЭМ!$D$10+'СЕТ СН'!$H$6-'СЕТ СН'!$H$22</f>
        <v>2138.1689875699999</v>
      </c>
      <c r="C85" s="36">
        <f>SUMIFS(СВЦЭМ!$C$39:$C$782,СВЦЭМ!$A$39:$A$782,$A85,СВЦЭМ!$B$39:$B$782,C$83)+'СЕТ СН'!$H$12+СВЦЭМ!$D$10+'СЕТ СН'!$H$6-'СЕТ СН'!$H$22</f>
        <v>2151.4268274999999</v>
      </c>
      <c r="D85" s="36">
        <f>SUMIFS(СВЦЭМ!$C$39:$C$782,СВЦЭМ!$A$39:$A$782,$A85,СВЦЭМ!$B$39:$B$782,D$83)+'СЕТ СН'!$H$12+СВЦЭМ!$D$10+'СЕТ СН'!$H$6-'СЕТ СН'!$H$22</f>
        <v>2177.6443659800002</v>
      </c>
      <c r="E85" s="36">
        <f>SUMIFS(СВЦЭМ!$C$39:$C$782,СВЦЭМ!$A$39:$A$782,$A85,СВЦЭМ!$B$39:$B$782,E$83)+'СЕТ СН'!$H$12+СВЦЭМ!$D$10+'СЕТ СН'!$H$6-'СЕТ СН'!$H$22</f>
        <v>2188.9682760800001</v>
      </c>
      <c r="F85" s="36">
        <f>SUMIFS(СВЦЭМ!$C$39:$C$782,СВЦЭМ!$A$39:$A$782,$A85,СВЦЭМ!$B$39:$B$782,F$83)+'СЕТ СН'!$H$12+СВЦЭМ!$D$10+'СЕТ СН'!$H$6-'СЕТ СН'!$H$22</f>
        <v>2184.65665377</v>
      </c>
      <c r="G85" s="36">
        <f>SUMIFS(СВЦЭМ!$C$39:$C$782,СВЦЭМ!$A$39:$A$782,$A85,СВЦЭМ!$B$39:$B$782,G$83)+'СЕТ СН'!$H$12+СВЦЭМ!$D$10+'СЕТ СН'!$H$6-'СЕТ СН'!$H$22</f>
        <v>2165.9995197399999</v>
      </c>
      <c r="H85" s="36">
        <f>SUMIFS(СВЦЭМ!$C$39:$C$782,СВЦЭМ!$A$39:$A$782,$A85,СВЦЭМ!$B$39:$B$782,H$83)+'СЕТ СН'!$H$12+СВЦЭМ!$D$10+'СЕТ СН'!$H$6-'СЕТ СН'!$H$22</f>
        <v>2120.3216187100002</v>
      </c>
      <c r="I85" s="36">
        <f>SUMIFS(СВЦЭМ!$C$39:$C$782,СВЦЭМ!$A$39:$A$782,$A85,СВЦЭМ!$B$39:$B$782,I$83)+'СЕТ СН'!$H$12+СВЦЭМ!$D$10+'СЕТ СН'!$H$6-'СЕТ СН'!$H$22</f>
        <v>2091.86378281</v>
      </c>
      <c r="J85" s="36">
        <f>SUMIFS(СВЦЭМ!$C$39:$C$782,СВЦЭМ!$A$39:$A$782,$A85,СВЦЭМ!$B$39:$B$782,J$83)+'СЕТ СН'!$H$12+СВЦЭМ!$D$10+'СЕТ СН'!$H$6-'СЕТ СН'!$H$22</f>
        <v>2096.0354115700002</v>
      </c>
      <c r="K85" s="36">
        <f>SUMIFS(СВЦЭМ!$C$39:$C$782,СВЦЭМ!$A$39:$A$782,$A85,СВЦЭМ!$B$39:$B$782,K$83)+'СЕТ СН'!$H$12+СВЦЭМ!$D$10+'СЕТ СН'!$H$6-'СЕТ СН'!$H$22</f>
        <v>2065.18095773</v>
      </c>
      <c r="L85" s="36">
        <f>SUMIFS(СВЦЭМ!$C$39:$C$782,СВЦЭМ!$A$39:$A$782,$A85,СВЦЭМ!$B$39:$B$782,L$83)+'СЕТ СН'!$H$12+СВЦЭМ!$D$10+'СЕТ СН'!$H$6-'СЕТ СН'!$H$22</f>
        <v>2050.2047435899999</v>
      </c>
      <c r="M85" s="36">
        <f>SUMIFS(СВЦЭМ!$C$39:$C$782,СВЦЭМ!$A$39:$A$782,$A85,СВЦЭМ!$B$39:$B$782,M$83)+'СЕТ СН'!$H$12+СВЦЭМ!$D$10+'СЕТ СН'!$H$6-'СЕТ СН'!$H$22</f>
        <v>2053.4094867399999</v>
      </c>
      <c r="N85" s="36">
        <f>SUMIFS(СВЦЭМ!$C$39:$C$782,СВЦЭМ!$A$39:$A$782,$A85,СВЦЭМ!$B$39:$B$782,N$83)+'СЕТ СН'!$H$12+СВЦЭМ!$D$10+'СЕТ СН'!$H$6-'СЕТ СН'!$H$22</f>
        <v>2068.45775353</v>
      </c>
      <c r="O85" s="36">
        <f>SUMIFS(СВЦЭМ!$C$39:$C$782,СВЦЭМ!$A$39:$A$782,$A85,СВЦЭМ!$B$39:$B$782,O$83)+'СЕТ СН'!$H$12+СВЦЭМ!$D$10+'СЕТ СН'!$H$6-'СЕТ СН'!$H$22</f>
        <v>2077.8371211899998</v>
      </c>
      <c r="P85" s="36">
        <f>SUMIFS(СВЦЭМ!$C$39:$C$782,СВЦЭМ!$A$39:$A$782,$A85,СВЦЭМ!$B$39:$B$782,P$83)+'СЕТ СН'!$H$12+СВЦЭМ!$D$10+'СЕТ СН'!$H$6-'СЕТ СН'!$H$22</f>
        <v>2087.4174676600001</v>
      </c>
      <c r="Q85" s="36">
        <f>SUMIFS(СВЦЭМ!$C$39:$C$782,СВЦЭМ!$A$39:$A$782,$A85,СВЦЭМ!$B$39:$B$782,Q$83)+'СЕТ СН'!$H$12+СВЦЭМ!$D$10+'СЕТ СН'!$H$6-'СЕТ СН'!$H$22</f>
        <v>2108.7558428299999</v>
      </c>
      <c r="R85" s="36">
        <f>SUMIFS(СВЦЭМ!$C$39:$C$782,СВЦЭМ!$A$39:$A$782,$A85,СВЦЭМ!$B$39:$B$782,R$83)+'СЕТ СН'!$H$12+СВЦЭМ!$D$10+'СЕТ СН'!$H$6-'СЕТ СН'!$H$22</f>
        <v>2129.43252295</v>
      </c>
      <c r="S85" s="36">
        <f>SUMIFS(СВЦЭМ!$C$39:$C$782,СВЦЭМ!$A$39:$A$782,$A85,СВЦЭМ!$B$39:$B$782,S$83)+'СЕТ СН'!$H$12+СВЦЭМ!$D$10+'СЕТ СН'!$H$6-'СЕТ СН'!$H$22</f>
        <v>2114.80965625</v>
      </c>
      <c r="T85" s="36">
        <f>SUMIFS(СВЦЭМ!$C$39:$C$782,СВЦЭМ!$A$39:$A$782,$A85,СВЦЭМ!$B$39:$B$782,T$83)+'СЕТ СН'!$H$12+СВЦЭМ!$D$10+'СЕТ СН'!$H$6-'СЕТ СН'!$H$22</f>
        <v>2070.3405249900002</v>
      </c>
      <c r="U85" s="36">
        <f>SUMIFS(СВЦЭМ!$C$39:$C$782,СВЦЭМ!$A$39:$A$782,$A85,СВЦЭМ!$B$39:$B$782,U$83)+'СЕТ СН'!$H$12+СВЦЭМ!$D$10+'СЕТ СН'!$H$6-'СЕТ СН'!$H$22</f>
        <v>2029.41690954</v>
      </c>
      <c r="V85" s="36">
        <f>SUMIFS(СВЦЭМ!$C$39:$C$782,СВЦЭМ!$A$39:$A$782,$A85,СВЦЭМ!$B$39:$B$782,V$83)+'СЕТ СН'!$H$12+СВЦЭМ!$D$10+'СЕТ СН'!$H$6-'СЕТ СН'!$H$22</f>
        <v>2046.8650541499999</v>
      </c>
      <c r="W85" s="36">
        <f>SUMIFS(СВЦЭМ!$C$39:$C$782,СВЦЭМ!$A$39:$A$782,$A85,СВЦЭМ!$B$39:$B$782,W$83)+'СЕТ СН'!$H$12+СВЦЭМ!$D$10+'СЕТ СН'!$H$6-'СЕТ СН'!$H$22</f>
        <v>2051.9901873399999</v>
      </c>
      <c r="X85" s="36">
        <f>SUMIFS(СВЦЭМ!$C$39:$C$782,СВЦЭМ!$A$39:$A$782,$A85,СВЦЭМ!$B$39:$B$782,X$83)+'СЕТ СН'!$H$12+СВЦЭМ!$D$10+'СЕТ СН'!$H$6-'СЕТ СН'!$H$22</f>
        <v>2092.5222424200001</v>
      </c>
      <c r="Y85" s="36">
        <f>SUMIFS(СВЦЭМ!$C$39:$C$782,СВЦЭМ!$A$39:$A$782,$A85,СВЦЭМ!$B$39:$B$782,Y$83)+'СЕТ СН'!$H$12+СВЦЭМ!$D$10+'СЕТ СН'!$H$6-'СЕТ СН'!$H$22</f>
        <v>2089.6388917600002</v>
      </c>
    </row>
    <row r="86" spans="1:25" ht="15.75" x14ac:dyDescent="0.2">
      <c r="A86" s="35">
        <f t="shared" ref="A86:A114" si="2">A85+1</f>
        <v>45354</v>
      </c>
      <c r="B86" s="36">
        <f>SUMIFS(СВЦЭМ!$C$39:$C$782,СВЦЭМ!$A$39:$A$782,$A86,СВЦЭМ!$B$39:$B$782,B$83)+'СЕТ СН'!$H$12+СВЦЭМ!$D$10+'СЕТ СН'!$H$6-'СЕТ СН'!$H$22</f>
        <v>2034.5239235699999</v>
      </c>
      <c r="C86" s="36">
        <f>SUMIFS(СВЦЭМ!$C$39:$C$782,СВЦЭМ!$A$39:$A$782,$A86,СВЦЭМ!$B$39:$B$782,C$83)+'СЕТ СН'!$H$12+СВЦЭМ!$D$10+'СЕТ СН'!$H$6-'СЕТ СН'!$H$22</f>
        <v>2117.4779440100001</v>
      </c>
      <c r="D86" s="36">
        <f>SUMIFS(СВЦЭМ!$C$39:$C$782,СВЦЭМ!$A$39:$A$782,$A86,СВЦЭМ!$B$39:$B$782,D$83)+'СЕТ СН'!$H$12+СВЦЭМ!$D$10+'СЕТ СН'!$H$6-'СЕТ СН'!$H$22</f>
        <v>2162.4500049900003</v>
      </c>
      <c r="E86" s="36">
        <f>SUMIFS(СВЦЭМ!$C$39:$C$782,СВЦЭМ!$A$39:$A$782,$A86,СВЦЭМ!$B$39:$B$782,E$83)+'СЕТ СН'!$H$12+СВЦЭМ!$D$10+'СЕТ СН'!$H$6-'СЕТ СН'!$H$22</f>
        <v>2179.8805278899999</v>
      </c>
      <c r="F86" s="36">
        <f>SUMIFS(СВЦЭМ!$C$39:$C$782,СВЦЭМ!$A$39:$A$782,$A86,СВЦЭМ!$B$39:$B$782,F$83)+'СЕТ СН'!$H$12+СВЦЭМ!$D$10+'СЕТ СН'!$H$6-'СЕТ СН'!$H$22</f>
        <v>2178.1189266800002</v>
      </c>
      <c r="G86" s="36">
        <f>SUMIFS(СВЦЭМ!$C$39:$C$782,СВЦЭМ!$A$39:$A$782,$A86,СВЦЭМ!$B$39:$B$782,G$83)+'СЕТ СН'!$H$12+СВЦЭМ!$D$10+'СЕТ СН'!$H$6-'СЕТ СН'!$H$22</f>
        <v>2161.7624830300001</v>
      </c>
      <c r="H86" s="36">
        <f>SUMIFS(СВЦЭМ!$C$39:$C$782,СВЦЭМ!$A$39:$A$782,$A86,СВЦЭМ!$B$39:$B$782,H$83)+'СЕТ СН'!$H$12+СВЦЭМ!$D$10+'СЕТ СН'!$H$6-'СЕТ СН'!$H$22</f>
        <v>2143.0213433399999</v>
      </c>
      <c r="I86" s="36">
        <f>SUMIFS(СВЦЭМ!$C$39:$C$782,СВЦЭМ!$A$39:$A$782,$A86,СВЦЭМ!$B$39:$B$782,I$83)+'СЕТ СН'!$H$12+СВЦЭМ!$D$10+'СЕТ СН'!$H$6-'СЕТ СН'!$H$22</f>
        <v>2147.7690527300001</v>
      </c>
      <c r="J86" s="36">
        <f>SUMIFS(СВЦЭМ!$C$39:$C$782,СВЦЭМ!$A$39:$A$782,$A86,СВЦЭМ!$B$39:$B$782,J$83)+'СЕТ СН'!$H$12+СВЦЭМ!$D$10+'СЕТ СН'!$H$6-'СЕТ СН'!$H$22</f>
        <v>2100.6086349000002</v>
      </c>
      <c r="K86" s="36">
        <f>SUMIFS(СВЦЭМ!$C$39:$C$782,СВЦЭМ!$A$39:$A$782,$A86,СВЦЭМ!$B$39:$B$782,K$83)+'СЕТ СН'!$H$12+СВЦЭМ!$D$10+'СЕТ СН'!$H$6-'СЕТ СН'!$H$22</f>
        <v>2059.43141522</v>
      </c>
      <c r="L86" s="36">
        <f>SUMIFS(СВЦЭМ!$C$39:$C$782,СВЦЭМ!$A$39:$A$782,$A86,СВЦЭМ!$B$39:$B$782,L$83)+'СЕТ СН'!$H$12+СВЦЭМ!$D$10+'СЕТ СН'!$H$6-'СЕТ СН'!$H$22</f>
        <v>2037.92993305</v>
      </c>
      <c r="M86" s="36">
        <f>SUMIFS(СВЦЭМ!$C$39:$C$782,СВЦЭМ!$A$39:$A$782,$A86,СВЦЭМ!$B$39:$B$782,M$83)+'СЕТ СН'!$H$12+СВЦЭМ!$D$10+'СЕТ СН'!$H$6-'СЕТ СН'!$H$22</f>
        <v>2039.1473518099999</v>
      </c>
      <c r="N86" s="36">
        <f>SUMIFS(СВЦЭМ!$C$39:$C$782,СВЦЭМ!$A$39:$A$782,$A86,СВЦЭМ!$B$39:$B$782,N$83)+'СЕТ СН'!$H$12+СВЦЭМ!$D$10+'СЕТ СН'!$H$6-'СЕТ СН'!$H$22</f>
        <v>2065.7627406000001</v>
      </c>
      <c r="O86" s="36">
        <f>SUMIFS(СВЦЭМ!$C$39:$C$782,СВЦЭМ!$A$39:$A$782,$A86,СВЦЭМ!$B$39:$B$782,O$83)+'СЕТ СН'!$H$12+СВЦЭМ!$D$10+'СЕТ СН'!$H$6-'СЕТ СН'!$H$22</f>
        <v>2050.9487134599999</v>
      </c>
      <c r="P86" s="36">
        <f>SUMIFS(СВЦЭМ!$C$39:$C$782,СВЦЭМ!$A$39:$A$782,$A86,СВЦЭМ!$B$39:$B$782,P$83)+'СЕТ СН'!$H$12+СВЦЭМ!$D$10+'СЕТ СН'!$H$6-'СЕТ СН'!$H$22</f>
        <v>2054.9595264300001</v>
      </c>
      <c r="Q86" s="36">
        <f>SUMIFS(СВЦЭМ!$C$39:$C$782,СВЦЭМ!$A$39:$A$782,$A86,СВЦЭМ!$B$39:$B$782,Q$83)+'СЕТ СН'!$H$12+СВЦЭМ!$D$10+'СЕТ СН'!$H$6-'СЕТ СН'!$H$22</f>
        <v>2069.82612784</v>
      </c>
      <c r="R86" s="36">
        <f>SUMIFS(СВЦЭМ!$C$39:$C$782,СВЦЭМ!$A$39:$A$782,$A86,СВЦЭМ!$B$39:$B$782,R$83)+'СЕТ СН'!$H$12+СВЦЭМ!$D$10+'СЕТ СН'!$H$6-'СЕТ СН'!$H$22</f>
        <v>2074.5958529099998</v>
      </c>
      <c r="S86" s="36">
        <f>SUMIFS(СВЦЭМ!$C$39:$C$782,СВЦЭМ!$A$39:$A$782,$A86,СВЦЭМ!$B$39:$B$782,S$83)+'СЕТ СН'!$H$12+СВЦЭМ!$D$10+'СЕТ СН'!$H$6-'СЕТ СН'!$H$22</f>
        <v>2044.9308910099999</v>
      </c>
      <c r="T86" s="36">
        <f>SUMIFS(СВЦЭМ!$C$39:$C$782,СВЦЭМ!$A$39:$A$782,$A86,СВЦЭМ!$B$39:$B$782,T$83)+'СЕТ СН'!$H$12+СВЦЭМ!$D$10+'СЕТ СН'!$H$6-'СЕТ СН'!$H$22</f>
        <v>2027.3471629599999</v>
      </c>
      <c r="U86" s="36">
        <f>SUMIFS(СВЦЭМ!$C$39:$C$782,СВЦЭМ!$A$39:$A$782,$A86,СВЦЭМ!$B$39:$B$782,U$83)+'СЕТ СН'!$H$12+СВЦЭМ!$D$10+'СЕТ СН'!$H$6-'СЕТ СН'!$H$22</f>
        <v>2046.4949980899999</v>
      </c>
      <c r="V86" s="36">
        <f>SUMIFS(СВЦЭМ!$C$39:$C$782,СВЦЭМ!$A$39:$A$782,$A86,СВЦЭМ!$B$39:$B$782,V$83)+'СЕТ СН'!$H$12+СВЦЭМ!$D$10+'СЕТ СН'!$H$6-'СЕТ СН'!$H$22</f>
        <v>2042.7361075700001</v>
      </c>
      <c r="W86" s="36">
        <f>SUMIFS(СВЦЭМ!$C$39:$C$782,СВЦЭМ!$A$39:$A$782,$A86,СВЦЭМ!$B$39:$B$782,W$83)+'СЕТ СН'!$H$12+СВЦЭМ!$D$10+'СЕТ СН'!$H$6-'СЕТ СН'!$H$22</f>
        <v>2039.3916658099999</v>
      </c>
      <c r="X86" s="36">
        <f>SUMIFS(СВЦЭМ!$C$39:$C$782,СВЦЭМ!$A$39:$A$782,$A86,СВЦЭМ!$B$39:$B$782,X$83)+'СЕТ СН'!$H$12+СВЦЭМ!$D$10+'СЕТ СН'!$H$6-'СЕТ СН'!$H$22</f>
        <v>2055.03285594</v>
      </c>
      <c r="Y86" s="36">
        <f>SUMIFS(СВЦЭМ!$C$39:$C$782,СВЦЭМ!$A$39:$A$782,$A86,СВЦЭМ!$B$39:$B$782,Y$83)+'СЕТ СН'!$H$12+СВЦЭМ!$D$10+'СЕТ СН'!$H$6-'СЕТ СН'!$H$22</f>
        <v>2088.2769416000001</v>
      </c>
    </row>
    <row r="87" spans="1:25" ht="15.75" x14ac:dyDescent="0.2">
      <c r="A87" s="35">
        <f t="shared" si="2"/>
        <v>45355</v>
      </c>
      <c r="B87" s="36">
        <f>SUMIFS(СВЦЭМ!$C$39:$C$782,СВЦЭМ!$A$39:$A$782,$A87,СВЦЭМ!$B$39:$B$782,B$83)+'СЕТ СН'!$H$12+СВЦЭМ!$D$10+'СЕТ СН'!$H$6-'СЕТ СН'!$H$22</f>
        <v>2044.39445327</v>
      </c>
      <c r="C87" s="36">
        <f>SUMIFS(СВЦЭМ!$C$39:$C$782,СВЦЭМ!$A$39:$A$782,$A87,СВЦЭМ!$B$39:$B$782,C$83)+'СЕТ СН'!$H$12+СВЦЭМ!$D$10+'СЕТ СН'!$H$6-'СЕТ СН'!$H$22</f>
        <v>2088.4305088900001</v>
      </c>
      <c r="D87" s="36">
        <f>SUMIFS(СВЦЭМ!$C$39:$C$782,СВЦЭМ!$A$39:$A$782,$A87,СВЦЭМ!$B$39:$B$782,D$83)+'СЕТ СН'!$H$12+СВЦЭМ!$D$10+'СЕТ СН'!$H$6-'СЕТ СН'!$H$22</f>
        <v>2106.3061304600001</v>
      </c>
      <c r="E87" s="36">
        <f>SUMIFS(СВЦЭМ!$C$39:$C$782,СВЦЭМ!$A$39:$A$782,$A87,СВЦЭМ!$B$39:$B$782,E$83)+'СЕТ СН'!$H$12+СВЦЭМ!$D$10+'СЕТ СН'!$H$6-'СЕТ СН'!$H$22</f>
        <v>2109.75077375</v>
      </c>
      <c r="F87" s="36">
        <f>SUMIFS(СВЦЭМ!$C$39:$C$782,СВЦЭМ!$A$39:$A$782,$A87,СВЦЭМ!$B$39:$B$782,F$83)+'СЕТ СН'!$H$12+СВЦЭМ!$D$10+'СЕТ СН'!$H$6-'СЕТ СН'!$H$22</f>
        <v>2114.4299783900001</v>
      </c>
      <c r="G87" s="36">
        <f>SUMIFS(СВЦЭМ!$C$39:$C$782,СВЦЭМ!$A$39:$A$782,$A87,СВЦЭМ!$B$39:$B$782,G$83)+'СЕТ СН'!$H$12+СВЦЭМ!$D$10+'СЕТ СН'!$H$6-'СЕТ СН'!$H$22</f>
        <v>2138.15133264</v>
      </c>
      <c r="H87" s="36">
        <f>SUMIFS(СВЦЭМ!$C$39:$C$782,СВЦЭМ!$A$39:$A$782,$A87,СВЦЭМ!$B$39:$B$782,H$83)+'СЕТ СН'!$H$12+СВЦЭМ!$D$10+'СЕТ СН'!$H$6-'СЕТ СН'!$H$22</f>
        <v>2083.2046154300001</v>
      </c>
      <c r="I87" s="36">
        <f>SUMIFS(СВЦЭМ!$C$39:$C$782,СВЦЭМ!$A$39:$A$782,$A87,СВЦЭМ!$B$39:$B$782,I$83)+'СЕТ СН'!$H$12+СВЦЭМ!$D$10+'СЕТ СН'!$H$6-'СЕТ СН'!$H$22</f>
        <v>2042.8946857599999</v>
      </c>
      <c r="J87" s="36">
        <f>SUMIFS(СВЦЭМ!$C$39:$C$782,СВЦЭМ!$A$39:$A$782,$A87,СВЦЭМ!$B$39:$B$782,J$83)+'СЕТ СН'!$H$12+СВЦЭМ!$D$10+'СЕТ СН'!$H$6-'СЕТ СН'!$H$22</f>
        <v>2010.2070279699999</v>
      </c>
      <c r="K87" s="36">
        <f>SUMIFS(СВЦЭМ!$C$39:$C$782,СВЦЭМ!$A$39:$A$782,$A87,СВЦЭМ!$B$39:$B$782,K$83)+'СЕТ СН'!$H$12+СВЦЭМ!$D$10+'СЕТ СН'!$H$6-'СЕТ СН'!$H$22</f>
        <v>1994.92463724</v>
      </c>
      <c r="L87" s="36">
        <f>SUMIFS(СВЦЭМ!$C$39:$C$782,СВЦЭМ!$A$39:$A$782,$A87,СВЦЭМ!$B$39:$B$782,L$83)+'СЕТ СН'!$H$12+СВЦЭМ!$D$10+'СЕТ СН'!$H$6-'СЕТ СН'!$H$22</f>
        <v>1999.33377685</v>
      </c>
      <c r="M87" s="36">
        <f>SUMIFS(СВЦЭМ!$C$39:$C$782,СВЦЭМ!$A$39:$A$782,$A87,СВЦЭМ!$B$39:$B$782,M$83)+'СЕТ СН'!$H$12+СВЦЭМ!$D$10+'СЕТ СН'!$H$6-'СЕТ СН'!$H$22</f>
        <v>2007.6645594199999</v>
      </c>
      <c r="N87" s="36">
        <f>SUMIFS(СВЦЭМ!$C$39:$C$782,СВЦЭМ!$A$39:$A$782,$A87,СВЦЭМ!$B$39:$B$782,N$83)+'СЕТ СН'!$H$12+СВЦЭМ!$D$10+'СЕТ СН'!$H$6-'СЕТ СН'!$H$22</f>
        <v>1994.7423889199999</v>
      </c>
      <c r="O87" s="36">
        <f>SUMIFS(СВЦЭМ!$C$39:$C$782,СВЦЭМ!$A$39:$A$782,$A87,СВЦЭМ!$B$39:$B$782,O$83)+'СЕТ СН'!$H$12+СВЦЭМ!$D$10+'СЕТ СН'!$H$6-'СЕТ СН'!$H$22</f>
        <v>2004.1139743199999</v>
      </c>
      <c r="P87" s="36">
        <f>SUMIFS(СВЦЭМ!$C$39:$C$782,СВЦЭМ!$A$39:$A$782,$A87,СВЦЭМ!$B$39:$B$782,P$83)+'СЕТ СН'!$H$12+СВЦЭМ!$D$10+'СЕТ СН'!$H$6-'СЕТ СН'!$H$22</f>
        <v>2018.9173338999999</v>
      </c>
      <c r="Q87" s="36">
        <f>SUMIFS(СВЦЭМ!$C$39:$C$782,СВЦЭМ!$A$39:$A$782,$A87,СВЦЭМ!$B$39:$B$782,Q$83)+'СЕТ СН'!$H$12+СВЦЭМ!$D$10+'СЕТ СН'!$H$6-'СЕТ СН'!$H$22</f>
        <v>2035.28102629</v>
      </c>
      <c r="R87" s="36">
        <f>SUMIFS(СВЦЭМ!$C$39:$C$782,СВЦЭМ!$A$39:$A$782,$A87,СВЦЭМ!$B$39:$B$782,R$83)+'СЕТ СН'!$H$12+СВЦЭМ!$D$10+'СЕТ СН'!$H$6-'СЕТ СН'!$H$22</f>
        <v>2033.52108782</v>
      </c>
      <c r="S87" s="36">
        <f>SUMIFS(СВЦЭМ!$C$39:$C$782,СВЦЭМ!$A$39:$A$782,$A87,СВЦЭМ!$B$39:$B$782,S$83)+'СЕТ СН'!$H$12+СВЦЭМ!$D$10+'СЕТ СН'!$H$6-'СЕТ СН'!$H$22</f>
        <v>2026.4321949999999</v>
      </c>
      <c r="T87" s="36">
        <f>SUMIFS(СВЦЭМ!$C$39:$C$782,СВЦЭМ!$A$39:$A$782,$A87,СВЦЭМ!$B$39:$B$782,T$83)+'СЕТ СН'!$H$12+СВЦЭМ!$D$10+'СЕТ СН'!$H$6-'СЕТ СН'!$H$22</f>
        <v>2007.23272208</v>
      </c>
      <c r="U87" s="36">
        <f>SUMIFS(СВЦЭМ!$C$39:$C$782,СВЦЭМ!$A$39:$A$782,$A87,СВЦЭМ!$B$39:$B$782,U$83)+'СЕТ СН'!$H$12+СВЦЭМ!$D$10+'СЕТ СН'!$H$6-'СЕТ СН'!$H$22</f>
        <v>1983.6663623499999</v>
      </c>
      <c r="V87" s="36">
        <f>SUMIFS(СВЦЭМ!$C$39:$C$782,СВЦЭМ!$A$39:$A$782,$A87,СВЦЭМ!$B$39:$B$782,V$83)+'СЕТ СН'!$H$12+СВЦЭМ!$D$10+'СЕТ СН'!$H$6-'СЕТ СН'!$H$22</f>
        <v>1996.58024503</v>
      </c>
      <c r="W87" s="36">
        <f>SUMIFS(СВЦЭМ!$C$39:$C$782,СВЦЭМ!$A$39:$A$782,$A87,СВЦЭМ!$B$39:$B$782,W$83)+'СЕТ СН'!$H$12+СВЦЭМ!$D$10+'СЕТ СН'!$H$6-'СЕТ СН'!$H$22</f>
        <v>2015.2021012099999</v>
      </c>
      <c r="X87" s="36">
        <f>SUMIFS(СВЦЭМ!$C$39:$C$782,СВЦЭМ!$A$39:$A$782,$A87,СВЦЭМ!$B$39:$B$782,X$83)+'СЕТ СН'!$H$12+СВЦЭМ!$D$10+'СЕТ СН'!$H$6-'СЕТ СН'!$H$22</f>
        <v>2011.86148151</v>
      </c>
      <c r="Y87" s="36">
        <f>SUMIFS(СВЦЭМ!$C$39:$C$782,СВЦЭМ!$A$39:$A$782,$A87,СВЦЭМ!$B$39:$B$782,Y$83)+'СЕТ СН'!$H$12+СВЦЭМ!$D$10+'СЕТ СН'!$H$6-'СЕТ СН'!$H$22</f>
        <v>2028.40865973</v>
      </c>
    </row>
    <row r="88" spans="1:25" ht="15.75" x14ac:dyDescent="0.2">
      <c r="A88" s="35">
        <f t="shared" si="2"/>
        <v>45356</v>
      </c>
      <c r="B88" s="36">
        <f>SUMIFS(СВЦЭМ!$C$39:$C$782,СВЦЭМ!$A$39:$A$782,$A88,СВЦЭМ!$B$39:$B$782,B$83)+'СЕТ СН'!$H$12+СВЦЭМ!$D$10+'СЕТ СН'!$H$6-'СЕТ СН'!$H$22</f>
        <v>2011.94081263</v>
      </c>
      <c r="C88" s="36">
        <f>SUMIFS(СВЦЭМ!$C$39:$C$782,СВЦЭМ!$A$39:$A$782,$A88,СВЦЭМ!$B$39:$B$782,C$83)+'СЕТ СН'!$H$12+СВЦЭМ!$D$10+'СЕТ СН'!$H$6-'СЕТ СН'!$H$22</f>
        <v>2049.8050296800002</v>
      </c>
      <c r="D88" s="36">
        <f>SUMIFS(СВЦЭМ!$C$39:$C$782,СВЦЭМ!$A$39:$A$782,$A88,СВЦЭМ!$B$39:$B$782,D$83)+'СЕТ СН'!$H$12+СВЦЭМ!$D$10+'СЕТ СН'!$H$6-'СЕТ СН'!$H$22</f>
        <v>2057.8344146700001</v>
      </c>
      <c r="E88" s="36">
        <f>SUMIFS(СВЦЭМ!$C$39:$C$782,СВЦЭМ!$A$39:$A$782,$A88,СВЦЭМ!$B$39:$B$782,E$83)+'СЕТ СН'!$H$12+СВЦЭМ!$D$10+'СЕТ СН'!$H$6-'СЕТ СН'!$H$22</f>
        <v>2079.4434644299999</v>
      </c>
      <c r="F88" s="36">
        <f>SUMIFS(СВЦЭМ!$C$39:$C$782,СВЦЭМ!$A$39:$A$782,$A88,СВЦЭМ!$B$39:$B$782,F$83)+'СЕТ СН'!$H$12+СВЦЭМ!$D$10+'СЕТ СН'!$H$6-'СЕТ СН'!$H$22</f>
        <v>2067.4094175700002</v>
      </c>
      <c r="G88" s="36">
        <f>SUMIFS(СВЦЭМ!$C$39:$C$782,СВЦЭМ!$A$39:$A$782,$A88,СВЦЭМ!$B$39:$B$782,G$83)+'СЕТ СН'!$H$12+СВЦЭМ!$D$10+'СЕТ СН'!$H$6-'СЕТ СН'!$H$22</f>
        <v>2041.4810932799999</v>
      </c>
      <c r="H88" s="36">
        <f>SUMIFS(СВЦЭМ!$C$39:$C$782,СВЦЭМ!$A$39:$A$782,$A88,СВЦЭМ!$B$39:$B$782,H$83)+'СЕТ СН'!$H$12+СВЦЭМ!$D$10+'СЕТ СН'!$H$6-'СЕТ СН'!$H$22</f>
        <v>1982.64998969</v>
      </c>
      <c r="I88" s="36">
        <f>SUMIFS(СВЦЭМ!$C$39:$C$782,СВЦЭМ!$A$39:$A$782,$A88,СВЦЭМ!$B$39:$B$782,I$83)+'СЕТ СН'!$H$12+СВЦЭМ!$D$10+'СЕТ СН'!$H$6-'СЕТ СН'!$H$22</f>
        <v>1970.15158365</v>
      </c>
      <c r="J88" s="36">
        <f>SUMIFS(СВЦЭМ!$C$39:$C$782,СВЦЭМ!$A$39:$A$782,$A88,СВЦЭМ!$B$39:$B$782,J$83)+'СЕТ СН'!$H$12+СВЦЭМ!$D$10+'СЕТ СН'!$H$6-'СЕТ СН'!$H$22</f>
        <v>1956.8958424499999</v>
      </c>
      <c r="K88" s="36">
        <f>SUMIFS(СВЦЭМ!$C$39:$C$782,СВЦЭМ!$A$39:$A$782,$A88,СВЦЭМ!$B$39:$B$782,K$83)+'СЕТ СН'!$H$12+СВЦЭМ!$D$10+'СЕТ СН'!$H$6-'СЕТ СН'!$H$22</f>
        <v>1898.9207118699999</v>
      </c>
      <c r="L88" s="36">
        <f>SUMIFS(СВЦЭМ!$C$39:$C$782,СВЦЭМ!$A$39:$A$782,$A88,СВЦЭМ!$B$39:$B$782,L$83)+'СЕТ СН'!$H$12+СВЦЭМ!$D$10+'СЕТ СН'!$H$6-'СЕТ СН'!$H$22</f>
        <v>1887.72618562</v>
      </c>
      <c r="M88" s="36">
        <f>SUMIFS(СВЦЭМ!$C$39:$C$782,СВЦЭМ!$A$39:$A$782,$A88,СВЦЭМ!$B$39:$B$782,M$83)+'СЕТ СН'!$H$12+СВЦЭМ!$D$10+'СЕТ СН'!$H$6-'СЕТ СН'!$H$22</f>
        <v>1911.39291243</v>
      </c>
      <c r="N88" s="36">
        <f>SUMIFS(СВЦЭМ!$C$39:$C$782,СВЦЭМ!$A$39:$A$782,$A88,СВЦЭМ!$B$39:$B$782,N$83)+'СЕТ СН'!$H$12+СВЦЭМ!$D$10+'СЕТ СН'!$H$6-'СЕТ СН'!$H$22</f>
        <v>1945.16899433</v>
      </c>
      <c r="O88" s="36">
        <f>SUMIFS(СВЦЭМ!$C$39:$C$782,СВЦЭМ!$A$39:$A$782,$A88,СВЦЭМ!$B$39:$B$782,O$83)+'СЕТ СН'!$H$12+СВЦЭМ!$D$10+'СЕТ СН'!$H$6-'СЕТ СН'!$H$22</f>
        <v>1924.06054163</v>
      </c>
      <c r="P88" s="36">
        <f>SUMIFS(СВЦЭМ!$C$39:$C$782,СВЦЭМ!$A$39:$A$782,$A88,СВЦЭМ!$B$39:$B$782,P$83)+'СЕТ СН'!$H$12+СВЦЭМ!$D$10+'СЕТ СН'!$H$6-'СЕТ СН'!$H$22</f>
        <v>1938.3761151599999</v>
      </c>
      <c r="Q88" s="36">
        <f>SUMIFS(СВЦЭМ!$C$39:$C$782,СВЦЭМ!$A$39:$A$782,$A88,СВЦЭМ!$B$39:$B$782,Q$83)+'СЕТ СН'!$H$12+СВЦЭМ!$D$10+'СЕТ СН'!$H$6-'СЕТ СН'!$H$22</f>
        <v>1955.67870434</v>
      </c>
      <c r="R88" s="36">
        <f>SUMIFS(СВЦЭМ!$C$39:$C$782,СВЦЭМ!$A$39:$A$782,$A88,СВЦЭМ!$B$39:$B$782,R$83)+'СЕТ СН'!$H$12+СВЦЭМ!$D$10+'СЕТ СН'!$H$6-'СЕТ СН'!$H$22</f>
        <v>1982.7090714599999</v>
      </c>
      <c r="S88" s="36">
        <f>SUMIFS(СВЦЭМ!$C$39:$C$782,СВЦЭМ!$A$39:$A$782,$A88,СВЦЭМ!$B$39:$B$782,S$83)+'СЕТ СН'!$H$12+СВЦЭМ!$D$10+'СЕТ СН'!$H$6-'СЕТ СН'!$H$22</f>
        <v>1979.36133539</v>
      </c>
      <c r="T88" s="36">
        <f>SUMIFS(СВЦЭМ!$C$39:$C$782,СВЦЭМ!$A$39:$A$782,$A88,СВЦЭМ!$B$39:$B$782,T$83)+'СЕТ СН'!$H$12+СВЦЭМ!$D$10+'СЕТ СН'!$H$6-'СЕТ СН'!$H$22</f>
        <v>1948.5865485899999</v>
      </c>
      <c r="U88" s="36">
        <f>SUMIFS(СВЦЭМ!$C$39:$C$782,СВЦЭМ!$A$39:$A$782,$A88,СВЦЭМ!$B$39:$B$782,U$83)+'СЕТ СН'!$H$12+СВЦЭМ!$D$10+'СЕТ СН'!$H$6-'СЕТ СН'!$H$22</f>
        <v>1929.71193343</v>
      </c>
      <c r="V88" s="36">
        <f>SUMIFS(СВЦЭМ!$C$39:$C$782,СВЦЭМ!$A$39:$A$782,$A88,СВЦЭМ!$B$39:$B$782,V$83)+'СЕТ СН'!$H$12+СВЦЭМ!$D$10+'СЕТ СН'!$H$6-'СЕТ СН'!$H$22</f>
        <v>1937.0701206399999</v>
      </c>
      <c r="W88" s="36">
        <f>SUMIFS(СВЦЭМ!$C$39:$C$782,СВЦЭМ!$A$39:$A$782,$A88,СВЦЭМ!$B$39:$B$782,W$83)+'СЕТ СН'!$H$12+СВЦЭМ!$D$10+'СЕТ СН'!$H$6-'СЕТ СН'!$H$22</f>
        <v>1950.79670627</v>
      </c>
      <c r="X88" s="36">
        <f>SUMIFS(СВЦЭМ!$C$39:$C$782,СВЦЭМ!$A$39:$A$782,$A88,СВЦЭМ!$B$39:$B$782,X$83)+'СЕТ СН'!$H$12+СВЦЭМ!$D$10+'СЕТ СН'!$H$6-'СЕТ СН'!$H$22</f>
        <v>1962.33584236</v>
      </c>
      <c r="Y88" s="36">
        <f>SUMIFS(СВЦЭМ!$C$39:$C$782,СВЦЭМ!$A$39:$A$782,$A88,СВЦЭМ!$B$39:$B$782,Y$83)+'СЕТ СН'!$H$12+СВЦЭМ!$D$10+'СЕТ СН'!$H$6-'СЕТ СН'!$H$22</f>
        <v>1976.3572347499999</v>
      </c>
    </row>
    <row r="89" spans="1:25" ht="15.75" x14ac:dyDescent="0.2">
      <c r="A89" s="35">
        <f t="shared" si="2"/>
        <v>45357</v>
      </c>
      <c r="B89" s="36">
        <f>SUMIFS(СВЦЭМ!$C$39:$C$782,СВЦЭМ!$A$39:$A$782,$A89,СВЦЭМ!$B$39:$B$782,B$83)+'СЕТ СН'!$H$12+СВЦЭМ!$D$10+'СЕТ СН'!$H$6-'СЕТ СН'!$H$22</f>
        <v>2043.98245309</v>
      </c>
      <c r="C89" s="36">
        <f>SUMIFS(СВЦЭМ!$C$39:$C$782,СВЦЭМ!$A$39:$A$782,$A89,СВЦЭМ!$B$39:$B$782,C$83)+'СЕТ СН'!$H$12+СВЦЭМ!$D$10+'СЕТ СН'!$H$6-'СЕТ СН'!$H$22</f>
        <v>2068.0416413299999</v>
      </c>
      <c r="D89" s="36">
        <f>SUMIFS(СВЦЭМ!$C$39:$C$782,СВЦЭМ!$A$39:$A$782,$A89,СВЦЭМ!$B$39:$B$782,D$83)+'СЕТ СН'!$H$12+СВЦЭМ!$D$10+'СЕТ СН'!$H$6-'СЕТ СН'!$H$22</f>
        <v>2090.9526165100001</v>
      </c>
      <c r="E89" s="36">
        <f>SUMIFS(СВЦЭМ!$C$39:$C$782,СВЦЭМ!$A$39:$A$782,$A89,СВЦЭМ!$B$39:$B$782,E$83)+'СЕТ СН'!$H$12+СВЦЭМ!$D$10+'СЕТ СН'!$H$6-'СЕТ СН'!$H$22</f>
        <v>2105.9804251</v>
      </c>
      <c r="F89" s="36">
        <f>SUMIFS(СВЦЭМ!$C$39:$C$782,СВЦЭМ!$A$39:$A$782,$A89,СВЦЭМ!$B$39:$B$782,F$83)+'СЕТ СН'!$H$12+СВЦЭМ!$D$10+'СЕТ СН'!$H$6-'СЕТ СН'!$H$22</f>
        <v>2103.3031670400001</v>
      </c>
      <c r="G89" s="36">
        <f>SUMIFS(СВЦЭМ!$C$39:$C$782,СВЦЭМ!$A$39:$A$782,$A89,СВЦЭМ!$B$39:$B$782,G$83)+'СЕТ СН'!$H$12+СВЦЭМ!$D$10+'СЕТ СН'!$H$6-'СЕТ СН'!$H$22</f>
        <v>2076.8578398200002</v>
      </c>
      <c r="H89" s="36">
        <f>SUMIFS(СВЦЭМ!$C$39:$C$782,СВЦЭМ!$A$39:$A$782,$A89,СВЦЭМ!$B$39:$B$782,H$83)+'СЕТ СН'!$H$12+СВЦЭМ!$D$10+'СЕТ СН'!$H$6-'СЕТ СН'!$H$22</f>
        <v>2009.0921205299999</v>
      </c>
      <c r="I89" s="36">
        <f>SUMIFS(СВЦЭМ!$C$39:$C$782,СВЦЭМ!$A$39:$A$782,$A89,СВЦЭМ!$B$39:$B$782,I$83)+'СЕТ СН'!$H$12+СВЦЭМ!$D$10+'СЕТ СН'!$H$6-'СЕТ СН'!$H$22</f>
        <v>1961.87782513</v>
      </c>
      <c r="J89" s="36">
        <f>SUMIFS(СВЦЭМ!$C$39:$C$782,СВЦЭМ!$A$39:$A$782,$A89,СВЦЭМ!$B$39:$B$782,J$83)+'СЕТ СН'!$H$12+СВЦЭМ!$D$10+'СЕТ СН'!$H$6-'СЕТ СН'!$H$22</f>
        <v>1954.07443418</v>
      </c>
      <c r="K89" s="36">
        <f>SUMIFS(СВЦЭМ!$C$39:$C$782,СВЦЭМ!$A$39:$A$782,$A89,СВЦЭМ!$B$39:$B$782,K$83)+'СЕТ СН'!$H$12+СВЦЭМ!$D$10+'СЕТ СН'!$H$6-'СЕТ СН'!$H$22</f>
        <v>1951.5047143100001</v>
      </c>
      <c r="L89" s="36">
        <f>SUMIFS(СВЦЭМ!$C$39:$C$782,СВЦЭМ!$A$39:$A$782,$A89,СВЦЭМ!$B$39:$B$782,L$83)+'СЕТ СН'!$H$12+СВЦЭМ!$D$10+'СЕТ СН'!$H$6-'СЕТ СН'!$H$22</f>
        <v>1962.31003981</v>
      </c>
      <c r="M89" s="36">
        <f>SUMIFS(СВЦЭМ!$C$39:$C$782,СВЦЭМ!$A$39:$A$782,$A89,СВЦЭМ!$B$39:$B$782,M$83)+'СЕТ СН'!$H$12+СВЦЭМ!$D$10+'СЕТ СН'!$H$6-'СЕТ СН'!$H$22</f>
        <v>1963.3857894099999</v>
      </c>
      <c r="N89" s="36">
        <f>SUMIFS(СВЦЭМ!$C$39:$C$782,СВЦЭМ!$A$39:$A$782,$A89,СВЦЭМ!$B$39:$B$782,N$83)+'СЕТ СН'!$H$12+СВЦЭМ!$D$10+'СЕТ СН'!$H$6-'СЕТ СН'!$H$22</f>
        <v>1984.5591521699998</v>
      </c>
      <c r="O89" s="36">
        <f>SUMIFS(СВЦЭМ!$C$39:$C$782,СВЦЭМ!$A$39:$A$782,$A89,СВЦЭМ!$B$39:$B$782,O$83)+'СЕТ СН'!$H$12+СВЦЭМ!$D$10+'СЕТ СН'!$H$6-'СЕТ СН'!$H$22</f>
        <v>1983.7415906399999</v>
      </c>
      <c r="P89" s="36">
        <f>SUMIFS(СВЦЭМ!$C$39:$C$782,СВЦЭМ!$A$39:$A$782,$A89,СВЦЭМ!$B$39:$B$782,P$83)+'СЕТ СН'!$H$12+СВЦЭМ!$D$10+'СЕТ СН'!$H$6-'СЕТ СН'!$H$22</f>
        <v>2000.0488472699999</v>
      </c>
      <c r="Q89" s="36">
        <f>SUMIFS(СВЦЭМ!$C$39:$C$782,СВЦЭМ!$A$39:$A$782,$A89,СВЦЭМ!$B$39:$B$782,Q$83)+'СЕТ СН'!$H$12+СВЦЭМ!$D$10+'СЕТ СН'!$H$6-'СЕТ СН'!$H$22</f>
        <v>2003.3917253699999</v>
      </c>
      <c r="R89" s="36">
        <f>SUMIFS(СВЦЭМ!$C$39:$C$782,СВЦЭМ!$A$39:$A$782,$A89,СВЦЭМ!$B$39:$B$782,R$83)+'СЕТ СН'!$H$12+СВЦЭМ!$D$10+'СЕТ СН'!$H$6-'СЕТ СН'!$H$22</f>
        <v>2004.21559847</v>
      </c>
      <c r="S89" s="36">
        <f>SUMIFS(СВЦЭМ!$C$39:$C$782,СВЦЭМ!$A$39:$A$782,$A89,СВЦЭМ!$B$39:$B$782,S$83)+'СЕТ СН'!$H$12+СВЦЭМ!$D$10+'СЕТ СН'!$H$6-'СЕТ СН'!$H$22</f>
        <v>1990.11970737</v>
      </c>
      <c r="T89" s="36">
        <f>SUMIFS(СВЦЭМ!$C$39:$C$782,СВЦЭМ!$A$39:$A$782,$A89,СВЦЭМ!$B$39:$B$782,T$83)+'СЕТ СН'!$H$12+СВЦЭМ!$D$10+'СЕТ СН'!$H$6-'СЕТ СН'!$H$22</f>
        <v>1958.4970073499999</v>
      </c>
      <c r="U89" s="36">
        <f>SUMIFS(СВЦЭМ!$C$39:$C$782,СВЦЭМ!$A$39:$A$782,$A89,СВЦЭМ!$B$39:$B$782,U$83)+'СЕТ СН'!$H$12+СВЦЭМ!$D$10+'СЕТ СН'!$H$6-'СЕТ СН'!$H$22</f>
        <v>1956.8064185799999</v>
      </c>
      <c r="V89" s="36">
        <f>SUMIFS(СВЦЭМ!$C$39:$C$782,СВЦЭМ!$A$39:$A$782,$A89,СВЦЭМ!$B$39:$B$782,V$83)+'СЕТ СН'!$H$12+СВЦЭМ!$D$10+'СЕТ СН'!$H$6-'СЕТ СН'!$H$22</f>
        <v>1960.9143014399999</v>
      </c>
      <c r="W89" s="36">
        <f>SUMIFS(СВЦЭМ!$C$39:$C$782,СВЦЭМ!$A$39:$A$782,$A89,СВЦЭМ!$B$39:$B$782,W$83)+'СЕТ СН'!$H$12+СВЦЭМ!$D$10+'СЕТ СН'!$H$6-'СЕТ СН'!$H$22</f>
        <v>1971.76475484</v>
      </c>
      <c r="X89" s="36">
        <f>SUMIFS(СВЦЭМ!$C$39:$C$782,СВЦЭМ!$A$39:$A$782,$A89,СВЦЭМ!$B$39:$B$782,X$83)+'СЕТ СН'!$H$12+СВЦЭМ!$D$10+'СЕТ СН'!$H$6-'СЕТ СН'!$H$22</f>
        <v>1970.0868025299999</v>
      </c>
      <c r="Y89" s="36">
        <f>SUMIFS(СВЦЭМ!$C$39:$C$782,СВЦЭМ!$A$39:$A$782,$A89,СВЦЭМ!$B$39:$B$782,Y$83)+'СЕТ СН'!$H$12+СВЦЭМ!$D$10+'СЕТ СН'!$H$6-'СЕТ СН'!$H$22</f>
        <v>1954.1393180499999</v>
      </c>
    </row>
    <row r="90" spans="1:25" ht="15.75" x14ac:dyDescent="0.2">
      <c r="A90" s="35">
        <f t="shared" si="2"/>
        <v>45358</v>
      </c>
      <c r="B90" s="36">
        <f>SUMIFS(СВЦЭМ!$C$39:$C$782,СВЦЭМ!$A$39:$A$782,$A90,СВЦЭМ!$B$39:$B$782,B$83)+'СЕТ СН'!$H$12+СВЦЭМ!$D$10+'СЕТ СН'!$H$6-'СЕТ СН'!$H$22</f>
        <v>2004.7080706899999</v>
      </c>
      <c r="C90" s="36">
        <f>SUMIFS(СВЦЭМ!$C$39:$C$782,СВЦЭМ!$A$39:$A$782,$A90,СВЦЭМ!$B$39:$B$782,C$83)+'СЕТ СН'!$H$12+СВЦЭМ!$D$10+'СЕТ СН'!$H$6-'СЕТ СН'!$H$22</f>
        <v>2048.4917672199999</v>
      </c>
      <c r="D90" s="36">
        <f>SUMIFS(СВЦЭМ!$C$39:$C$782,СВЦЭМ!$A$39:$A$782,$A90,СВЦЭМ!$B$39:$B$782,D$83)+'СЕТ СН'!$H$12+СВЦЭМ!$D$10+'СЕТ СН'!$H$6-'СЕТ СН'!$H$22</f>
        <v>2082.1862731800002</v>
      </c>
      <c r="E90" s="36">
        <f>SUMIFS(СВЦЭМ!$C$39:$C$782,СВЦЭМ!$A$39:$A$782,$A90,СВЦЭМ!$B$39:$B$782,E$83)+'СЕТ СН'!$H$12+СВЦЭМ!$D$10+'СЕТ СН'!$H$6-'СЕТ СН'!$H$22</f>
        <v>2106.8179836100003</v>
      </c>
      <c r="F90" s="36">
        <f>SUMIFS(СВЦЭМ!$C$39:$C$782,СВЦЭМ!$A$39:$A$782,$A90,СВЦЭМ!$B$39:$B$782,F$83)+'СЕТ СН'!$H$12+СВЦЭМ!$D$10+'СЕТ СН'!$H$6-'СЕТ СН'!$H$22</f>
        <v>2119.84834323</v>
      </c>
      <c r="G90" s="36">
        <f>SUMIFS(СВЦЭМ!$C$39:$C$782,СВЦЭМ!$A$39:$A$782,$A90,СВЦЭМ!$B$39:$B$782,G$83)+'СЕТ СН'!$H$12+СВЦЭМ!$D$10+'СЕТ СН'!$H$6-'СЕТ СН'!$H$22</f>
        <v>2094.2089167200002</v>
      </c>
      <c r="H90" s="36">
        <f>SUMIFS(СВЦЭМ!$C$39:$C$782,СВЦЭМ!$A$39:$A$782,$A90,СВЦЭМ!$B$39:$B$782,H$83)+'СЕТ СН'!$H$12+СВЦЭМ!$D$10+'СЕТ СН'!$H$6-'СЕТ СН'!$H$22</f>
        <v>2028.7057544199999</v>
      </c>
      <c r="I90" s="36">
        <f>SUMIFS(СВЦЭМ!$C$39:$C$782,СВЦЭМ!$A$39:$A$782,$A90,СВЦЭМ!$B$39:$B$782,I$83)+'СЕТ СН'!$H$12+СВЦЭМ!$D$10+'СЕТ СН'!$H$6-'СЕТ СН'!$H$22</f>
        <v>2013.6492294299999</v>
      </c>
      <c r="J90" s="36">
        <f>SUMIFS(СВЦЭМ!$C$39:$C$782,СВЦЭМ!$A$39:$A$782,$A90,СВЦЭМ!$B$39:$B$782,J$83)+'СЕТ СН'!$H$12+СВЦЭМ!$D$10+'СЕТ СН'!$H$6-'СЕТ СН'!$H$22</f>
        <v>2032.7988226499999</v>
      </c>
      <c r="K90" s="36">
        <f>SUMIFS(СВЦЭМ!$C$39:$C$782,СВЦЭМ!$A$39:$A$782,$A90,СВЦЭМ!$B$39:$B$782,K$83)+'СЕТ СН'!$H$12+СВЦЭМ!$D$10+'СЕТ СН'!$H$6-'СЕТ СН'!$H$22</f>
        <v>1997.35862864</v>
      </c>
      <c r="L90" s="36">
        <f>SUMIFS(СВЦЭМ!$C$39:$C$782,СВЦЭМ!$A$39:$A$782,$A90,СВЦЭМ!$B$39:$B$782,L$83)+'СЕТ СН'!$H$12+СВЦЭМ!$D$10+'СЕТ СН'!$H$6-'СЕТ СН'!$H$22</f>
        <v>2000.4274968299999</v>
      </c>
      <c r="M90" s="36">
        <f>SUMIFS(СВЦЭМ!$C$39:$C$782,СВЦЭМ!$A$39:$A$782,$A90,СВЦЭМ!$B$39:$B$782,M$83)+'СЕТ СН'!$H$12+СВЦЭМ!$D$10+'СЕТ СН'!$H$6-'СЕТ СН'!$H$22</f>
        <v>2008.8321747099999</v>
      </c>
      <c r="N90" s="36">
        <f>SUMIFS(СВЦЭМ!$C$39:$C$782,СВЦЭМ!$A$39:$A$782,$A90,СВЦЭМ!$B$39:$B$782,N$83)+'СЕТ СН'!$H$12+СВЦЭМ!$D$10+'СЕТ СН'!$H$6-'СЕТ СН'!$H$22</f>
        <v>2017.5284948199999</v>
      </c>
      <c r="O90" s="36">
        <f>SUMIFS(СВЦЭМ!$C$39:$C$782,СВЦЭМ!$A$39:$A$782,$A90,СВЦЭМ!$B$39:$B$782,O$83)+'СЕТ СН'!$H$12+СВЦЭМ!$D$10+'СЕТ СН'!$H$6-'СЕТ СН'!$H$22</f>
        <v>2014.1689686899999</v>
      </c>
      <c r="P90" s="36">
        <f>SUMIFS(СВЦЭМ!$C$39:$C$782,СВЦЭМ!$A$39:$A$782,$A90,СВЦЭМ!$B$39:$B$782,P$83)+'СЕТ СН'!$H$12+СВЦЭМ!$D$10+'СЕТ СН'!$H$6-'СЕТ СН'!$H$22</f>
        <v>2040.44402937</v>
      </c>
      <c r="Q90" s="36">
        <f>SUMIFS(СВЦЭМ!$C$39:$C$782,СВЦЭМ!$A$39:$A$782,$A90,СВЦЭМ!$B$39:$B$782,Q$83)+'СЕТ СН'!$H$12+СВЦЭМ!$D$10+'СЕТ СН'!$H$6-'СЕТ СН'!$H$22</f>
        <v>2060.89814058</v>
      </c>
      <c r="R90" s="36">
        <f>SUMIFS(СВЦЭМ!$C$39:$C$782,СВЦЭМ!$A$39:$A$782,$A90,СВЦЭМ!$B$39:$B$782,R$83)+'СЕТ СН'!$H$12+СВЦЭМ!$D$10+'СЕТ СН'!$H$6-'СЕТ СН'!$H$22</f>
        <v>2073.0480822899999</v>
      </c>
      <c r="S90" s="36">
        <f>SUMIFS(СВЦЭМ!$C$39:$C$782,СВЦЭМ!$A$39:$A$782,$A90,СВЦЭМ!$B$39:$B$782,S$83)+'СЕТ СН'!$H$12+СВЦЭМ!$D$10+'СЕТ СН'!$H$6-'СЕТ СН'!$H$22</f>
        <v>2055.2568554499999</v>
      </c>
      <c r="T90" s="36">
        <f>SUMIFS(СВЦЭМ!$C$39:$C$782,СВЦЭМ!$A$39:$A$782,$A90,СВЦЭМ!$B$39:$B$782,T$83)+'СЕТ СН'!$H$12+СВЦЭМ!$D$10+'СЕТ СН'!$H$6-'СЕТ СН'!$H$22</f>
        <v>2049.4165569299998</v>
      </c>
      <c r="U90" s="36">
        <f>SUMIFS(СВЦЭМ!$C$39:$C$782,СВЦЭМ!$A$39:$A$782,$A90,СВЦЭМ!$B$39:$B$782,U$83)+'СЕТ СН'!$H$12+СВЦЭМ!$D$10+'СЕТ СН'!$H$6-'СЕТ СН'!$H$22</f>
        <v>2024.2095724999999</v>
      </c>
      <c r="V90" s="36">
        <f>SUMIFS(СВЦЭМ!$C$39:$C$782,СВЦЭМ!$A$39:$A$782,$A90,СВЦЭМ!$B$39:$B$782,V$83)+'СЕТ СН'!$H$12+СВЦЭМ!$D$10+'СЕТ СН'!$H$6-'СЕТ СН'!$H$22</f>
        <v>2004.83697783</v>
      </c>
      <c r="W90" s="36">
        <f>SUMIFS(СВЦЭМ!$C$39:$C$782,СВЦЭМ!$A$39:$A$782,$A90,СВЦЭМ!$B$39:$B$782,W$83)+'СЕТ СН'!$H$12+СВЦЭМ!$D$10+'СЕТ СН'!$H$6-'СЕТ СН'!$H$22</f>
        <v>2017.3388411799999</v>
      </c>
      <c r="X90" s="36">
        <f>SUMIFS(СВЦЭМ!$C$39:$C$782,СВЦЭМ!$A$39:$A$782,$A90,СВЦЭМ!$B$39:$B$782,X$83)+'СЕТ СН'!$H$12+СВЦЭМ!$D$10+'СЕТ СН'!$H$6-'СЕТ СН'!$H$22</f>
        <v>2030.9743012199999</v>
      </c>
      <c r="Y90" s="36">
        <f>SUMIFS(СВЦЭМ!$C$39:$C$782,СВЦЭМ!$A$39:$A$782,$A90,СВЦЭМ!$B$39:$B$782,Y$83)+'СЕТ СН'!$H$12+СВЦЭМ!$D$10+'СЕТ СН'!$H$6-'СЕТ СН'!$H$22</f>
        <v>2061.2369246399999</v>
      </c>
    </row>
    <row r="91" spans="1:25" ht="15.75" x14ac:dyDescent="0.2">
      <c r="A91" s="35">
        <f t="shared" si="2"/>
        <v>45359</v>
      </c>
      <c r="B91" s="36">
        <f>SUMIFS(СВЦЭМ!$C$39:$C$782,СВЦЭМ!$A$39:$A$782,$A91,СВЦЭМ!$B$39:$B$782,B$83)+'СЕТ СН'!$H$12+СВЦЭМ!$D$10+'СЕТ СН'!$H$6-'СЕТ СН'!$H$22</f>
        <v>2103.3104745099999</v>
      </c>
      <c r="C91" s="36">
        <f>SUMIFS(СВЦЭМ!$C$39:$C$782,СВЦЭМ!$A$39:$A$782,$A91,СВЦЭМ!$B$39:$B$782,C$83)+'СЕТ СН'!$H$12+СВЦЭМ!$D$10+'СЕТ СН'!$H$6-'СЕТ СН'!$H$22</f>
        <v>2102.6099175499999</v>
      </c>
      <c r="D91" s="36">
        <f>SUMIFS(СВЦЭМ!$C$39:$C$782,СВЦЭМ!$A$39:$A$782,$A91,СВЦЭМ!$B$39:$B$782,D$83)+'СЕТ СН'!$H$12+СВЦЭМ!$D$10+'СЕТ СН'!$H$6-'СЕТ СН'!$H$22</f>
        <v>2125.6180598599999</v>
      </c>
      <c r="E91" s="36">
        <f>SUMIFS(СВЦЭМ!$C$39:$C$782,СВЦЭМ!$A$39:$A$782,$A91,СВЦЭМ!$B$39:$B$782,E$83)+'СЕТ СН'!$H$12+СВЦЭМ!$D$10+'СЕТ СН'!$H$6-'СЕТ СН'!$H$22</f>
        <v>2135.6405816699998</v>
      </c>
      <c r="F91" s="36">
        <f>SUMIFS(СВЦЭМ!$C$39:$C$782,СВЦЭМ!$A$39:$A$782,$A91,СВЦЭМ!$B$39:$B$782,F$83)+'СЕТ СН'!$H$12+СВЦЭМ!$D$10+'СЕТ СН'!$H$6-'СЕТ СН'!$H$22</f>
        <v>2135.9670001200002</v>
      </c>
      <c r="G91" s="36">
        <f>SUMIFS(СВЦЭМ!$C$39:$C$782,СВЦЭМ!$A$39:$A$782,$A91,СВЦЭМ!$B$39:$B$782,G$83)+'СЕТ СН'!$H$12+СВЦЭМ!$D$10+'СЕТ СН'!$H$6-'СЕТ СН'!$H$22</f>
        <v>2109.53057691</v>
      </c>
      <c r="H91" s="36">
        <f>SUMIFS(СВЦЭМ!$C$39:$C$782,СВЦЭМ!$A$39:$A$782,$A91,СВЦЭМ!$B$39:$B$782,H$83)+'СЕТ СН'!$H$12+СВЦЭМ!$D$10+'СЕТ СН'!$H$6-'СЕТ СН'!$H$22</f>
        <v>2109.2181339100002</v>
      </c>
      <c r="I91" s="36">
        <f>SUMIFS(СВЦЭМ!$C$39:$C$782,СВЦЭМ!$A$39:$A$782,$A91,СВЦЭМ!$B$39:$B$782,I$83)+'СЕТ СН'!$H$12+СВЦЭМ!$D$10+'СЕТ СН'!$H$6-'СЕТ СН'!$H$22</f>
        <v>2081.5125797000001</v>
      </c>
      <c r="J91" s="36">
        <f>SUMIFS(СВЦЭМ!$C$39:$C$782,СВЦЭМ!$A$39:$A$782,$A91,СВЦЭМ!$B$39:$B$782,J$83)+'СЕТ СН'!$H$12+СВЦЭМ!$D$10+'СЕТ СН'!$H$6-'СЕТ СН'!$H$22</f>
        <v>2069.9300524499999</v>
      </c>
      <c r="K91" s="36">
        <f>SUMIFS(СВЦЭМ!$C$39:$C$782,СВЦЭМ!$A$39:$A$782,$A91,СВЦЭМ!$B$39:$B$782,K$83)+'СЕТ СН'!$H$12+СВЦЭМ!$D$10+'СЕТ СН'!$H$6-'СЕТ СН'!$H$22</f>
        <v>2008.1845891599999</v>
      </c>
      <c r="L91" s="36">
        <f>SUMIFS(СВЦЭМ!$C$39:$C$782,СВЦЭМ!$A$39:$A$782,$A91,СВЦЭМ!$B$39:$B$782,L$83)+'СЕТ СН'!$H$12+СВЦЭМ!$D$10+'СЕТ СН'!$H$6-'СЕТ СН'!$H$22</f>
        <v>1999.42053906</v>
      </c>
      <c r="M91" s="36">
        <f>SUMIFS(СВЦЭМ!$C$39:$C$782,СВЦЭМ!$A$39:$A$782,$A91,СВЦЭМ!$B$39:$B$782,M$83)+'СЕТ СН'!$H$12+СВЦЭМ!$D$10+'СЕТ СН'!$H$6-'СЕТ СН'!$H$22</f>
        <v>2015.40815668</v>
      </c>
      <c r="N91" s="36">
        <f>SUMIFS(СВЦЭМ!$C$39:$C$782,СВЦЭМ!$A$39:$A$782,$A91,СВЦЭМ!$B$39:$B$782,N$83)+'СЕТ СН'!$H$12+СВЦЭМ!$D$10+'СЕТ СН'!$H$6-'СЕТ СН'!$H$22</f>
        <v>2036.5691941</v>
      </c>
      <c r="O91" s="36">
        <f>SUMIFS(СВЦЭМ!$C$39:$C$782,СВЦЭМ!$A$39:$A$782,$A91,СВЦЭМ!$B$39:$B$782,O$83)+'СЕТ СН'!$H$12+СВЦЭМ!$D$10+'СЕТ СН'!$H$6-'СЕТ СН'!$H$22</f>
        <v>2053.5489303300001</v>
      </c>
      <c r="P91" s="36">
        <f>SUMIFS(СВЦЭМ!$C$39:$C$782,СВЦЭМ!$A$39:$A$782,$A91,СВЦЭМ!$B$39:$B$782,P$83)+'СЕТ СН'!$H$12+СВЦЭМ!$D$10+'СЕТ СН'!$H$6-'СЕТ СН'!$H$22</f>
        <v>2063.62336895</v>
      </c>
      <c r="Q91" s="36">
        <f>SUMIFS(СВЦЭМ!$C$39:$C$782,СВЦЭМ!$A$39:$A$782,$A91,СВЦЭМ!$B$39:$B$782,Q$83)+'СЕТ СН'!$H$12+СВЦЭМ!$D$10+'СЕТ СН'!$H$6-'СЕТ СН'!$H$22</f>
        <v>2081.1069516500002</v>
      </c>
      <c r="R91" s="36">
        <f>SUMIFS(СВЦЭМ!$C$39:$C$782,СВЦЭМ!$A$39:$A$782,$A91,СВЦЭМ!$B$39:$B$782,R$83)+'СЕТ СН'!$H$12+СВЦЭМ!$D$10+'СЕТ СН'!$H$6-'СЕТ СН'!$H$22</f>
        <v>2088.0680448500002</v>
      </c>
      <c r="S91" s="36">
        <f>SUMIFS(СВЦЭМ!$C$39:$C$782,СВЦЭМ!$A$39:$A$782,$A91,СВЦЭМ!$B$39:$B$782,S$83)+'СЕТ СН'!$H$12+СВЦЭМ!$D$10+'СЕТ СН'!$H$6-'СЕТ СН'!$H$22</f>
        <v>2065.4774296099999</v>
      </c>
      <c r="T91" s="36">
        <f>SUMIFS(СВЦЭМ!$C$39:$C$782,СВЦЭМ!$A$39:$A$782,$A91,СВЦЭМ!$B$39:$B$782,T$83)+'СЕТ СН'!$H$12+СВЦЭМ!$D$10+'СЕТ СН'!$H$6-'СЕТ СН'!$H$22</f>
        <v>2057.7058408600001</v>
      </c>
      <c r="U91" s="36">
        <f>SUMIFS(СВЦЭМ!$C$39:$C$782,СВЦЭМ!$A$39:$A$782,$A91,СВЦЭМ!$B$39:$B$782,U$83)+'СЕТ СН'!$H$12+СВЦЭМ!$D$10+'СЕТ СН'!$H$6-'СЕТ СН'!$H$22</f>
        <v>2030.4151334000001</v>
      </c>
      <c r="V91" s="36">
        <f>SUMIFS(СВЦЭМ!$C$39:$C$782,СВЦЭМ!$A$39:$A$782,$A91,СВЦЭМ!$B$39:$B$782,V$83)+'СЕТ СН'!$H$12+СВЦЭМ!$D$10+'СЕТ СН'!$H$6-'СЕТ СН'!$H$22</f>
        <v>2020.13937872</v>
      </c>
      <c r="W91" s="36">
        <f>SUMIFS(СВЦЭМ!$C$39:$C$782,СВЦЭМ!$A$39:$A$782,$A91,СВЦЭМ!$B$39:$B$782,W$83)+'СЕТ СН'!$H$12+СВЦЭМ!$D$10+'СЕТ СН'!$H$6-'СЕТ СН'!$H$22</f>
        <v>2012.69935364</v>
      </c>
      <c r="X91" s="36">
        <f>SUMIFS(СВЦЭМ!$C$39:$C$782,СВЦЭМ!$A$39:$A$782,$A91,СВЦЭМ!$B$39:$B$782,X$83)+'СЕТ СН'!$H$12+СВЦЭМ!$D$10+'СЕТ СН'!$H$6-'СЕТ СН'!$H$22</f>
        <v>2050.0200662699999</v>
      </c>
      <c r="Y91" s="36">
        <f>SUMIFS(СВЦЭМ!$C$39:$C$782,СВЦЭМ!$A$39:$A$782,$A91,СВЦЭМ!$B$39:$B$782,Y$83)+'СЕТ СН'!$H$12+СВЦЭМ!$D$10+'СЕТ СН'!$H$6-'СЕТ СН'!$H$22</f>
        <v>2061.9944507700002</v>
      </c>
    </row>
    <row r="92" spans="1:25" ht="15.75" x14ac:dyDescent="0.2">
      <c r="A92" s="35">
        <f t="shared" si="2"/>
        <v>45360</v>
      </c>
      <c r="B92" s="36">
        <f>SUMIFS(СВЦЭМ!$C$39:$C$782,СВЦЭМ!$A$39:$A$782,$A92,СВЦЭМ!$B$39:$B$782,B$83)+'СЕТ СН'!$H$12+СВЦЭМ!$D$10+'СЕТ СН'!$H$6-'СЕТ СН'!$H$22</f>
        <v>2094.7037430099999</v>
      </c>
      <c r="C92" s="36">
        <f>SUMIFS(СВЦЭМ!$C$39:$C$782,СВЦЭМ!$A$39:$A$782,$A92,СВЦЭМ!$B$39:$B$782,C$83)+'СЕТ СН'!$H$12+СВЦЭМ!$D$10+'СЕТ СН'!$H$6-'СЕТ СН'!$H$22</f>
        <v>2102.7563528400001</v>
      </c>
      <c r="D92" s="36">
        <f>SUMIFS(СВЦЭМ!$C$39:$C$782,СВЦЭМ!$A$39:$A$782,$A92,СВЦЭМ!$B$39:$B$782,D$83)+'СЕТ СН'!$H$12+СВЦЭМ!$D$10+'СЕТ СН'!$H$6-'СЕТ СН'!$H$22</f>
        <v>2121.1989275300002</v>
      </c>
      <c r="E92" s="36">
        <f>SUMIFS(СВЦЭМ!$C$39:$C$782,СВЦЭМ!$A$39:$A$782,$A92,СВЦЭМ!$B$39:$B$782,E$83)+'СЕТ СН'!$H$12+СВЦЭМ!$D$10+'СЕТ СН'!$H$6-'СЕТ СН'!$H$22</f>
        <v>2129.7057756200002</v>
      </c>
      <c r="F92" s="36">
        <f>SUMIFS(СВЦЭМ!$C$39:$C$782,СВЦЭМ!$A$39:$A$782,$A92,СВЦЭМ!$B$39:$B$782,F$83)+'СЕТ СН'!$H$12+СВЦЭМ!$D$10+'СЕТ СН'!$H$6-'СЕТ СН'!$H$22</f>
        <v>2116.7714153500001</v>
      </c>
      <c r="G92" s="36">
        <f>SUMIFS(СВЦЭМ!$C$39:$C$782,СВЦЭМ!$A$39:$A$782,$A92,СВЦЭМ!$B$39:$B$782,G$83)+'СЕТ СН'!$H$12+СВЦЭМ!$D$10+'СЕТ СН'!$H$6-'СЕТ СН'!$H$22</f>
        <v>2087.4241902500003</v>
      </c>
      <c r="H92" s="36">
        <f>SUMIFS(СВЦЭМ!$C$39:$C$782,СВЦЭМ!$A$39:$A$782,$A92,СВЦЭМ!$B$39:$B$782,H$83)+'СЕТ СН'!$H$12+СВЦЭМ!$D$10+'СЕТ СН'!$H$6-'СЕТ СН'!$H$22</f>
        <v>2064.10597542</v>
      </c>
      <c r="I92" s="36">
        <f>SUMIFS(СВЦЭМ!$C$39:$C$782,СВЦЭМ!$A$39:$A$782,$A92,СВЦЭМ!$B$39:$B$782,I$83)+'СЕТ СН'!$H$12+СВЦЭМ!$D$10+'СЕТ СН'!$H$6-'СЕТ СН'!$H$22</f>
        <v>2044.1154071799999</v>
      </c>
      <c r="J92" s="36">
        <f>SUMIFS(СВЦЭМ!$C$39:$C$782,СВЦЭМ!$A$39:$A$782,$A92,СВЦЭМ!$B$39:$B$782,J$83)+'СЕТ СН'!$H$12+СВЦЭМ!$D$10+'СЕТ СН'!$H$6-'СЕТ СН'!$H$22</f>
        <v>2029.7866315899998</v>
      </c>
      <c r="K92" s="36">
        <f>SUMIFS(СВЦЭМ!$C$39:$C$782,СВЦЭМ!$A$39:$A$782,$A92,СВЦЭМ!$B$39:$B$782,K$83)+'СЕТ СН'!$H$12+СВЦЭМ!$D$10+'СЕТ СН'!$H$6-'СЕТ СН'!$H$22</f>
        <v>1989.5224366</v>
      </c>
      <c r="L92" s="36">
        <f>SUMIFS(СВЦЭМ!$C$39:$C$782,СВЦЭМ!$A$39:$A$782,$A92,СВЦЭМ!$B$39:$B$782,L$83)+'СЕТ СН'!$H$12+СВЦЭМ!$D$10+'СЕТ СН'!$H$6-'СЕТ СН'!$H$22</f>
        <v>1967.11937025</v>
      </c>
      <c r="M92" s="36">
        <f>SUMIFS(СВЦЭМ!$C$39:$C$782,СВЦЭМ!$A$39:$A$782,$A92,СВЦЭМ!$B$39:$B$782,M$83)+'СЕТ СН'!$H$12+СВЦЭМ!$D$10+'СЕТ СН'!$H$6-'СЕТ СН'!$H$22</f>
        <v>1982.1778293</v>
      </c>
      <c r="N92" s="36">
        <f>SUMIFS(СВЦЭМ!$C$39:$C$782,СВЦЭМ!$A$39:$A$782,$A92,СВЦЭМ!$B$39:$B$782,N$83)+'СЕТ СН'!$H$12+СВЦЭМ!$D$10+'СЕТ СН'!$H$6-'СЕТ СН'!$H$22</f>
        <v>2004.5278111299999</v>
      </c>
      <c r="O92" s="36">
        <f>SUMIFS(СВЦЭМ!$C$39:$C$782,СВЦЭМ!$A$39:$A$782,$A92,СВЦЭМ!$B$39:$B$782,O$83)+'СЕТ СН'!$H$12+СВЦЭМ!$D$10+'СЕТ СН'!$H$6-'СЕТ СН'!$H$22</f>
        <v>2024.6945876</v>
      </c>
      <c r="P92" s="36">
        <f>SUMIFS(СВЦЭМ!$C$39:$C$782,СВЦЭМ!$A$39:$A$782,$A92,СВЦЭМ!$B$39:$B$782,P$83)+'СЕТ СН'!$H$12+СВЦЭМ!$D$10+'СЕТ СН'!$H$6-'СЕТ СН'!$H$22</f>
        <v>2037.58242834</v>
      </c>
      <c r="Q92" s="36">
        <f>SUMIFS(СВЦЭМ!$C$39:$C$782,СВЦЭМ!$A$39:$A$782,$A92,СВЦЭМ!$B$39:$B$782,Q$83)+'СЕТ СН'!$H$12+СВЦЭМ!$D$10+'СЕТ СН'!$H$6-'СЕТ СН'!$H$22</f>
        <v>2053.7466243700001</v>
      </c>
      <c r="R92" s="36">
        <f>SUMIFS(СВЦЭМ!$C$39:$C$782,СВЦЭМ!$A$39:$A$782,$A92,СВЦЭМ!$B$39:$B$782,R$83)+'СЕТ СН'!$H$12+СВЦЭМ!$D$10+'СЕТ СН'!$H$6-'СЕТ СН'!$H$22</f>
        <v>2054.6896928800002</v>
      </c>
      <c r="S92" s="36">
        <f>SUMIFS(СВЦЭМ!$C$39:$C$782,СВЦЭМ!$A$39:$A$782,$A92,СВЦЭМ!$B$39:$B$782,S$83)+'СЕТ СН'!$H$12+СВЦЭМ!$D$10+'СЕТ СН'!$H$6-'СЕТ СН'!$H$22</f>
        <v>2024.0153633299999</v>
      </c>
      <c r="T92" s="36">
        <f>SUMIFS(СВЦЭМ!$C$39:$C$782,СВЦЭМ!$A$39:$A$782,$A92,СВЦЭМ!$B$39:$B$782,T$83)+'СЕТ СН'!$H$12+СВЦЭМ!$D$10+'СЕТ СН'!$H$6-'СЕТ СН'!$H$22</f>
        <v>2037.3177584499999</v>
      </c>
      <c r="U92" s="36">
        <f>SUMIFS(СВЦЭМ!$C$39:$C$782,СВЦЭМ!$A$39:$A$782,$A92,СВЦЭМ!$B$39:$B$782,U$83)+'СЕТ СН'!$H$12+СВЦЭМ!$D$10+'СЕТ СН'!$H$6-'СЕТ СН'!$H$22</f>
        <v>2007.6909416799999</v>
      </c>
      <c r="V92" s="36">
        <f>SUMIFS(СВЦЭМ!$C$39:$C$782,СВЦЭМ!$A$39:$A$782,$A92,СВЦЭМ!$B$39:$B$782,V$83)+'СЕТ СН'!$H$12+СВЦЭМ!$D$10+'СЕТ СН'!$H$6-'СЕТ СН'!$H$22</f>
        <v>1995.93890098</v>
      </c>
      <c r="W92" s="36">
        <f>SUMIFS(СВЦЭМ!$C$39:$C$782,СВЦЭМ!$A$39:$A$782,$A92,СВЦЭМ!$B$39:$B$782,W$83)+'СЕТ СН'!$H$12+СВЦЭМ!$D$10+'СЕТ СН'!$H$6-'СЕТ СН'!$H$22</f>
        <v>1991.1259462200001</v>
      </c>
      <c r="X92" s="36">
        <f>SUMIFS(СВЦЭМ!$C$39:$C$782,СВЦЭМ!$A$39:$A$782,$A92,СВЦЭМ!$B$39:$B$782,X$83)+'СЕТ СН'!$H$12+СВЦЭМ!$D$10+'СЕТ СН'!$H$6-'СЕТ СН'!$H$22</f>
        <v>2029.6396332499999</v>
      </c>
      <c r="Y92" s="36">
        <f>SUMIFS(СВЦЭМ!$C$39:$C$782,СВЦЭМ!$A$39:$A$782,$A92,СВЦЭМ!$B$39:$B$782,Y$83)+'СЕТ СН'!$H$12+СВЦЭМ!$D$10+'СЕТ СН'!$H$6-'СЕТ СН'!$H$22</f>
        <v>2044.20699051</v>
      </c>
    </row>
    <row r="93" spans="1:25" ht="15.75" x14ac:dyDescent="0.2">
      <c r="A93" s="35">
        <f t="shared" si="2"/>
        <v>45361</v>
      </c>
      <c r="B93" s="36">
        <f>SUMIFS(СВЦЭМ!$C$39:$C$782,СВЦЭМ!$A$39:$A$782,$A93,СВЦЭМ!$B$39:$B$782,B$83)+'СЕТ СН'!$H$12+СВЦЭМ!$D$10+'СЕТ СН'!$H$6-'СЕТ СН'!$H$22</f>
        <v>2123.7078065000001</v>
      </c>
      <c r="C93" s="36">
        <f>SUMIFS(СВЦЭМ!$C$39:$C$782,СВЦЭМ!$A$39:$A$782,$A93,СВЦЭМ!$B$39:$B$782,C$83)+'СЕТ СН'!$H$12+СВЦЭМ!$D$10+'СЕТ СН'!$H$6-'СЕТ СН'!$H$22</f>
        <v>2161.8065793000001</v>
      </c>
      <c r="D93" s="36">
        <f>SUMIFS(СВЦЭМ!$C$39:$C$782,СВЦЭМ!$A$39:$A$782,$A93,СВЦЭМ!$B$39:$B$782,D$83)+'СЕТ СН'!$H$12+СВЦЭМ!$D$10+'СЕТ СН'!$H$6-'СЕТ СН'!$H$22</f>
        <v>2180.2346973200001</v>
      </c>
      <c r="E93" s="36">
        <f>SUMIFS(СВЦЭМ!$C$39:$C$782,СВЦЭМ!$A$39:$A$782,$A93,СВЦЭМ!$B$39:$B$782,E$83)+'СЕТ СН'!$H$12+СВЦЭМ!$D$10+'СЕТ СН'!$H$6-'СЕТ СН'!$H$22</f>
        <v>2195.9640777899999</v>
      </c>
      <c r="F93" s="36">
        <f>SUMIFS(СВЦЭМ!$C$39:$C$782,СВЦЭМ!$A$39:$A$782,$A93,СВЦЭМ!$B$39:$B$782,F$83)+'СЕТ СН'!$H$12+СВЦЭМ!$D$10+'СЕТ СН'!$H$6-'СЕТ СН'!$H$22</f>
        <v>2196.6205503400001</v>
      </c>
      <c r="G93" s="36">
        <f>SUMIFS(СВЦЭМ!$C$39:$C$782,СВЦЭМ!$A$39:$A$782,$A93,СВЦЭМ!$B$39:$B$782,G$83)+'СЕТ СН'!$H$12+СВЦЭМ!$D$10+'СЕТ СН'!$H$6-'СЕТ СН'!$H$22</f>
        <v>2178.7784148000001</v>
      </c>
      <c r="H93" s="36">
        <f>SUMIFS(СВЦЭМ!$C$39:$C$782,СВЦЭМ!$A$39:$A$782,$A93,СВЦЭМ!$B$39:$B$782,H$83)+'СЕТ СН'!$H$12+СВЦЭМ!$D$10+'СЕТ СН'!$H$6-'СЕТ СН'!$H$22</f>
        <v>2152.5743507299999</v>
      </c>
      <c r="I93" s="36">
        <f>SUMIFS(СВЦЭМ!$C$39:$C$782,СВЦЭМ!$A$39:$A$782,$A93,СВЦЭМ!$B$39:$B$782,I$83)+'СЕТ СН'!$H$12+СВЦЭМ!$D$10+'СЕТ СН'!$H$6-'СЕТ СН'!$H$22</f>
        <v>2148.1289145999999</v>
      </c>
      <c r="J93" s="36">
        <f>SUMIFS(СВЦЭМ!$C$39:$C$782,СВЦЭМ!$A$39:$A$782,$A93,СВЦЭМ!$B$39:$B$782,J$83)+'СЕТ СН'!$H$12+СВЦЭМ!$D$10+'СЕТ СН'!$H$6-'СЕТ СН'!$H$22</f>
        <v>2101.4057920800001</v>
      </c>
      <c r="K93" s="36">
        <f>SUMIFS(СВЦЭМ!$C$39:$C$782,СВЦЭМ!$A$39:$A$782,$A93,СВЦЭМ!$B$39:$B$782,K$83)+'СЕТ СН'!$H$12+СВЦЭМ!$D$10+'СЕТ СН'!$H$6-'СЕТ СН'!$H$22</f>
        <v>2059.06731859</v>
      </c>
      <c r="L93" s="36">
        <f>SUMIFS(СВЦЭМ!$C$39:$C$782,СВЦЭМ!$A$39:$A$782,$A93,СВЦЭМ!$B$39:$B$782,L$83)+'СЕТ СН'!$H$12+СВЦЭМ!$D$10+'СЕТ СН'!$H$6-'СЕТ СН'!$H$22</f>
        <v>2060.64961176</v>
      </c>
      <c r="M93" s="36">
        <f>SUMIFS(СВЦЭМ!$C$39:$C$782,СВЦЭМ!$A$39:$A$782,$A93,СВЦЭМ!$B$39:$B$782,M$83)+'СЕТ СН'!$H$12+СВЦЭМ!$D$10+'СЕТ СН'!$H$6-'СЕТ СН'!$H$22</f>
        <v>2068.8461180600002</v>
      </c>
      <c r="N93" s="36">
        <f>SUMIFS(СВЦЭМ!$C$39:$C$782,СВЦЭМ!$A$39:$A$782,$A93,СВЦЭМ!$B$39:$B$782,N$83)+'СЕТ СН'!$H$12+СВЦЭМ!$D$10+'СЕТ СН'!$H$6-'СЕТ СН'!$H$22</f>
        <v>2092.6145574000002</v>
      </c>
      <c r="O93" s="36">
        <f>SUMIFS(СВЦЭМ!$C$39:$C$782,СВЦЭМ!$A$39:$A$782,$A93,СВЦЭМ!$B$39:$B$782,O$83)+'СЕТ СН'!$H$12+СВЦЭМ!$D$10+'СЕТ СН'!$H$6-'СЕТ СН'!$H$22</f>
        <v>2081.5524645400001</v>
      </c>
      <c r="P93" s="36">
        <f>SUMIFS(СВЦЭМ!$C$39:$C$782,СВЦЭМ!$A$39:$A$782,$A93,СВЦЭМ!$B$39:$B$782,P$83)+'СЕТ СН'!$H$12+СВЦЭМ!$D$10+'СЕТ СН'!$H$6-'СЕТ СН'!$H$22</f>
        <v>2108.3497193900002</v>
      </c>
      <c r="Q93" s="36">
        <f>SUMIFS(СВЦЭМ!$C$39:$C$782,СВЦЭМ!$A$39:$A$782,$A93,СВЦЭМ!$B$39:$B$782,Q$83)+'СЕТ СН'!$H$12+СВЦЭМ!$D$10+'СЕТ СН'!$H$6-'СЕТ СН'!$H$22</f>
        <v>2136.6681508800002</v>
      </c>
      <c r="R93" s="36">
        <f>SUMIFS(СВЦЭМ!$C$39:$C$782,СВЦЭМ!$A$39:$A$782,$A93,СВЦЭМ!$B$39:$B$782,R$83)+'СЕТ СН'!$H$12+СВЦЭМ!$D$10+'СЕТ СН'!$H$6-'СЕТ СН'!$H$22</f>
        <v>2135.1515088199999</v>
      </c>
      <c r="S93" s="36">
        <f>SUMIFS(СВЦЭМ!$C$39:$C$782,СВЦЭМ!$A$39:$A$782,$A93,СВЦЭМ!$B$39:$B$782,S$83)+'СЕТ СН'!$H$12+СВЦЭМ!$D$10+'СЕТ СН'!$H$6-'СЕТ СН'!$H$22</f>
        <v>2118.0733348600002</v>
      </c>
      <c r="T93" s="36">
        <f>SUMIFS(СВЦЭМ!$C$39:$C$782,СВЦЭМ!$A$39:$A$782,$A93,СВЦЭМ!$B$39:$B$782,T$83)+'СЕТ СН'!$H$12+СВЦЭМ!$D$10+'СЕТ СН'!$H$6-'СЕТ СН'!$H$22</f>
        <v>2098.0319130000003</v>
      </c>
      <c r="U93" s="36">
        <f>SUMIFS(СВЦЭМ!$C$39:$C$782,СВЦЭМ!$A$39:$A$782,$A93,СВЦЭМ!$B$39:$B$782,U$83)+'СЕТ СН'!$H$12+СВЦЭМ!$D$10+'СЕТ СН'!$H$6-'СЕТ СН'!$H$22</f>
        <v>2051.40041931</v>
      </c>
      <c r="V93" s="36">
        <f>SUMIFS(СВЦЭМ!$C$39:$C$782,СВЦЭМ!$A$39:$A$782,$A93,СВЦЭМ!$B$39:$B$782,V$83)+'СЕТ СН'!$H$12+СВЦЭМ!$D$10+'СЕТ СН'!$H$6-'СЕТ СН'!$H$22</f>
        <v>2023.6335580499999</v>
      </c>
      <c r="W93" s="36">
        <f>SUMIFS(СВЦЭМ!$C$39:$C$782,СВЦЭМ!$A$39:$A$782,$A93,СВЦЭМ!$B$39:$B$782,W$83)+'СЕТ СН'!$H$12+СВЦЭМ!$D$10+'СЕТ СН'!$H$6-'СЕТ СН'!$H$22</f>
        <v>2030.68003832</v>
      </c>
      <c r="X93" s="36">
        <f>SUMIFS(СВЦЭМ!$C$39:$C$782,СВЦЭМ!$A$39:$A$782,$A93,СВЦЭМ!$B$39:$B$782,X$83)+'СЕТ СН'!$H$12+СВЦЭМ!$D$10+'СЕТ СН'!$H$6-'СЕТ СН'!$H$22</f>
        <v>2081.6817441200001</v>
      </c>
      <c r="Y93" s="36">
        <f>SUMIFS(СВЦЭМ!$C$39:$C$782,СВЦЭМ!$A$39:$A$782,$A93,СВЦЭМ!$B$39:$B$782,Y$83)+'СЕТ СН'!$H$12+СВЦЭМ!$D$10+'СЕТ СН'!$H$6-'СЕТ СН'!$H$22</f>
        <v>2088.06588121</v>
      </c>
    </row>
    <row r="94" spans="1:25" ht="15.75" x14ac:dyDescent="0.2">
      <c r="A94" s="35">
        <f t="shared" si="2"/>
        <v>45362</v>
      </c>
      <c r="B94" s="36">
        <f>SUMIFS(СВЦЭМ!$C$39:$C$782,СВЦЭМ!$A$39:$A$782,$A94,СВЦЭМ!$B$39:$B$782,B$83)+'СЕТ СН'!$H$12+СВЦЭМ!$D$10+'СЕТ СН'!$H$6-'СЕТ СН'!$H$22</f>
        <v>2055.4418417400002</v>
      </c>
      <c r="C94" s="36">
        <f>SUMIFS(СВЦЭМ!$C$39:$C$782,СВЦЭМ!$A$39:$A$782,$A94,СВЦЭМ!$B$39:$B$782,C$83)+'СЕТ СН'!$H$12+СВЦЭМ!$D$10+'СЕТ СН'!$H$6-'СЕТ СН'!$H$22</f>
        <v>2092.3318286200001</v>
      </c>
      <c r="D94" s="36">
        <f>SUMIFS(СВЦЭМ!$C$39:$C$782,СВЦЭМ!$A$39:$A$782,$A94,СВЦЭМ!$B$39:$B$782,D$83)+'СЕТ СН'!$H$12+СВЦЭМ!$D$10+'СЕТ СН'!$H$6-'СЕТ СН'!$H$22</f>
        <v>2105.7049492400001</v>
      </c>
      <c r="E94" s="36">
        <f>SUMIFS(СВЦЭМ!$C$39:$C$782,СВЦЭМ!$A$39:$A$782,$A94,СВЦЭМ!$B$39:$B$782,E$83)+'СЕТ СН'!$H$12+СВЦЭМ!$D$10+'СЕТ СН'!$H$6-'СЕТ СН'!$H$22</f>
        <v>2110.3020175900001</v>
      </c>
      <c r="F94" s="36">
        <f>SUMIFS(СВЦЭМ!$C$39:$C$782,СВЦЭМ!$A$39:$A$782,$A94,СВЦЭМ!$B$39:$B$782,F$83)+'СЕТ СН'!$H$12+СВЦЭМ!$D$10+'СЕТ СН'!$H$6-'СЕТ СН'!$H$22</f>
        <v>2109.4583569500001</v>
      </c>
      <c r="G94" s="36">
        <f>SUMIFS(СВЦЭМ!$C$39:$C$782,СВЦЭМ!$A$39:$A$782,$A94,СВЦЭМ!$B$39:$B$782,G$83)+'СЕТ СН'!$H$12+СВЦЭМ!$D$10+'СЕТ СН'!$H$6-'СЕТ СН'!$H$22</f>
        <v>2047.7589114899999</v>
      </c>
      <c r="H94" s="36">
        <f>SUMIFS(СВЦЭМ!$C$39:$C$782,СВЦЭМ!$A$39:$A$782,$A94,СВЦЭМ!$B$39:$B$782,H$83)+'СЕТ СН'!$H$12+СВЦЭМ!$D$10+'СЕТ СН'!$H$6-'СЕТ СН'!$H$22</f>
        <v>1908.34954042</v>
      </c>
      <c r="I94" s="36">
        <f>SUMIFS(СВЦЭМ!$C$39:$C$782,СВЦЭМ!$A$39:$A$782,$A94,СВЦЭМ!$B$39:$B$782,I$83)+'СЕТ СН'!$H$12+СВЦЭМ!$D$10+'СЕТ СН'!$H$6-'СЕТ СН'!$H$22</f>
        <v>1916.0377389</v>
      </c>
      <c r="J94" s="36">
        <f>SUMIFS(СВЦЭМ!$C$39:$C$782,СВЦЭМ!$A$39:$A$782,$A94,СВЦЭМ!$B$39:$B$782,J$83)+'СЕТ СН'!$H$12+СВЦЭМ!$D$10+'СЕТ СН'!$H$6-'СЕТ СН'!$H$22</f>
        <v>1890.06043533</v>
      </c>
      <c r="K94" s="36">
        <f>SUMIFS(СВЦЭМ!$C$39:$C$782,СВЦЭМ!$A$39:$A$782,$A94,СВЦЭМ!$B$39:$B$782,K$83)+'СЕТ СН'!$H$12+СВЦЭМ!$D$10+'СЕТ СН'!$H$6-'СЕТ СН'!$H$22</f>
        <v>1873.4288728199999</v>
      </c>
      <c r="L94" s="36">
        <f>SUMIFS(СВЦЭМ!$C$39:$C$782,СВЦЭМ!$A$39:$A$782,$A94,СВЦЭМ!$B$39:$B$782,L$83)+'СЕТ СН'!$H$12+СВЦЭМ!$D$10+'СЕТ СН'!$H$6-'СЕТ СН'!$H$22</f>
        <v>1886.1076531399999</v>
      </c>
      <c r="M94" s="36">
        <f>SUMIFS(СВЦЭМ!$C$39:$C$782,СВЦЭМ!$A$39:$A$782,$A94,СВЦЭМ!$B$39:$B$782,M$83)+'СЕТ СН'!$H$12+СВЦЭМ!$D$10+'СЕТ СН'!$H$6-'СЕТ СН'!$H$22</f>
        <v>1881.36137684</v>
      </c>
      <c r="N94" s="36">
        <f>SUMIFS(СВЦЭМ!$C$39:$C$782,СВЦЭМ!$A$39:$A$782,$A94,СВЦЭМ!$B$39:$B$782,N$83)+'СЕТ СН'!$H$12+СВЦЭМ!$D$10+'СЕТ СН'!$H$6-'СЕТ СН'!$H$22</f>
        <v>1903.21007751</v>
      </c>
      <c r="O94" s="36">
        <f>SUMIFS(СВЦЭМ!$C$39:$C$782,СВЦЭМ!$A$39:$A$782,$A94,СВЦЭМ!$B$39:$B$782,O$83)+'СЕТ СН'!$H$12+СВЦЭМ!$D$10+'СЕТ СН'!$H$6-'СЕТ СН'!$H$22</f>
        <v>1905.0433312999999</v>
      </c>
      <c r="P94" s="36">
        <f>SUMIFS(СВЦЭМ!$C$39:$C$782,СВЦЭМ!$A$39:$A$782,$A94,СВЦЭМ!$B$39:$B$782,P$83)+'СЕТ СН'!$H$12+СВЦЭМ!$D$10+'СЕТ СН'!$H$6-'СЕТ СН'!$H$22</f>
        <v>1914.8168920099999</v>
      </c>
      <c r="Q94" s="36">
        <f>SUMIFS(СВЦЭМ!$C$39:$C$782,СВЦЭМ!$A$39:$A$782,$A94,СВЦЭМ!$B$39:$B$782,Q$83)+'СЕТ СН'!$H$12+СВЦЭМ!$D$10+'СЕТ СН'!$H$6-'СЕТ СН'!$H$22</f>
        <v>1928.3655531699999</v>
      </c>
      <c r="R94" s="36">
        <f>SUMIFS(СВЦЭМ!$C$39:$C$782,СВЦЭМ!$A$39:$A$782,$A94,СВЦЭМ!$B$39:$B$782,R$83)+'СЕТ СН'!$H$12+СВЦЭМ!$D$10+'СЕТ СН'!$H$6-'СЕТ СН'!$H$22</f>
        <v>1925.5383721000001</v>
      </c>
      <c r="S94" s="36">
        <f>SUMIFS(СВЦЭМ!$C$39:$C$782,СВЦЭМ!$A$39:$A$782,$A94,СВЦЭМ!$B$39:$B$782,S$83)+'СЕТ СН'!$H$12+СВЦЭМ!$D$10+'СЕТ СН'!$H$6-'СЕТ СН'!$H$22</f>
        <v>1929.31231269</v>
      </c>
      <c r="T94" s="36">
        <f>SUMIFS(СВЦЭМ!$C$39:$C$782,СВЦЭМ!$A$39:$A$782,$A94,СВЦЭМ!$B$39:$B$782,T$83)+'СЕТ СН'!$H$12+СВЦЭМ!$D$10+'СЕТ СН'!$H$6-'СЕТ СН'!$H$22</f>
        <v>1907.9724145999999</v>
      </c>
      <c r="U94" s="36">
        <f>SUMIFS(СВЦЭМ!$C$39:$C$782,СВЦЭМ!$A$39:$A$782,$A94,СВЦЭМ!$B$39:$B$782,U$83)+'СЕТ СН'!$H$12+СВЦЭМ!$D$10+'СЕТ СН'!$H$6-'СЕТ СН'!$H$22</f>
        <v>1877.5039248399999</v>
      </c>
      <c r="V94" s="36">
        <f>SUMIFS(СВЦЭМ!$C$39:$C$782,СВЦЭМ!$A$39:$A$782,$A94,СВЦЭМ!$B$39:$B$782,V$83)+'СЕТ СН'!$H$12+СВЦЭМ!$D$10+'СЕТ СН'!$H$6-'СЕТ СН'!$H$22</f>
        <v>1869.87986976</v>
      </c>
      <c r="W94" s="36">
        <f>SUMIFS(СВЦЭМ!$C$39:$C$782,СВЦЭМ!$A$39:$A$782,$A94,СВЦЭМ!$B$39:$B$782,W$83)+'СЕТ СН'!$H$12+СВЦЭМ!$D$10+'СЕТ СН'!$H$6-'СЕТ СН'!$H$22</f>
        <v>1880.31682359</v>
      </c>
      <c r="X94" s="36">
        <f>SUMIFS(СВЦЭМ!$C$39:$C$782,СВЦЭМ!$A$39:$A$782,$A94,СВЦЭМ!$B$39:$B$782,X$83)+'СЕТ СН'!$H$12+СВЦЭМ!$D$10+'СЕТ СН'!$H$6-'СЕТ СН'!$H$22</f>
        <v>1902.20589589</v>
      </c>
      <c r="Y94" s="36">
        <f>SUMIFS(СВЦЭМ!$C$39:$C$782,СВЦЭМ!$A$39:$A$782,$A94,СВЦЭМ!$B$39:$B$782,Y$83)+'СЕТ СН'!$H$12+СВЦЭМ!$D$10+'СЕТ СН'!$H$6-'СЕТ СН'!$H$22</f>
        <v>1905.03262187</v>
      </c>
    </row>
    <row r="95" spans="1:25" ht="15.75" x14ac:dyDescent="0.2">
      <c r="A95" s="35">
        <f t="shared" si="2"/>
        <v>45363</v>
      </c>
      <c r="B95" s="36">
        <f>SUMIFS(СВЦЭМ!$C$39:$C$782,СВЦЭМ!$A$39:$A$782,$A95,СВЦЭМ!$B$39:$B$782,B$83)+'СЕТ СН'!$H$12+СВЦЭМ!$D$10+'СЕТ СН'!$H$6-'СЕТ СН'!$H$22</f>
        <v>2034.2930048399999</v>
      </c>
      <c r="C95" s="36">
        <f>SUMIFS(СВЦЭМ!$C$39:$C$782,СВЦЭМ!$A$39:$A$782,$A95,СВЦЭМ!$B$39:$B$782,C$83)+'СЕТ СН'!$H$12+СВЦЭМ!$D$10+'СЕТ СН'!$H$6-'СЕТ СН'!$H$22</f>
        <v>2059.4682193600001</v>
      </c>
      <c r="D95" s="36">
        <f>SUMIFS(СВЦЭМ!$C$39:$C$782,СВЦЭМ!$A$39:$A$782,$A95,СВЦЭМ!$B$39:$B$782,D$83)+'СЕТ СН'!$H$12+СВЦЭМ!$D$10+'СЕТ СН'!$H$6-'СЕТ СН'!$H$22</f>
        <v>2084.2689053499998</v>
      </c>
      <c r="E95" s="36">
        <f>SUMIFS(СВЦЭМ!$C$39:$C$782,СВЦЭМ!$A$39:$A$782,$A95,СВЦЭМ!$B$39:$B$782,E$83)+'СЕТ СН'!$H$12+СВЦЭМ!$D$10+'СЕТ СН'!$H$6-'СЕТ СН'!$H$22</f>
        <v>2083.3321105800001</v>
      </c>
      <c r="F95" s="36">
        <f>SUMIFS(СВЦЭМ!$C$39:$C$782,СВЦЭМ!$A$39:$A$782,$A95,СВЦЭМ!$B$39:$B$782,F$83)+'СЕТ СН'!$H$12+СВЦЭМ!$D$10+'СЕТ СН'!$H$6-'СЕТ СН'!$H$22</f>
        <v>2060.93290875</v>
      </c>
      <c r="G95" s="36">
        <f>SUMIFS(СВЦЭМ!$C$39:$C$782,СВЦЭМ!$A$39:$A$782,$A95,СВЦЭМ!$B$39:$B$782,G$83)+'СЕТ СН'!$H$12+СВЦЭМ!$D$10+'СЕТ СН'!$H$6-'СЕТ СН'!$H$22</f>
        <v>2055.70978023</v>
      </c>
      <c r="H95" s="36">
        <f>SUMIFS(СВЦЭМ!$C$39:$C$782,СВЦЭМ!$A$39:$A$782,$A95,СВЦЭМ!$B$39:$B$782,H$83)+'СЕТ СН'!$H$12+СВЦЭМ!$D$10+'СЕТ СН'!$H$6-'СЕТ СН'!$H$22</f>
        <v>2016.3883898899999</v>
      </c>
      <c r="I95" s="36">
        <f>SUMIFS(СВЦЭМ!$C$39:$C$782,СВЦЭМ!$A$39:$A$782,$A95,СВЦЭМ!$B$39:$B$782,I$83)+'СЕТ СН'!$H$12+СВЦЭМ!$D$10+'СЕТ СН'!$H$6-'СЕТ СН'!$H$22</f>
        <v>2007.6040121799999</v>
      </c>
      <c r="J95" s="36">
        <f>SUMIFS(СВЦЭМ!$C$39:$C$782,СВЦЭМ!$A$39:$A$782,$A95,СВЦЭМ!$B$39:$B$782,J$83)+'СЕТ СН'!$H$12+СВЦЭМ!$D$10+'СЕТ СН'!$H$6-'СЕТ СН'!$H$22</f>
        <v>1989.6198441199999</v>
      </c>
      <c r="K95" s="36">
        <f>SUMIFS(СВЦЭМ!$C$39:$C$782,СВЦЭМ!$A$39:$A$782,$A95,СВЦЭМ!$B$39:$B$782,K$83)+'СЕТ СН'!$H$12+СВЦЭМ!$D$10+'СЕТ СН'!$H$6-'СЕТ СН'!$H$22</f>
        <v>2001.00912367</v>
      </c>
      <c r="L95" s="36">
        <f>SUMIFS(СВЦЭМ!$C$39:$C$782,СВЦЭМ!$A$39:$A$782,$A95,СВЦЭМ!$B$39:$B$782,L$83)+'СЕТ СН'!$H$12+СВЦЭМ!$D$10+'СЕТ СН'!$H$6-'СЕТ СН'!$H$22</f>
        <v>2013.969355</v>
      </c>
      <c r="M95" s="36">
        <f>SUMIFS(СВЦЭМ!$C$39:$C$782,СВЦЭМ!$A$39:$A$782,$A95,СВЦЭМ!$B$39:$B$782,M$83)+'СЕТ СН'!$H$12+СВЦЭМ!$D$10+'СЕТ СН'!$H$6-'СЕТ СН'!$H$22</f>
        <v>2022.24817373</v>
      </c>
      <c r="N95" s="36">
        <f>SUMIFS(СВЦЭМ!$C$39:$C$782,СВЦЭМ!$A$39:$A$782,$A95,СВЦЭМ!$B$39:$B$782,N$83)+'СЕТ СН'!$H$12+СВЦЭМ!$D$10+'СЕТ СН'!$H$6-'СЕТ СН'!$H$22</f>
        <v>2048.14588938</v>
      </c>
      <c r="O95" s="36">
        <f>SUMIFS(СВЦЭМ!$C$39:$C$782,СВЦЭМ!$A$39:$A$782,$A95,СВЦЭМ!$B$39:$B$782,O$83)+'СЕТ СН'!$H$12+СВЦЭМ!$D$10+'СЕТ СН'!$H$6-'СЕТ СН'!$H$22</f>
        <v>2070.1503046400003</v>
      </c>
      <c r="P95" s="36">
        <f>SUMIFS(СВЦЭМ!$C$39:$C$782,СВЦЭМ!$A$39:$A$782,$A95,СВЦЭМ!$B$39:$B$782,P$83)+'СЕТ СН'!$H$12+СВЦЭМ!$D$10+'СЕТ СН'!$H$6-'СЕТ СН'!$H$22</f>
        <v>2096.6080664300002</v>
      </c>
      <c r="Q95" s="36">
        <f>SUMIFS(СВЦЭМ!$C$39:$C$782,СВЦЭМ!$A$39:$A$782,$A95,СВЦЭМ!$B$39:$B$782,Q$83)+'СЕТ СН'!$H$12+СВЦЭМ!$D$10+'СЕТ СН'!$H$6-'СЕТ СН'!$H$22</f>
        <v>2121.9359735399998</v>
      </c>
      <c r="R95" s="36">
        <f>SUMIFS(СВЦЭМ!$C$39:$C$782,СВЦЭМ!$A$39:$A$782,$A95,СВЦЭМ!$B$39:$B$782,R$83)+'СЕТ СН'!$H$12+СВЦЭМ!$D$10+'СЕТ СН'!$H$6-'СЕТ СН'!$H$22</f>
        <v>2114.7935306700001</v>
      </c>
      <c r="S95" s="36">
        <f>SUMIFS(СВЦЭМ!$C$39:$C$782,СВЦЭМ!$A$39:$A$782,$A95,СВЦЭМ!$B$39:$B$782,S$83)+'СЕТ СН'!$H$12+СВЦЭМ!$D$10+'СЕТ СН'!$H$6-'СЕТ СН'!$H$22</f>
        <v>2120.6146322499999</v>
      </c>
      <c r="T95" s="36">
        <f>SUMIFS(СВЦЭМ!$C$39:$C$782,СВЦЭМ!$A$39:$A$782,$A95,СВЦЭМ!$B$39:$B$782,T$83)+'СЕТ СН'!$H$12+СВЦЭМ!$D$10+'СЕТ СН'!$H$6-'СЕТ СН'!$H$22</f>
        <v>2076.4271200100002</v>
      </c>
      <c r="U95" s="36">
        <f>SUMIFS(СВЦЭМ!$C$39:$C$782,СВЦЭМ!$A$39:$A$782,$A95,СВЦЭМ!$B$39:$B$782,U$83)+'СЕТ СН'!$H$12+СВЦЭМ!$D$10+'СЕТ СН'!$H$6-'СЕТ СН'!$H$22</f>
        <v>2001.0891865900001</v>
      </c>
      <c r="V95" s="36">
        <f>SUMIFS(СВЦЭМ!$C$39:$C$782,СВЦЭМ!$A$39:$A$782,$A95,СВЦЭМ!$B$39:$B$782,V$83)+'СЕТ СН'!$H$12+СВЦЭМ!$D$10+'СЕТ СН'!$H$6-'СЕТ СН'!$H$22</f>
        <v>2016.9555585399999</v>
      </c>
      <c r="W95" s="36">
        <f>SUMIFS(СВЦЭМ!$C$39:$C$782,СВЦЭМ!$A$39:$A$782,$A95,СВЦЭМ!$B$39:$B$782,W$83)+'СЕТ СН'!$H$12+СВЦЭМ!$D$10+'СЕТ СН'!$H$6-'СЕТ СН'!$H$22</f>
        <v>2002.7824262300001</v>
      </c>
      <c r="X95" s="36">
        <f>SUMIFS(СВЦЭМ!$C$39:$C$782,СВЦЭМ!$A$39:$A$782,$A95,СВЦЭМ!$B$39:$B$782,X$83)+'СЕТ СН'!$H$12+СВЦЭМ!$D$10+'СЕТ СН'!$H$6-'СЕТ СН'!$H$22</f>
        <v>2030.5784547399999</v>
      </c>
      <c r="Y95" s="36">
        <f>SUMIFS(СВЦЭМ!$C$39:$C$782,СВЦЭМ!$A$39:$A$782,$A95,СВЦЭМ!$B$39:$B$782,Y$83)+'СЕТ СН'!$H$12+СВЦЭМ!$D$10+'СЕТ СН'!$H$6-'СЕТ СН'!$H$22</f>
        <v>2055.0377676500002</v>
      </c>
    </row>
    <row r="96" spans="1:25" ht="15.75" x14ac:dyDescent="0.2">
      <c r="A96" s="35">
        <f t="shared" si="2"/>
        <v>45364</v>
      </c>
      <c r="B96" s="36">
        <f>SUMIFS(СВЦЭМ!$C$39:$C$782,СВЦЭМ!$A$39:$A$782,$A96,СВЦЭМ!$B$39:$B$782,B$83)+'СЕТ СН'!$H$12+СВЦЭМ!$D$10+'СЕТ СН'!$H$6-'СЕТ СН'!$H$22</f>
        <v>2122.3853334200003</v>
      </c>
      <c r="C96" s="36">
        <f>SUMIFS(СВЦЭМ!$C$39:$C$782,СВЦЭМ!$A$39:$A$782,$A96,СВЦЭМ!$B$39:$B$782,C$83)+'СЕТ СН'!$H$12+СВЦЭМ!$D$10+'СЕТ СН'!$H$6-'СЕТ СН'!$H$22</f>
        <v>2135.6532777900002</v>
      </c>
      <c r="D96" s="36">
        <f>SUMIFS(СВЦЭМ!$C$39:$C$782,СВЦЭМ!$A$39:$A$782,$A96,СВЦЭМ!$B$39:$B$782,D$83)+'СЕТ СН'!$H$12+СВЦЭМ!$D$10+'СЕТ СН'!$H$6-'СЕТ СН'!$H$22</f>
        <v>2152.3446254099999</v>
      </c>
      <c r="E96" s="36">
        <f>SUMIFS(СВЦЭМ!$C$39:$C$782,СВЦЭМ!$A$39:$A$782,$A96,СВЦЭМ!$B$39:$B$782,E$83)+'СЕТ СН'!$H$12+СВЦЭМ!$D$10+'СЕТ СН'!$H$6-'СЕТ СН'!$H$22</f>
        <v>2146.4215202800001</v>
      </c>
      <c r="F96" s="36">
        <f>SUMIFS(СВЦЭМ!$C$39:$C$782,СВЦЭМ!$A$39:$A$782,$A96,СВЦЭМ!$B$39:$B$782,F$83)+'СЕТ СН'!$H$12+СВЦЭМ!$D$10+'СЕТ СН'!$H$6-'СЕТ СН'!$H$22</f>
        <v>2140.6527145600003</v>
      </c>
      <c r="G96" s="36">
        <f>SUMIFS(СВЦЭМ!$C$39:$C$782,СВЦЭМ!$A$39:$A$782,$A96,СВЦЭМ!$B$39:$B$782,G$83)+'СЕТ СН'!$H$12+СВЦЭМ!$D$10+'СЕТ СН'!$H$6-'СЕТ СН'!$H$22</f>
        <v>2134.8767500700001</v>
      </c>
      <c r="H96" s="36">
        <f>SUMIFS(СВЦЭМ!$C$39:$C$782,СВЦЭМ!$A$39:$A$782,$A96,СВЦЭМ!$B$39:$B$782,H$83)+'СЕТ СН'!$H$12+СВЦЭМ!$D$10+'СЕТ СН'!$H$6-'СЕТ СН'!$H$22</f>
        <v>2095.4672407200001</v>
      </c>
      <c r="I96" s="36">
        <f>SUMIFS(СВЦЭМ!$C$39:$C$782,СВЦЭМ!$A$39:$A$782,$A96,СВЦЭМ!$B$39:$B$782,I$83)+'СЕТ СН'!$H$12+СВЦЭМ!$D$10+'СЕТ СН'!$H$6-'СЕТ СН'!$H$22</f>
        <v>2059.8866518</v>
      </c>
      <c r="J96" s="36">
        <f>SUMIFS(СВЦЭМ!$C$39:$C$782,СВЦЭМ!$A$39:$A$782,$A96,СВЦЭМ!$B$39:$B$782,J$83)+'СЕТ СН'!$H$12+СВЦЭМ!$D$10+'СЕТ СН'!$H$6-'СЕТ СН'!$H$22</f>
        <v>2075.44298703</v>
      </c>
      <c r="K96" s="36">
        <f>SUMIFS(СВЦЭМ!$C$39:$C$782,СВЦЭМ!$A$39:$A$782,$A96,СВЦЭМ!$B$39:$B$782,K$83)+'СЕТ СН'!$H$12+СВЦЭМ!$D$10+'СЕТ СН'!$H$6-'СЕТ СН'!$H$22</f>
        <v>2050.6223136200001</v>
      </c>
      <c r="L96" s="36">
        <f>SUMIFS(СВЦЭМ!$C$39:$C$782,СВЦЭМ!$A$39:$A$782,$A96,СВЦЭМ!$B$39:$B$782,L$83)+'СЕТ СН'!$H$12+СВЦЭМ!$D$10+'СЕТ СН'!$H$6-'СЕТ СН'!$H$22</f>
        <v>2067.0563397700002</v>
      </c>
      <c r="M96" s="36">
        <f>SUMIFS(СВЦЭМ!$C$39:$C$782,СВЦЭМ!$A$39:$A$782,$A96,СВЦЭМ!$B$39:$B$782,M$83)+'СЕТ СН'!$H$12+СВЦЭМ!$D$10+'СЕТ СН'!$H$6-'СЕТ СН'!$H$22</f>
        <v>2050.5055421699999</v>
      </c>
      <c r="N96" s="36">
        <f>SUMIFS(СВЦЭМ!$C$39:$C$782,СВЦЭМ!$A$39:$A$782,$A96,СВЦЭМ!$B$39:$B$782,N$83)+'СЕТ СН'!$H$12+СВЦЭМ!$D$10+'СЕТ СН'!$H$6-'СЕТ СН'!$H$22</f>
        <v>2087.6793129600001</v>
      </c>
      <c r="O96" s="36">
        <f>SUMIFS(СВЦЭМ!$C$39:$C$782,СВЦЭМ!$A$39:$A$782,$A96,СВЦЭМ!$B$39:$B$782,O$83)+'СЕТ СН'!$H$12+СВЦЭМ!$D$10+'СЕТ СН'!$H$6-'СЕТ СН'!$H$22</f>
        <v>2109.9399975400001</v>
      </c>
      <c r="P96" s="36">
        <f>SUMIFS(СВЦЭМ!$C$39:$C$782,СВЦЭМ!$A$39:$A$782,$A96,СВЦЭМ!$B$39:$B$782,P$83)+'СЕТ СН'!$H$12+СВЦЭМ!$D$10+'СЕТ СН'!$H$6-'СЕТ СН'!$H$22</f>
        <v>2141.1042767600002</v>
      </c>
      <c r="Q96" s="36">
        <f>SUMIFS(СВЦЭМ!$C$39:$C$782,СВЦЭМ!$A$39:$A$782,$A96,СВЦЭМ!$B$39:$B$782,Q$83)+'СЕТ СН'!$H$12+СВЦЭМ!$D$10+'СЕТ СН'!$H$6-'СЕТ СН'!$H$22</f>
        <v>2162.2105639300003</v>
      </c>
      <c r="R96" s="36">
        <f>SUMIFS(СВЦЭМ!$C$39:$C$782,СВЦЭМ!$A$39:$A$782,$A96,СВЦЭМ!$B$39:$B$782,R$83)+'СЕТ СН'!$H$12+СВЦЭМ!$D$10+'СЕТ СН'!$H$6-'СЕТ СН'!$H$22</f>
        <v>2154.9688896500002</v>
      </c>
      <c r="S96" s="36">
        <f>SUMIFS(СВЦЭМ!$C$39:$C$782,СВЦЭМ!$A$39:$A$782,$A96,СВЦЭМ!$B$39:$B$782,S$83)+'СЕТ СН'!$H$12+СВЦЭМ!$D$10+'СЕТ СН'!$H$6-'СЕТ СН'!$H$22</f>
        <v>2139.1716619899998</v>
      </c>
      <c r="T96" s="36">
        <f>SUMIFS(СВЦЭМ!$C$39:$C$782,СВЦЭМ!$A$39:$A$782,$A96,СВЦЭМ!$B$39:$B$782,T$83)+'СЕТ СН'!$H$12+СВЦЭМ!$D$10+'СЕТ СН'!$H$6-'СЕТ СН'!$H$22</f>
        <v>2112.06708441</v>
      </c>
      <c r="U96" s="36">
        <f>SUMIFS(СВЦЭМ!$C$39:$C$782,СВЦЭМ!$A$39:$A$782,$A96,СВЦЭМ!$B$39:$B$782,U$83)+'СЕТ СН'!$H$12+СВЦЭМ!$D$10+'СЕТ СН'!$H$6-'СЕТ СН'!$H$22</f>
        <v>2092.3523781399999</v>
      </c>
      <c r="V96" s="36">
        <f>SUMIFS(СВЦЭМ!$C$39:$C$782,СВЦЭМ!$A$39:$A$782,$A96,СВЦЭМ!$B$39:$B$782,V$83)+'СЕТ СН'!$H$12+СВЦЭМ!$D$10+'СЕТ СН'!$H$6-'СЕТ СН'!$H$22</f>
        <v>2080.4803720700002</v>
      </c>
      <c r="W96" s="36">
        <f>SUMIFS(СВЦЭМ!$C$39:$C$782,СВЦЭМ!$A$39:$A$782,$A96,СВЦЭМ!$B$39:$B$782,W$83)+'СЕТ СН'!$H$12+СВЦЭМ!$D$10+'СЕТ СН'!$H$6-'СЕТ СН'!$H$22</f>
        <v>2052.1383337800003</v>
      </c>
      <c r="X96" s="36">
        <f>SUMIFS(СВЦЭМ!$C$39:$C$782,СВЦЭМ!$A$39:$A$782,$A96,СВЦЭМ!$B$39:$B$782,X$83)+'СЕТ СН'!$H$12+СВЦЭМ!$D$10+'СЕТ СН'!$H$6-'СЕТ СН'!$H$22</f>
        <v>2056.9010827699999</v>
      </c>
      <c r="Y96" s="36">
        <f>SUMIFS(СВЦЭМ!$C$39:$C$782,СВЦЭМ!$A$39:$A$782,$A96,СВЦЭМ!$B$39:$B$782,Y$83)+'СЕТ СН'!$H$12+СВЦЭМ!$D$10+'СЕТ СН'!$H$6-'СЕТ СН'!$H$22</f>
        <v>2067.7915112999999</v>
      </c>
    </row>
    <row r="97" spans="1:25" ht="15.75" x14ac:dyDescent="0.2">
      <c r="A97" s="35">
        <f t="shared" si="2"/>
        <v>45365</v>
      </c>
      <c r="B97" s="36">
        <f>SUMIFS(СВЦЭМ!$C$39:$C$782,СВЦЭМ!$A$39:$A$782,$A97,СВЦЭМ!$B$39:$B$782,B$83)+'СЕТ СН'!$H$12+СВЦЭМ!$D$10+'СЕТ СН'!$H$6-'СЕТ СН'!$H$22</f>
        <v>2028.3379165599999</v>
      </c>
      <c r="C97" s="36">
        <f>SUMIFS(СВЦЭМ!$C$39:$C$782,СВЦЭМ!$A$39:$A$782,$A97,СВЦЭМ!$B$39:$B$782,C$83)+'СЕТ СН'!$H$12+СВЦЭМ!$D$10+'СЕТ СН'!$H$6-'СЕТ СН'!$H$22</f>
        <v>2029.45111327</v>
      </c>
      <c r="D97" s="36">
        <f>SUMIFS(СВЦЭМ!$C$39:$C$782,СВЦЭМ!$A$39:$A$782,$A97,СВЦЭМ!$B$39:$B$782,D$83)+'СЕТ СН'!$H$12+СВЦЭМ!$D$10+'СЕТ СН'!$H$6-'СЕТ СН'!$H$22</f>
        <v>2049.98058382</v>
      </c>
      <c r="E97" s="36">
        <f>SUMIFS(СВЦЭМ!$C$39:$C$782,СВЦЭМ!$A$39:$A$782,$A97,СВЦЭМ!$B$39:$B$782,E$83)+'СЕТ СН'!$H$12+СВЦЭМ!$D$10+'СЕТ СН'!$H$6-'СЕТ СН'!$H$22</f>
        <v>2059.8026651499999</v>
      </c>
      <c r="F97" s="36">
        <f>SUMIFS(СВЦЭМ!$C$39:$C$782,СВЦЭМ!$A$39:$A$782,$A97,СВЦЭМ!$B$39:$B$782,F$83)+'СЕТ СН'!$H$12+СВЦЭМ!$D$10+'СЕТ СН'!$H$6-'СЕТ СН'!$H$22</f>
        <v>2056.34112903</v>
      </c>
      <c r="G97" s="36">
        <f>SUMIFS(СВЦЭМ!$C$39:$C$782,СВЦЭМ!$A$39:$A$782,$A97,СВЦЭМ!$B$39:$B$782,G$83)+'СЕТ СН'!$H$12+СВЦЭМ!$D$10+'СЕТ СН'!$H$6-'СЕТ СН'!$H$22</f>
        <v>2025.5758252000001</v>
      </c>
      <c r="H97" s="36">
        <f>SUMIFS(СВЦЭМ!$C$39:$C$782,СВЦЭМ!$A$39:$A$782,$A97,СВЦЭМ!$B$39:$B$782,H$83)+'СЕТ СН'!$H$12+СВЦЭМ!$D$10+'СЕТ СН'!$H$6-'СЕТ СН'!$H$22</f>
        <v>1972.25409117</v>
      </c>
      <c r="I97" s="36">
        <f>SUMIFS(СВЦЭМ!$C$39:$C$782,СВЦЭМ!$A$39:$A$782,$A97,СВЦЭМ!$B$39:$B$782,I$83)+'СЕТ СН'!$H$12+СВЦЭМ!$D$10+'СЕТ СН'!$H$6-'СЕТ СН'!$H$22</f>
        <v>1943.9336885299999</v>
      </c>
      <c r="J97" s="36">
        <f>SUMIFS(СВЦЭМ!$C$39:$C$782,СВЦЭМ!$A$39:$A$782,$A97,СВЦЭМ!$B$39:$B$782,J$83)+'СЕТ СН'!$H$12+СВЦЭМ!$D$10+'СЕТ СН'!$H$6-'СЕТ СН'!$H$22</f>
        <v>1966.3984815700001</v>
      </c>
      <c r="K97" s="36">
        <f>SUMIFS(СВЦЭМ!$C$39:$C$782,СВЦЭМ!$A$39:$A$782,$A97,СВЦЭМ!$B$39:$B$782,K$83)+'СЕТ СН'!$H$12+СВЦЭМ!$D$10+'СЕТ СН'!$H$6-'СЕТ СН'!$H$22</f>
        <v>1967.6409620099998</v>
      </c>
      <c r="L97" s="36">
        <f>SUMIFS(СВЦЭМ!$C$39:$C$782,СВЦЭМ!$A$39:$A$782,$A97,СВЦЭМ!$B$39:$B$782,L$83)+'СЕТ СН'!$H$12+СВЦЭМ!$D$10+'СЕТ СН'!$H$6-'СЕТ СН'!$H$22</f>
        <v>1975.1063872299999</v>
      </c>
      <c r="M97" s="36">
        <f>SUMIFS(СВЦЭМ!$C$39:$C$782,СВЦЭМ!$A$39:$A$782,$A97,СВЦЭМ!$B$39:$B$782,M$83)+'СЕТ СН'!$H$12+СВЦЭМ!$D$10+'СЕТ СН'!$H$6-'СЕТ СН'!$H$22</f>
        <v>2013.0454139999999</v>
      </c>
      <c r="N97" s="36">
        <f>SUMIFS(СВЦЭМ!$C$39:$C$782,СВЦЭМ!$A$39:$A$782,$A97,СВЦЭМ!$B$39:$B$782,N$83)+'СЕТ СН'!$H$12+СВЦЭМ!$D$10+'СЕТ СН'!$H$6-'СЕТ СН'!$H$22</f>
        <v>2033.6619555</v>
      </c>
      <c r="O97" s="36">
        <f>SUMIFS(СВЦЭМ!$C$39:$C$782,СВЦЭМ!$A$39:$A$782,$A97,СВЦЭМ!$B$39:$B$782,O$83)+'СЕТ СН'!$H$12+СВЦЭМ!$D$10+'СЕТ СН'!$H$6-'СЕТ СН'!$H$22</f>
        <v>2059.6617923899998</v>
      </c>
      <c r="P97" s="36">
        <f>SUMIFS(СВЦЭМ!$C$39:$C$782,СВЦЭМ!$A$39:$A$782,$A97,СВЦЭМ!$B$39:$B$782,P$83)+'СЕТ СН'!$H$12+СВЦЭМ!$D$10+'СЕТ СН'!$H$6-'СЕТ СН'!$H$22</f>
        <v>2081.9427016499999</v>
      </c>
      <c r="Q97" s="36">
        <f>SUMIFS(СВЦЭМ!$C$39:$C$782,СВЦЭМ!$A$39:$A$782,$A97,СВЦЭМ!$B$39:$B$782,Q$83)+'СЕТ СН'!$H$12+СВЦЭМ!$D$10+'СЕТ СН'!$H$6-'СЕТ СН'!$H$22</f>
        <v>2101.7429035700002</v>
      </c>
      <c r="R97" s="36">
        <f>SUMIFS(СВЦЭМ!$C$39:$C$782,СВЦЭМ!$A$39:$A$782,$A97,СВЦЭМ!$B$39:$B$782,R$83)+'СЕТ СН'!$H$12+СВЦЭМ!$D$10+'СЕТ СН'!$H$6-'СЕТ СН'!$H$22</f>
        <v>2082.4287049499999</v>
      </c>
      <c r="S97" s="36">
        <f>SUMIFS(СВЦЭМ!$C$39:$C$782,СВЦЭМ!$A$39:$A$782,$A97,СВЦЭМ!$B$39:$B$782,S$83)+'СЕТ СН'!$H$12+СВЦЭМ!$D$10+'СЕТ СН'!$H$6-'СЕТ СН'!$H$22</f>
        <v>2058.8768997699999</v>
      </c>
      <c r="T97" s="36">
        <f>SUMIFS(СВЦЭМ!$C$39:$C$782,СВЦЭМ!$A$39:$A$782,$A97,СВЦЭМ!$B$39:$B$782,T$83)+'СЕТ СН'!$H$12+СВЦЭМ!$D$10+'СЕТ СН'!$H$6-'СЕТ СН'!$H$22</f>
        <v>2024.8872043699998</v>
      </c>
      <c r="U97" s="36">
        <f>SUMIFS(СВЦЭМ!$C$39:$C$782,СВЦЭМ!$A$39:$A$782,$A97,СВЦЭМ!$B$39:$B$782,U$83)+'СЕТ СН'!$H$12+СВЦЭМ!$D$10+'СЕТ СН'!$H$6-'СЕТ СН'!$H$22</f>
        <v>1997.2057946899999</v>
      </c>
      <c r="V97" s="36">
        <f>SUMIFS(СВЦЭМ!$C$39:$C$782,СВЦЭМ!$A$39:$A$782,$A97,СВЦЭМ!$B$39:$B$782,V$83)+'СЕТ СН'!$H$12+СВЦЭМ!$D$10+'СЕТ СН'!$H$6-'СЕТ СН'!$H$22</f>
        <v>1992.9470565899999</v>
      </c>
      <c r="W97" s="36">
        <f>SUMIFS(СВЦЭМ!$C$39:$C$782,СВЦЭМ!$A$39:$A$782,$A97,СВЦЭМ!$B$39:$B$782,W$83)+'СЕТ СН'!$H$12+СВЦЭМ!$D$10+'СЕТ СН'!$H$6-'СЕТ СН'!$H$22</f>
        <v>1995.84289023</v>
      </c>
      <c r="X97" s="36">
        <f>SUMIFS(СВЦЭМ!$C$39:$C$782,СВЦЭМ!$A$39:$A$782,$A97,СВЦЭМ!$B$39:$B$782,X$83)+'СЕТ СН'!$H$12+СВЦЭМ!$D$10+'СЕТ СН'!$H$6-'СЕТ СН'!$H$22</f>
        <v>2017.7686467599999</v>
      </c>
      <c r="Y97" s="36">
        <f>SUMIFS(СВЦЭМ!$C$39:$C$782,СВЦЭМ!$A$39:$A$782,$A97,СВЦЭМ!$B$39:$B$782,Y$83)+'СЕТ СН'!$H$12+СВЦЭМ!$D$10+'СЕТ СН'!$H$6-'СЕТ СН'!$H$22</f>
        <v>2036.89130899</v>
      </c>
    </row>
    <row r="98" spans="1:25" ht="15.75" x14ac:dyDescent="0.2">
      <c r="A98" s="35">
        <f t="shared" si="2"/>
        <v>45366</v>
      </c>
      <c r="B98" s="36">
        <f>SUMIFS(СВЦЭМ!$C$39:$C$782,СВЦЭМ!$A$39:$A$782,$A98,СВЦЭМ!$B$39:$B$782,B$83)+'СЕТ СН'!$H$12+СВЦЭМ!$D$10+'СЕТ СН'!$H$6-'СЕТ СН'!$H$22</f>
        <v>2112.0456078100001</v>
      </c>
      <c r="C98" s="36">
        <f>SUMIFS(СВЦЭМ!$C$39:$C$782,СВЦЭМ!$A$39:$A$782,$A98,СВЦЭМ!$B$39:$B$782,C$83)+'СЕТ СН'!$H$12+СВЦЭМ!$D$10+'СЕТ СН'!$H$6-'СЕТ СН'!$H$22</f>
        <v>2188.4691942200002</v>
      </c>
      <c r="D98" s="36">
        <f>SUMIFS(СВЦЭМ!$C$39:$C$782,СВЦЭМ!$A$39:$A$782,$A98,СВЦЭМ!$B$39:$B$782,D$83)+'СЕТ СН'!$H$12+СВЦЭМ!$D$10+'СЕТ СН'!$H$6-'СЕТ СН'!$H$22</f>
        <v>2224.32211839</v>
      </c>
      <c r="E98" s="36">
        <f>SUMIFS(СВЦЭМ!$C$39:$C$782,СВЦЭМ!$A$39:$A$782,$A98,СВЦЭМ!$B$39:$B$782,E$83)+'СЕТ СН'!$H$12+СВЦЭМ!$D$10+'СЕТ СН'!$H$6-'СЕТ СН'!$H$22</f>
        <v>2226.9718775000001</v>
      </c>
      <c r="F98" s="36">
        <f>SUMIFS(СВЦЭМ!$C$39:$C$782,СВЦЭМ!$A$39:$A$782,$A98,СВЦЭМ!$B$39:$B$782,F$83)+'СЕТ СН'!$H$12+СВЦЭМ!$D$10+'СЕТ СН'!$H$6-'СЕТ СН'!$H$22</f>
        <v>2224.2829391200003</v>
      </c>
      <c r="G98" s="36">
        <f>SUMIFS(СВЦЭМ!$C$39:$C$782,СВЦЭМ!$A$39:$A$782,$A98,СВЦЭМ!$B$39:$B$782,G$83)+'СЕТ СН'!$H$12+СВЦЭМ!$D$10+'СЕТ СН'!$H$6-'СЕТ СН'!$H$22</f>
        <v>2194.36287894</v>
      </c>
      <c r="H98" s="36">
        <f>SUMIFS(СВЦЭМ!$C$39:$C$782,СВЦЭМ!$A$39:$A$782,$A98,СВЦЭМ!$B$39:$B$782,H$83)+'СЕТ СН'!$H$12+СВЦЭМ!$D$10+'СЕТ СН'!$H$6-'СЕТ СН'!$H$22</f>
        <v>2151.16946882</v>
      </c>
      <c r="I98" s="36">
        <f>SUMIFS(СВЦЭМ!$C$39:$C$782,СВЦЭМ!$A$39:$A$782,$A98,СВЦЭМ!$B$39:$B$782,I$83)+'СЕТ СН'!$H$12+СВЦЭМ!$D$10+'СЕТ СН'!$H$6-'СЕТ СН'!$H$22</f>
        <v>2122.3253843800003</v>
      </c>
      <c r="J98" s="36">
        <f>SUMIFS(СВЦЭМ!$C$39:$C$782,СВЦЭМ!$A$39:$A$782,$A98,СВЦЭМ!$B$39:$B$782,J$83)+'СЕТ СН'!$H$12+СВЦЭМ!$D$10+'СЕТ СН'!$H$6-'СЕТ СН'!$H$22</f>
        <v>2082.01131747</v>
      </c>
      <c r="K98" s="36">
        <f>SUMIFS(СВЦЭМ!$C$39:$C$782,СВЦЭМ!$A$39:$A$782,$A98,СВЦЭМ!$B$39:$B$782,K$83)+'СЕТ СН'!$H$12+СВЦЭМ!$D$10+'СЕТ СН'!$H$6-'СЕТ СН'!$H$22</f>
        <v>2064.4182794500002</v>
      </c>
      <c r="L98" s="36">
        <f>SUMIFS(СВЦЭМ!$C$39:$C$782,СВЦЭМ!$A$39:$A$782,$A98,СВЦЭМ!$B$39:$B$782,L$83)+'СЕТ СН'!$H$12+СВЦЭМ!$D$10+'СЕТ СН'!$H$6-'СЕТ СН'!$H$22</f>
        <v>2046.73770289</v>
      </c>
      <c r="M98" s="36">
        <f>SUMIFS(СВЦЭМ!$C$39:$C$782,СВЦЭМ!$A$39:$A$782,$A98,СВЦЭМ!$B$39:$B$782,M$83)+'СЕТ СН'!$H$12+СВЦЭМ!$D$10+'СЕТ СН'!$H$6-'СЕТ СН'!$H$22</f>
        <v>2072.8309902599999</v>
      </c>
      <c r="N98" s="36">
        <f>SUMIFS(СВЦЭМ!$C$39:$C$782,СВЦЭМ!$A$39:$A$782,$A98,СВЦЭМ!$B$39:$B$782,N$83)+'СЕТ СН'!$H$12+СВЦЭМ!$D$10+'СЕТ СН'!$H$6-'СЕТ СН'!$H$22</f>
        <v>2073.15123636</v>
      </c>
      <c r="O98" s="36">
        <f>SUMIFS(СВЦЭМ!$C$39:$C$782,СВЦЭМ!$A$39:$A$782,$A98,СВЦЭМ!$B$39:$B$782,O$83)+'СЕТ СН'!$H$12+СВЦЭМ!$D$10+'СЕТ СН'!$H$6-'СЕТ СН'!$H$22</f>
        <v>2126.1419545399999</v>
      </c>
      <c r="P98" s="36">
        <f>SUMIFS(СВЦЭМ!$C$39:$C$782,СВЦЭМ!$A$39:$A$782,$A98,СВЦЭМ!$B$39:$B$782,P$83)+'СЕТ СН'!$H$12+СВЦЭМ!$D$10+'СЕТ СН'!$H$6-'СЕТ СН'!$H$22</f>
        <v>2145.8223060999999</v>
      </c>
      <c r="Q98" s="36">
        <f>SUMIFS(СВЦЭМ!$C$39:$C$782,СВЦЭМ!$A$39:$A$782,$A98,СВЦЭМ!$B$39:$B$782,Q$83)+'СЕТ СН'!$H$12+СВЦЭМ!$D$10+'СЕТ СН'!$H$6-'СЕТ СН'!$H$22</f>
        <v>2158.19100579</v>
      </c>
      <c r="R98" s="36">
        <f>SUMIFS(СВЦЭМ!$C$39:$C$782,СВЦЭМ!$A$39:$A$782,$A98,СВЦЭМ!$B$39:$B$782,R$83)+'СЕТ СН'!$H$12+СВЦЭМ!$D$10+'СЕТ СН'!$H$6-'СЕТ СН'!$H$22</f>
        <v>2166.20203679</v>
      </c>
      <c r="S98" s="36">
        <f>SUMIFS(СВЦЭМ!$C$39:$C$782,СВЦЭМ!$A$39:$A$782,$A98,СВЦЭМ!$B$39:$B$782,S$83)+'СЕТ СН'!$H$12+СВЦЭМ!$D$10+'СЕТ СН'!$H$6-'СЕТ СН'!$H$22</f>
        <v>2154.0633384500002</v>
      </c>
      <c r="T98" s="36">
        <f>SUMIFS(СВЦЭМ!$C$39:$C$782,СВЦЭМ!$A$39:$A$782,$A98,СВЦЭМ!$B$39:$B$782,T$83)+'СЕТ СН'!$H$12+СВЦЭМ!$D$10+'СЕТ СН'!$H$6-'СЕТ СН'!$H$22</f>
        <v>2118.7427153900003</v>
      </c>
      <c r="U98" s="36">
        <f>SUMIFS(СВЦЭМ!$C$39:$C$782,СВЦЭМ!$A$39:$A$782,$A98,СВЦЭМ!$B$39:$B$782,U$83)+'СЕТ СН'!$H$12+СВЦЭМ!$D$10+'СЕТ СН'!$H$6-'СЕТ СН'!$H$22</f>
        <v>2092.85449733</v>
      </c>
      <c r="V98" s="36">
        <f>SUMIFS(СВЦЭМ!$C$39:$C$782,СВЦЭМ!$A$39:$A$782,$A98,СВЦЭМ!$B$39:$B$782,V$83)+'СЕТ СН'!$H$12+СВЦЭМ!$D$10+'СЕТ СН'!$H$6-'СЕТ СН'!$H$22</f>
        <v>2086.6979112600002</v>
      </c>
      <c r="W98" s="36">
        <f>SUMIFS(СВЦЭМ!$C$39:$C$782,СВЦЭМ!$A$39:$A$782,$A98,СВЦЭМ!$B$39:$B$782,W$83)+'СЕТ СН'!$H$12+СВЦЭМ!$D$10+'СЕТ СН'!$H$6-'СЕТ СН'!$H$22</f>
        <v>2087.8099315499999</v>
      </c>
      <c r="X98" s="36">
        <f>SUMIFS(СВЦЭМ!$C$39:$C$782,СВЦЭМ!$A$39:$A$782,$A98,СВЦЭМ!$B$39:$B$782,X$83)+'СЕТ СН'!$H$12+СВЦЭМ!$D$10+'СЕТ СН'!$H$6-'СЕТ СН'!$H$22</f>
        <v>2115.9908104199999</v>
      </c>
      <c r="Y98" s="36">
        <f>SUMIFS(СВЦЭМ!$C$39:$C$782,СВЦЭМ!$A$39:$A$782,$A98,СВЦЭМ!$B$39:$B$782,Y$83)+'СЕТ СН'!$H$12+СВЦЭМ!$D$10+'СЕТ СН'!$H$6-'СЕТ СН'!$H$22</f>
        <v>2127.7431888000001</v>
      </c>
    </row>
    <row r="99" spans="1:25" ht="15.75" x14ac:dyDescent="0.2">
      <c r="A99" s="35">
        <f t="shared" si="2"/>
        <v>45367</v>
      </c>
      <c r="B99" s="36">
        <f>SUMIFS(СВЦЭМ!$C$39:$C$782,СВЦЭМ!$A$39:$A$782,$A99,СВЦЭМ!$B$39:$B$782,B$83)+'СЕТ СН'!$H$12+СВЦЭМ!$D$10+'СЕТ СН'!$H$6-'СЕТ СН'!$H$22</f>
        <v>2102.1992191200002</v>
      </c>
      <c r="C99" s="36">
        <f>SUMIFS(СВЦЭМ!$C$39:$C$782,СВЦЭМ!$A$39:$A$782,$A99,СВЦЭМ!$B$39:$B$782,C$83)+'СЕТ СН'!$H$12+СВЦЭМ!$D$10+'СЕТ СН'!$H$6-'СЕТ СН'!$H$22</f>
        <v>2087.6122027300003</v>
      </c>
      <c r="D99" s="36">
        <f>SUMIFS(СВЦЭМ!$C$39:$C$782,СВЦЭМ!$A$39:$A$782,$A99,СВЦЭМ!$B$39:$B$782,D$83)+'СЕТ СН'!$H$12+СВЦЭМ!$D$10+'СЕТ СН'!$H$6-'СЕТ СН'!$H$22</f>
        <v>2110.5697768700002</v>
      </c>
      <c r="E99" s="36">
        <f>SUMIFS(СВЦЭМ!$C$39:$C$782,СВЦЭМ!$A$39:$A$782,$A99,СВЦЭМ!$B$39:$B$782,E$83)+'СЕТ СН'!$H$12+СВЦЭМ!$D$10+'СЕТ СН'!$H$6-'СЕТ СН'!$H$22</f>
        <v>2128.4492473599998</v>
      </c>
      <c r="F99" s="36">
        <f>SUMIFS(СВЦЭМ!$C$39:$C$782,СВЦЭМ!$A$39:$A$782,$A99,СВЦЭМ!$B$39:$B$782,F$83)+'СЕТ СН'!$H$12+СВЦЭМ!$D$10+'СЕТ СН'!$H$6-'СЕТ СН'!$H$22</f>
        <v>2117.33225438</v>
      </c>
      <c r="G99" s="36">
        <f>SUMIFS(СВЦЭМ!$C$39:$C$782,СВЦЭМ!$A$39:$A$782,$A99,СВЦЭМ!$B$39:$B$782,G$83)+'СЕТ СН'!$H$12+СВЦЭМ!$D$10+'СЕТ СН'!$H$6-'СЕТ СН'!$H$22</f>
        <v>2099.43142476</v>
      </c>
      <c r="H99" s="36">
        <f>SUMIFS(СВЦЭМ!$C$39:$C$782,СВЦЭМ!$A$39:$A$782,$A99,СВЦЭМ!$B$39:$B$782,H$83)+'СЕТ СН'!$H$12+СВЦЭМ!$D$10+'СЕТ СН'!$H$6-'СЕТ СН'!$H$22</f>
        <v>2079.4497912500001</v>
      </c>
      <c r="I99" s="36">
        <f>SUMIFS(СВЦЭМ!$C$39:$C$782,СВЦЭМ!$A$39:$A$782,$A99,СВЦЭМ!$B$39:$B$782,I$83)+'СЕТ СН'!$H$12+СВЦЭМ!$D$10+'СЕТ СН'!$H$6-'СЕТ СН'!$H$22</f>
        <v>2062.6271288000003</v>
      </c>
      <c r="J99" s="36">
        <f>SUMIFS(СВЦЭМ!$C$39:$C$782,СВЦЭМ!$A$39:$A$782,$A99,СВЦЭМ!$B$39:$B$782,J$83)+'СЕТ СН'!$H$12+СВЦЭМ!$D$10+'СЕТ СН'!$H$6-'СЕТ СН'!$H$22</f>
        <v>2013.5267466299999</v>
      </c>
      <c r="K99" s="36">
        <f>SUMIFS(СВЦЭМ!$C$39:$C$782,СВЦЭМ!$A$39:$A$782,$A99,СВЦЭМ!$B$39:$B$782,K$83)+'СЕТ СН'!$H$12+СВЦЭМ!$D$10+'СЕТ СН'!$H$6-'СЕТ СН'!$H$22</f>
        <v>1993.7228519999999</v>
      </c>
      <c r="L99" s="36">
        <f>SUMIFS(СВЦЭМ!$C$39:$C$782,СВЦЭМ!$A$39:$A$782,$A99,СВЦЭМ!$B$39:$B$782,L$83)+'СЕТ СН'!$H$12+СВЦЭМ!$D$10+'СЕТ СН'!$H$6-'СЕТ СН'!$H$22</f>
        <v>1988.5938149799999</v>
      </c>
      <c r="M99" s="36">
        <f>SUMIFS(СВЦЭМ!$C$39:$C$782,СВЦЭМ!$A$39:$A$782,$A99,СВЦЭМ!$B$39:$B$782,M$83)+'СЕТ СН'!$H$12+СВЦЭМ!$D$10+'СЕТ СН'!$H$6-'СЕТ СН'!$H$22</f>
        <v>1993.93064998</v>
      </c>
      <c r="N99" s="36">
        <f>SUMIFS(СВЦЭМ!$C$39:$C$782,СВЦЭМ!$A$39:$A$782,$A99,СВЦЭМ!$B$39:$B$782,N$83)+'СЕТ СН'!$H$12+СВЦЭМ!$D$10+'СЕТ СН'!$H$6-'СЕТ СН'!$H$22</f>
        <v>2003.70537242</v>
      </c>
      <c r="O99" s="36">
        <f>SUMIFS(СВЦЭМ!$C$39:$C$782,СВЦЭМ!$A$39:$A$782,$A99,СВЦЭМ!$B$39:$B$782,O$83)+'СЕТ СН'!$H$12+СВЦЭМ!$D$10+'СЕТ СН'!$H$6-'СЕТ СН'!$H$22</f>
        <v>2002.4206149699999</v>
      </c>
      <c r="P99" s="36">
        <f>SUMIFS(СВЦЭМ!$C$39:$C$782,СВЦЭМ!$A$39:$A$782,$A99,СВЦЭМ!$B$39:$B$782,P$83)+'СЕТ СН'!$H$12+СВЦЭМ!$D$10+'СЕТ СН'!$H$6-'СЕТ СН'!$H$22</f>
        <v>2011.74784456</v>
      </c>
      <c r="Q99" s="36">
        <f>SUMIFS(СВЦЭМ!$C$39:$C$782,СВЦЭМ!$A$39:$A$782,$A99,СВЦЭМ!$B$39:$B$782,Q$83)+'СЕТ СН'!$H$12+СВЦЭМ!$D$10+'СЕТ СН'!$H$6-'СЕТ СН'!$H$22</f>
        <v>2033.4307371499999</v>
      </c>
      <c r="R99" s="36">
        <f>SUMIFS(СВЦЭМ!$C$39:$C$782,СВЦЭМ!$A$39:$A$782,$A99,СВЦЭМ!$B$39:$B$782,R$83)+'СЕТ СН'!$H$12+СВЦЭМ!$D$10+'СЕТ СН'!$H$6-'СЕТ СН'!$H$22</f>
        <v>2043.47711112</v>
      </c>
      <c r="S99" s="36">
        <f>SUMIFS(СВЦЭМ!$C$39:$C$782,СВЦЭМ!$A$39:$A$782,$A99,СВЦЭМ!$B$39:$B$782,S$83)+'СЕТ СН'!$H$12+СВЦЭМ!$D$10+'СЕТ СН'!$H$6-'СЕТ СН'!$H$22</f>
        <v>2035.32232213</v>
      </c>
      <c r="T99" s="36">
        <f>SUMIFS(СВЦЭМ!$C$39:$C$782,СВЦЭМ!$A$39:$A$782,$A99,СВЦЭМ!$B$39:$B$782,T$83)+'СЕТ СН'!$H$12+СВЦЭМ!$D$10+'СЕТ СН'!$H$6-'СЕТ СН'!$H$22</f>
        <v>2016.07239175</v>
      </c>
      <c r="U99" s="36">
        <f>SUMIFS(СВЦЭМ!$C$39:$C$782,СВЦЭМ!$A$39:$A$782,$A99,СВЦЭМ!$B$39:$B$782,U$83)+'СЕТ СН'!$H$12+СВЦЭМ!$D$10+'СЕТ СН'!$H$6-'СЕТ СН'!$H$22</f>
        <v>1980.2778637199999</v>
      </c>
      <c r="V99" s="36">
        <f>SUMIFS(СВЦЭМ!$C$39:$C$782,СВЦЭМ!$A$39:$A$782,$A99,СВЦЭМ!$B$39:$B$782,V$83)+'СЕТ СН'!$H$12+СВЦЭМ!$D$10+'СЕТ СН'!$H$6-'СЕТ СН'!$H$22</f>
        <v>1976.1819293399999</v>
      </c>
      <c r="W99" s="36">
        <f>SUMIFS(СВЦЭМ!$C$39:$C$782,СВЦЭМ!$A$39:$A$782,$A99,СВЦЭМ!$B$39:$B$782,W$83)+'СЕТ СН'!$H$12+СВЦЭМ!$D$10+'СЕТ СН'!$H$6-'СЕТ СН'!$H$22</f>
        <v>1979.9826418</v>
      </c>
      <c r="X99" s="36">
        <f>SUMIFS(СВЦЭМ!$C$39:$C$782,СВЦЭМ!$A$39:$A$782,$A99,СВЦЭМ!$B$39:$B$782,X$83)+'СЕТ СН'!$H$12+СВЦЭМ!$D$10+'СЕТ СН'!$H$6-'СЕТ СН'!$H$22</f>
        <v>2004.97113283</v>
      </c>
      <c r="Y99" s="36">
        <f>SUMIFS(СВЦЭМ!$C$39:$C$782,СВЦЭМ!$A$39:$A$782,$A99,СВЦЭМ!$B$39:$B$782,Y$83)+'СЕТ СН'!$H$12+СВЦЭМ!$D$10+'СЕТ СН'!$H$6-'СЕТ СН'!$H$22</f>
        <v>2014.4474235999999</v>
      </c>
    </row>
    <row r="100" spans="1:25" ht="15.75" x14ac:dyDescent="0.2">
      <c r="A100" s="35">
        <f t="shared" si="2"/>
        <v>45368</v>
      </c>
      <c r="B100" s="36">
        <f>SUMIFS(СВЦЭМ!$C$39:$C$782,СВЦЭМ!$A$39:$A$782,$A100,СВЦЭМ!$B$39:$B$782,B$83)+'СЕТ СН'!$H$12+СВЦЭМ!$D$10+'СЕТ СН'!$H$6-'СЕТ СН'!$H$22</f>
        <v>1974.2588201199999</v>
      </c>
      <c r="C100" s="36">
        <f>SUMIFS(СВЦЭМ!$C$39:$C$782,СВЦЭМ!$A$39:$A$782,$A100,СВЦЭМ!$B$39:$B$782,C$83)+'СЕТ СН'!$H$12+СВЦЭМ!$D$10+'СЕТ СН'!$H$6-'СЕТ СН'!$H$22</f>
        <v>1996.34354831</v>
      </c>
      <c r="D100" s="36">
        <f>SUMIFS(СВЦЭМ!$C$39:$C$782,СВЦЭМ!$A$39:$A$782,$A100,СВЦЭМ!$B$39:$B$782,D$83)+'СЕТ СН'!$H$12+СВЦЭМ!$D$10+'СЕТ СН'!$H$6-'СЕТ СН'!$H$22</f>
        <v>2031.9590306799998</v>
      </c>
      <c r="E100" s="36">
        <f>SUMIFS(СВЦЭМ!$C$39:$C$782,СВЦЭМ!$A$39:$A$782,$A100,СВЦЭМ!$B$39:$B$782,E$83)+'СЕТ СН'!$H$12+СВЦЭМ!$D$10+'СЕТ СН'!$H$6-'СЕТ СН'!$H$22</f>
        <v>2029.7370947099998</v>
      </c>
      <c r="F100" s="36">
        <f>SUMIFS(СВЦЭМ!$C$39:$C$782,СВЦЭМ!$A$39:$A$782,$A100,СВЦЭМ!$B$39:$B$782,F$83)+'СЕТ СН'!$H$12+СВЦЭМ!$D$10+'СЕТ СН'!$H$6-'СЕТ СН'!$H$22</f>
        <v>2022.7848634099998</v>
      </c>
      <c r="G100" s="36">
        <f>SUMIFS(СВЦЭМ!$C$39:$C$782,СВЦЭМ!$A$39:$A$782,$A100,СВЦЭМ!$B$39:$B$782,G$83)+'СЕТ СН'!$H$12+СВЦЭМ!$D$10+'СЕТ СН'!$H$6-'СЕТ СН'!$H$22</f>
        <v>2047.84251159</v>
      </c>
      <c r="H100" s="36">
        <f>SUMIFS(СВЦЭМ!$C$39:$C$782,СВЦЭМ!$A$39:$A$782,$A100,СВЦЭМ!$B$39:$B$782,H$83)+'СЕТ СН'!$H$12+СВЦЭМ!$D$10+'СЕТ СН'!$H$6-'СЕТ СН'!$H$22</f>
        <v>2057.74064322</v>
      </c>
      <c r="I100" s="36">
        <f>SUMIFS(СВЦЭМ!$C$39:$C$782,СВЦЭМ!$A$39:$A$782,$A100,СВЦЭМ!$B$39:$B$782,I$83)+'СЕТ СН'!$H$12+СВЦЭМ!$D$10+'СЕТ СН'!$H$6-'СЕТ СН'!$H$22</f>
        <v>2062.8936062900002</v>
      </c>
      <c r="J100" s="36">
        <f>SUMIFS(СВЦЭМ!$C$39:$C$782,СВЦЭМ!$A$39:$A$782,$A100,СВЦЭМ!$B$39:$B$782,J$83)+'СЕТ СН'!$H$12+СВЦЭМ!$D$10+'СЕТ СН'!$H$6-'СЕТ СН'!$H$22</f>
        <v>2007.4766174199999</v>
      </c>
      <c r="K100" s="36">
        <f>SUMIFS(СВЦЭМ!$C$39:$C$782,СВЦЭМ!$A$39:$A$782,$A100,СВЦЭМ!$B$39:$B$782,K$83)+'СЕТ СН'!$H$12+СВЦЭМ!$D$10+'СЕТ СН'!$H$6-'СЕТ СН'!$H$22</f>
        <v>1967.00585748</v>
      </c>
      <c r="L100" s="36">
        <f>SUMIFS(СВЦЭМ!$C$39:$C$782,СВЦЭМ!$A$39:$A$782,$A100,СВЦЭМ!$B$39:$B$782,L$83)+'СЕТ СН'!$H$12+СВЦЭМ!$D$10+'СЕТ СН'!$H$6-'СЕТ СН'!$H$22</f>
        <v>1953.23046426</v>
      </c>
      <c r="M100" s="36">
        <f>SUMIFS(СВЦЭМ!$C$39:$C$782,СВЦЭМ!$A$39:$A$782,$A100,СВЦЭМ!$B$39:$B$782,M$83)+'СЕТ СН'!$H$12+СВЦЭМ!$D$10+'СЕТ СН'!$H$6-'СЕТ СН'!$H$22</f>
        <v>1953.2681718399999</v>
      </c>
      <c r="N100" s="36">
        <f>SUMIFS(СВЦЭМ!$C$39:$C$782,СВЦЭМ!$A$39:$A$782,$A100,СВЦЭМ!$B$39:$B$782,N$83)+'СЕТ СН'!$H$12+СВЦЭМ!$D$10+'СЕТ СН'!$H$6-'СЕТ СН'!$H$22</f>
        <v>1971.5943994699999</v>
      </c>
      <c r="O100" s="36">
        <f>SUMIFS(СВЦЭМ!$C$39:$C$782,СВЦЭМ!$A$39:$A$782,$A100,СВЦЭМ!$B$39:$B$782,O$83)+'СЕТ СН'!$H$12+СВЦЭМ!$D$10+'СЕТ СН'!$H$6-'СЕТ СН'!$H$22</f>
        <v>2001.22661681</v>
      </c>
      <c r="P100" s="36">
        <f>SUMIFS(СВЦЭМ!$C$39:$C$782,СВЦЭМ!$A$39:$A$782,$A100,СВЦЭМ!$B$39:$B$782,P$83)+'СЕТ СН'!$H$12+СВЦЭМ!$D$10+'СЕТ СН'!$H$6-'СЕТ СН'!$H$22</f>
        <v>2013.6504281799998</v>
      </c>
      <c r="Q100" s="36">
        <f>SUMIFS(СВЦЭМ!$C$39:$C$782,СВЦЭМ!$A$39:$A$782,$A100,СВЦЭМ!$B$39:$B$782,Q$83)+'СЕТ СН'!$H$12+СВЦЭМ!$D$10+'СЕТ СН'!$H$6-'СЕТ СН'!$H$22</f>
        <v>2035.98597569</v>
      </c>
      <c r="R100" s="36">
        <f>SUMIFS(СВЦЭМ!$C$39:$C$782,СВЦЭМ!$A$39:$A$782,$A100,СВЦЭМ!$B$39:$B$782,R$83)+'СЕТ СН'!$H$12+СВЦЭМ!$D$10+'СЕТ СН'!$H$6-'СЕТ СН'!$H$22</f>
        <v>2038.6062857299999</v>
      </c>
      <c r="S100" s="36">
        <f>SUMIFS(СВЦЭМ!$C$39:$C$782,СВЦЭМ!$A$39:$A$782,$A100,СВЦЭМ!$B$39:$B$782,S$83)+'СЕТ СН'!$H$12+СВЦЭМ!$D$10+'СЕТ СН'!$H$6-'СЕТ СН'!$H$22</f>
        <v>2018.01215213</v>
      </c>
      <c r="T100" s="36">
        <f>SUMIFS(СВЦЭМ!$C$39:$C$782,СВЦЭМ!$A$39:$A$782,$A100,СВЦЭМ!$B$39:$B$782,T$83)+'СЕТ СН'!$H$12+СВЦЭМ!$D$10+'СЕТ СН'!$H$6-'СЕТ СН'!$H$22</f>
        <v>2002.5730705599999</v>
      </c>
      <c r="U100" s="36">
        <f>SUMIFS(СВЦЭМ!$C$39:$C$782,СВЦЭМ!$A$39:$A$782,$A100,СВЦЭМ!$B$39:$B$782,U$83)+'СЕТ СН'!$H$12+СВЦЭМ!$D$10+'СЕТ СН'!$H$6-'СЕТ СН'!$H$22</f>
        <v>1974.6251647899999</v>
      </c>
      <c r="V100" s="36">
        <f>SUMIFS(СВЦЭМ!$C$39:$C$782,СВЦЭМ!$A$39:$A$782,$A100,СВЦЭМ!$B$39:$B$782,V$83)+'СЕТ СН'!$H$12+СВЦЭМ!$D$10+'СЕТ СН'!$H$6-'СЕТ СН'!$H$22</f>
        <v>1958.24410708</v>
      </c>
      <c r="W100" s="36">
        <f>SUMIFS(СВЦЭМ!$C$39:$C$782,СВЦЭМ!$A$39:$A$782,$A100,СВЦЭМ!$B$39:$B$782,W$83)+'СЕТ СН'!$H$12+СВЦЭМ!$D$10+'СЕТ СН'!$H$6-'СЕТ СН'!$H$22</f>
        <v>1959.3565631699998</v>
      </c>
      <c r="X100" s="36">
        <f>SUMIFS(СВЦЭМ!$C$39:$C$782,СВЦЭМ!$A$39:$A$782,$A100,СВЦЭМ!$B$39:$B$782,X$83)+'СЕТ СН'!$H$12+СВЦЭМ!$D$10+'СЕТ СН'!$H$6-'СЕТ СН'!$H$22</f>
        <v>1992.05276858</v>
      </c>
      <c r="Y100" s="36">
        <f>SUMIFS(СВЦЭМ!$C$39:$C$782,СВЦЭМ!$A$39:$A$782,$A100,СВЦЭМ!$B$39:$B$782,Y$83)+'СЕТ СН'!$H$12+СВЦЭМ!$D$10+'СЕТ СН'!$H$6-'СЕТ СН'!$H$22</f>
        <v>1991.42703893</v>
      </c>
    </row>
    <row r="101" spans="1:25" ht="15.75" x14ac:dyDescent="0.2">
      <c r="A101" s="35">
        <f t="shared" si="2"/>
        <v>45369</v>
      </c>
      <c r="B101" s="36">
        <f>SUMIFS(СВЦЭМ!$C$39:$C$782,СВЦЭМ!$A$39:$A$782,$A101,СВЦЭМ!$B$39:$B$782,B$83)+'СЕТ СН'!$H$12+СВЦЭМ!$D$10+'СЕТ СН'!$H$6-'СЕТ СН'!$H$22</f>
        <v>2087.8555369199998</v>
      </c>
      <c r="C101" s="36">
        <f>SUMIFS(СВЦЭМ!$C$39:$C$782,СВЦЭМ!$A$39:$A$782,$A101,СВЦЭМ!$B$39:$B$782,C$83)+'СЕТ СН'!$H$12+СВЦЭМ!$D$10+'СЕТ СН'!$H$6-'СЕТ СН'!$H$22</f>
        <v>2119.90107597</v>
      </c>
      <c r="D101" s="36">
        <f>SUMIFS(СВЦЭМ!$C$39:$C$782,СВЦЭМ!$A$39:$A$782,$A101,СВЦЭМ!$B$39:$B$782,D$83)+'СЕТ СН'!$H$12+СВЦЭМ!$D$10+'СЕТ СН'!$H$6-'СЕТ СН'!$H$22</f>
        <v>2166.1749690199999</v>
      </c>
      <c r="E101" s="36">
        <f>SUMIFS(СВЦЭМ!$C$39:$C$782,СВЦЭМ!$A$39:$A$782,$A101,СВЦЭМ!$B$39:$B$782,E$83)+'СЕТ СН'!$H$12+СВЦЭМ!$D$10+'СЕТ СН'!$H$6-'СЕТ СН'!$H$22</f>
        <v>2145.6992543599999</v>
      </c>
      <c r="F101" s="36">
        <f>SUMIFS(СВЦЭМ!$C$39:$C$782,СВЦЭМ!$A$39:$A$782,$A101,СВЦЭМ!$B$39:$B$782,F$83)+'СЕТ СН'!$H$12+СВЦЭМ!$D$10+'СЕТ СН'!$H$6-'СЕТ СН'!$H$22</f>
        <v>2126.5433527</v>
      </c>
      <c r="G101" s="36">
        <f>SUMIFS(СВЦЭМ!$C$39:$C$782,СВЦЭМ!$A$39:$A$782,$A101,СВЦЭМ!$B$39:$B$782,G$83)+'СЕТ СН'!$H$12+СВЦЭМ!$D$10+'СЕТ СН'!$H$6-'СЕТ СН'!$H$22</f>
        <v>2095.4092711600001</v>
      </c>
      <c r="H101" s="36">
        <f>SUMIFS(СВЦЭМ!$C$39:$C$782,СВЦЭМ!$A$39:$A$782,$A101,СВЦЭМ!$B$39:$B$782,H$83)+'СЕТ СН'!$H$12+СВЦЭМ!$D$10+'СЕТ СН'!$H$6-'СЕТ СН'!$H$22</f>
        <v>2065.38044846</v>
      </c>
      <c r="I101" s="36">
        <f>SUMIFS(СВЦЭМ!$C$39:$C$782,СВЦЭМ!$A$39:$A$782,$A101,СВЦЭМ!$B$39:$B$782,I$83)+'СЕТ СН'!$H$12+СВЦЭМ!$D$10+'СЕТ СН'!$H$6-'СЕТ СН'!$H$22</f>
        <v>2074.9272189600001</v>
      </c>
      <c r="J101" s="36">
        <f>SUMIFS(СВЦЭМ!$C$39:$C$782,СВЦЭМ!$A$39:$A$782,$A101,СВЦЭМ!$B$39:$B$782,J$83)+'СЕТ СН'!$H$12+СВЦЭМ!$D$10+'СЕТ СН'!$H$6-'СЕТ СН'!$H$22</f>
        <v>2092.7210926100001</v>
      </c>
      <c r="K101" s="36">
        <f>SUMIFS(СВЦЭМ!$C$39:$C$782,СВЦЭМ!$A$39:$A$782,$A101,СВЦЭМ!$B$39:$B$782,K$83)+'СЕТ СН'!$H$12+СВЦЭМ!$D$10+'СЕТ СН'!$H$6-'СЕТ СН'!$H$22</f>
        <v>2066.32095746</v>
      </c>
      <c r="L101" s="36">
        <f>SUMIFS(СВЦЭМ!$C$39:$C$782,СВЦЭМ!$A$39:$A$782,$A101,СВЦЭМ!$B$39:$B$782,L$83)+'СЕТ СН'!$H$12+СВЦЭМ!$D$10+'СЕТ СН'!$H$6-'СЕТ СН'!$H$22</f>
        <v>2072.9364990399999</v>
      </c>
      <c r="M101" s="36">
        <f>SUMIFS(СВЦЭМ!$C$39:$C$782,СВЦЭМ!$A$39:$A$782,$A101,СВЦЭМ!$B$39:$B$782,M$83)+'СЕТ СН'!$H$12+СВЦЭМ!$D$10+'СЕТ СН'!$H$6-'СЕТ СН'!$H$22</f>
        <v>2080.529305</v>
      </c>
      <c r="N101" s="36">
        <f>SUMIFS(СВЦЭМ!$C$39:$C$782,СВЦЭМ!$A$39:$A$782,$A101,СВЦЭМ!$B$39:$B$782,N$83)+'СЕТ СН'!$H$12+СВЦЭМ!$D$10+'СЕТ СН'!$H$6-'СЕТ СН'!$H$22</f>
        <v>2105.0655852700002</v>
      </c>
      <c r="O101" s="36">
        <f>SUMIFS(СВЦЭМ!$C$39:$C$782,СВЦЭМ!$A$39:$A$782,$A101,СВЦЭМ!$B$39:$B$782,O$83)+'СЕТ СН'!$H$12+СВЦЭМ!$D$10+'СЕТ СН'!$H$6-'СЕТ СН'!$H$22</f>
        <v>2147.1044446999999</v>
      </c>
      <c r="P101" s="36">
        <f>SUMIFS(СВЦЭМ!$C$39:$C$782,СВЦЭМ!$A$39:$A$782,$A101,СВЦЭМ!$B$39:$B$782,P$83)+'СЕТ СН'!$H$12+СВЦЭМ!$D$10+'СЕТ СН'!$H$6-'СЕТ СН'!$H$22</f>
        <v>2173.5911544800001</v>
      </c>
      <c r="Q101" s="36">
        <f>SUMIFS(СВЦЭМ!$C$39:$C$782,СВЦЭМ!$A$39:$A$782,$A101,СВЦЭМ!$B$39:$B$782,Q$83)+'СЕТ СН'!$H$12+СВЦЭМ!$D$10+'СЕТ СН'!$H$6-'СЕТ СН'!$H$22</f>
        <v>2196.4103939699999</v>
      </c>
      <c r="R101" s="36">
        <f>SUMIFS(СВЦЭМ!$C$39:$C$782,СВЦЭМ!$A$39:$A$782,$A101,СВЦЭМ!$B$39:$B$782,R$83)+'СЕТ СН'!$H$12+СВЦЭМ!$D$10+'СЕТ СН'!$H$6-'СЕТ СН'!$H$22</f>
        <v>2201.84094301</v>
      </c>
      <c r="S101" s="36">
        <f>SUMIFS(СВЦЭМ!$C$39:$C$782,СВЦЭМ!$A$39:$A$782,$A101,СВЦЭМ!$B$39:$B$782,S$83)+'СЕТ СН'!$H$12+СВЦЭМ!$D$10+'СЕТ СН'!$H$6-'СЕТ СН'!$H$22</f>
        <v>2209.4527206600001</v>
      </c>
      <c r="T101" s="36">
        <f>SUMIFS(СВЦЭМ!$C$39:$C$782,СВЦЭМ!$A$39:$A$782,$A101,СВЦЭМ!$B$39:$B$782,T$83)+'СЕТ СН'!$H$12+СВЦЭМ!$D$10+'СЕТ СН'!$H$6-'СЕТ СН'!$H$22</f>
        <v>2180.7741990600002</v>
      </c>
      <c r="U101" s="36">
        <f>SUMIFS(СВЦЭМ!$C$39:$C$782,СВЦЭМ!$A$39:$A$782,$A101,СВЦЭМ!$B$39:$B$782,U$83)+'СЕТ СН'!$H$12+СВЦЭМ!$D$10+'СЕТ СН'!$H$6-'СЕТ СН'!$H$22</f>
        <v>2152.0138798900002</v>
      </c>
      <c r="V101" s="36">
        <f>SUMIFS(СВЦЭМ!$C$39:$C$782,СВЦЭМ!$A$39:$A$782,$A101,СВЦЭМ!$B$39:$B$782,V$83)+'СЕТ СН'!$H$12+СВЦЭМ!$D$10+'СЕТ СН'!$H$6-'СЕТ СН'!$H$22</f>
        <v>2138.2521085399999</v>
      </c>
      <c r="W101" s="36">
        <f>SUMIFS(СВЦЭМ!$C$39:$C$782,СВЦЭМ!$A$39:$A$782,$A101,СВЦЭМ!$B$39:$B$782,W$83)+'СЕТ СН'!$H$12+СВЦЭМ!$D$10+'СЕТ СН'!$H$6-'СЕТ СН'!$H$22</f>
        <v>2132.1168179400001</v>
      </c>
      <c r="X101" s="36">
        <f>SUMIFS(СВЦЭМ!$C$39:$C$782,СВЦЭМ!$A$39:$A$782,$A101,СВЦЭМ!$B$39:$B$782,X$83)+'СЕТ СН'!$H$12+СВЦЭМ!$D$10+'СЕТ СН'!$H$6-'СЕТ СН'!$H$22</f>
        <v>2153.9921889299999</v>
      </c>
      <c r="Y101" s="36">
        <f>SUMIFS(СВЦЭМ!$C$39:$C$782,СВЦЭМ!$A$39:$A$782,$A101,СВЦЭМ!$B$39:$B$782,Y$83)+'СЕТ СН'!$H$12+СВЦЭМ!$D$10+'СЕТ СН'!$H$6-'СЕТ СН'!$H$22</f>
        <v>2185.6497297000001</v>
      </c>
    </row>
    <row r="102" spans="1:25" ht="15.75" x14ac:dyDescent="0.2">
      <c r="A102" s="35">
        <f t="shared" si="2"/>
        <v>45370</v>
      </c>
      <c r="B102" s="36">
        <f>SUMIFS(СВЦЭМ!$C$39:$C$782,СВЦЭМ!$A$39:$A$782,$A102,СВЦЭМ!$B$39:$B$782,B$83)+'СЕТ СН'!$H$12+СВЦЭМ!$D$10+'СЕТ СН'!$H$6-'СЕТ СН'!$H$22</f>
        <v>2284.8026152900002</v>
      </c>
      <c r="C102" s="36">
        <f>SUMIFS(СВЦЭМ!$C$39:$C$782,СВЦЭМ!$A$39:$A$782,$A102,СВЦЭМ!$B$39:$B$782,C$83)+'СЕТ СН'!$H$12+СВЦЭМ!$D$10+'СЕТ СН'!$H$6-'СЕТ СН'!$H$22</f>
        <v>2246.1010780699999</v>
      </c>
      <c r="D102" s="36">
        <f>SUMIFS(СВЦЭМ!$C$39:$C$782,СВЦЭМ!$A$39:$A$782,$A102,СВЦЭМ!$B$39:$B$782,D$83)+'СЕТ СН'!$H$12+СВЦЭМ!$D$10+'СЕТ СН'!$H$6-'СЕТ СН'!$H$22</f>
        <v>2289.98015949</v>
      </c>
      <c r="E102" s="36">
        <f>SUMIFS(СВЦЭМ!$C$39:$C$782,СВЦЭМ!$A$39:$A$782,$A102,СВЦЭМ!$B$39:$B$782,E$83)+'СЕТ СН'!$H$12+СВЦЭМ!$D$10+'СЕТ СН'!$H$6-'СЕТ СН'!$H$22</f>
        <v>2280.5442759900002</v>
      </c>
      <c r="F102" s="36">
        <f>SUMIFS(СВЦЭМ!$C$39:$C$782,СВЦЭМ!$A$39:$A$782,$A102,СВЦЭМ!$B$39:$B$782,F$83)+'СЕТ СН'!$H$12+СВЦЭМ!$D$10+'СЕТ СН'!$H$6-'СЕТ СН'!$H$22</f>
        <v>2275.6445379800002</v>
      </c>
      <c r="G102" s="36">
        <f>SUMIFS(СВЦЭМ!$C$39:$C$782,СВЦЭМ!$A$39:$A$782,$A102,СВЦЭМ!$B$39:$B$782,G$83)+'СЕТ СН'!$H$12+СВЦЭМ!$D$10+'СЕТ СН'!$H$6-'СЕТ СН'!$H$22</f>
        <v>2277.47873093</v>
      </c>
      <c r="H102" s="36">
        <f>SUMIFS(СВЦЭМ!$C$39:$C$782,СВЦЭМ!$A$39:$A$782,$A102,СВЦЭМ!$B$39:$B$782,H$83)+'СЕТ СН'!$H$12+СВЦЭМ!$D$10+'СЕТ СН'!$H$6-'СЕТ СН'!$H$22</f>
        <v>2269.7036038300002</v>
      </c>
      <c r="I102" s="36">
        <f>SUMIFS(СВЦЭМ!$C$39:$C$782,СВЦЭМ!$A$39:$A$782,$A102,СВЦЭМ!$B$39:$B$782,I$83)+'СЕТ СН'!$H$12+СВЦЭМ!$D$10+'СЕТ СН'!$H$6-'СЕТ СН'!$H$22</f>
        <v>2239.43543894</v>
      </c>
      <c r="J102" s="36">
        <f>SUMIFS(СВЦЭМ!$C$39:$C$782,СВЦЭМ!$A$39:$A$782,$A102,СВЦЭМ!$B$39:$B$782,J$83)+'СЕТ СН'!$H$12+СВЦЭМ!$D$10+'СЕТ СН'!$H$6-'СЕТ СН'!$H$22</f>
        <v>2222.02428302</v>
      </c>
      <c r="K102" s="36">
        <f>SUMIFS(СВЦЭМ!$C$39:$C$782,СВЦЭМ!$A$39:$A$782,$A102,СВЦЭМ!$B$39:$B$782,K$83)+'СЕТ СН'!$H$12+СВЦЭМ!$D$10+'СЕТ СН'!$H$6-'СЕТ СН'!$H$22</f>
        <v>2224.7669910600002</v>
      </c>
      <c r="L102" s="36">
        <f>SUMIFS(СВЦЭМ!$C$39:$C$782,СВЦЭМ!$A$39:$A$782,$A102,СВЦЭМ!$B$39:$B$782,L$83)+'СЕТ СН'!$H$12+СВЦЭМ!$D$10+'СЕТ СН'!$H$6-'СЕТ СН'!$H$22</f>
        <v>2244.1942788599999</v>
      </c>
      <c r="M102" s="36">
        <f>SUMIFS(СВЦЭМ!$C$39:$C$782,СВЦЭМ!$A$39:$A$782,$A102,СВЦЭМ!$B$39:$B$782,M$83)+'СЕТ СН'!$H$12+СВЦЭМ!$D$10+'СЕТ СН'!$H$6-'СЕТ СН'!$H$22</f>
        <v>2309.9816428200002</v>
      </c>
      <c r="N102" s="36">
        <f>SUMIFS(СВЦЭМ!$C$39:$C$782,СВЦЭМ!$A$39:$A$782,$A102,СВЦЭМ!$B$39:$B$782,N$83)+'СЕТ СН'!$H$12+СВЦЭМ!$D$10+'СЕТ СН'!$H$6-'СЕТ СН'!$H$22</f>
        <v>2335.2750263900002</v>
      </c>
      <c r="O102" s="36">
        <f>SUMIFS(СВЦЭМ!$C$39:$C$782,СВЦЭМ!$A$39:$A$782,$A102,СВЦЭМ!$B$39:$B$782,O$83)+'СЕТ СН'!$H$12+СВЦЭМ!$D$10+'СЕТ СН'!$H$6-'СЕТ СН'!$H$22</f>
        <v>2375.3582057000003</v>
      </c>
      <c r="P102" s="36">
        <f>SUMIFS(СВЦЭМ!$C$39:$C$782,СВЦЭМ!$A$39:$A$782,$A102,СВЦЭМ!$B$39:$B$782,P$83)+'СЕТ СН'!$H$12+СВЦЭМ!$D$10+'СЕТ СН'!$H$6-'СЕТ СН'!$H$22</f>
        <v>2448.5832664100003</v>
      </c>
      <c r="Q102" s="36">
        <f>SUMIFS(СВЦЭМ!$C$39:$C$782,СВЦЭМ!$A$39:$A$782,$A102,СВЦЭМ!$B$39:$B$782,Q$83)+'СЕТ СН'!$H$12+СВЦЭМ!$D$10+'СЕТ СН'!$H$6-'СЕТ СН'!$H$22</f>
        <v>2471.45124919</v>
      </c>
      <c r="R102" s="36">
        <f>SUMIFS(СВЦЭМ!$C$39:$C$782,СВЦЭМ!$A$39:$A$782,$A102,СВЦЭМ!$B$39:$B$782,R$83)+'СЕТ СН'!$H$12+СВЦЭМ!$D$10+'СЕТ СН'!$H$6-'СЕТ СН'!$H$22</f>
        <v>2476.59800692</v>
      </c>
      <c r="S102" s="36">
        <f>SUMIFS(СВЦЭМ!$C$39:$C$782,СВЦЭМ!$A$39:$A$782,$A102,СВЦЭМ!$B$39:$B$782,S$83)+'СЕТ СН'!$H$12+СВЦЭМ!$D$10+'СЕТ СН'!$H$6-'СЕТ СН'!$H$22</f>
        <v>2448.4519138700002</v>
      </c>
      <c r="T102" s="36">
        <f>SUMIFS(СВЦЭМ!$C$39:$C$782,СВЦЭМ!$A$39:$A$782,$A102,СВЦЭМ!$B$39:$B$782,T$83)+'СЕТ СН'!$H$12+СВЦЭМ!$D$10+'СЕТ СН'!$H$6-'СЕТ СН'!$H$22</f>
        <v>2333.7014101899999</v>
      </c>
      <c r="U102" s="36">
        <f>SUMIFS(СВЦЭМ!$C$39:$C$782,СВЦЭМ!$A$39:$A$782,$A102,СВЦЭМ!$B$39:$B$782,U$83)+'СЕТ СН'!$H$12+СВЦЭМ!$D$10+'СЕТ СН'!$H$6-'СЕТ СН'!$H$22</f>
        <v>2288.65360504</v>
      </c>
      <c r="V102" s="36">
        <f>SUMIFS(СВЦЭМ!$C$39:$C$782,СВЦЭМ!$A$39:$A$782,$A102,СВЦЭМ!$B$39:$B$782,V$83)+'СЕТ СН'!$H$12+СВЦЭМ!$D$10+'СЕТ СН'!$H$6-'СЕТ СН'!$H$22</f>
        <v>2285.54193897</v>
      </c>
      <c r="W102" s="36">
        <f>SUMIFS(СВЦЭМ!$C$39:$C$782,СВЦЭМ!$A$39:$A$782,$A102,СВЦЭМ!$B$39:$B$782,W$83)+'СЕТ СН'!$H$12+СВЦЭМ!$D$10+'СЕТ СН'!$H$6-'СЕТ СН'!$H$22</f>
        <v>2311.7775430800002</v>
      </c>
      <c r="X102" s="36">
        <f>SUMIFS(СВЦЭМ!$C$39:$C$782,СВЦЭМ!$A$39:$A$782,$A102,СВЦЭМ!$B$39:$B$782,X$83)+'СЕТ СН'!$H$12+СВЦЭМ!$D$10+'СЕТ СН'!$H$6-'СЕТ СН'!$H$22</f>
        <v>2332.3496776800002</v>
      </c>
      <c r="Y102" s="36">
        <f>SUMIFS(СВЦЭМ!$C$39:$C$782,СВЦЭМ!$A$39:$A$782,$A102,СВЦЭМ!$B$39:$B$782,Y$83)+'СЕТ СН'!$H$12+СВЦЭМ!$D$10+'СЕТ СН'!$H$6-'СЕТ СН'!$H$22</f>
        <v>2380.5436136000003</v>
      </c>
    </row>
    <row r="103" spans="1:25" ht="15.75" x14ac:dyDescent="0.2">
      <c r="A103" s="35">
        <f t="shared" si="2"/>
        <v>45371</v>
      </c>
      <c r="B103" s="36">
        <f>SUMIFS(СВЦЭМ!$C$39:$C$782,СВЦЭМ!$A$39:$A$782,$A103,СВЦЭМ!$B$39:$B$782,B$83)+'СЕТ СН'!$H$12+СВЦЭМ!$D$10+'СЕТ СН'!$H$6-'СЕТ СН'!$H$22</f>
        <v>2405.6863772900001</v>
      </c>
      <c r="C103" s="36">
        <f>SUMIFS(СВЦЭМ!$C$39:$C$782,СВЦЭМ!$A$39:$A$782,$A103,СВЦЭМ!$B$39:$B$782,C$83)+'СЕТ СН'!$H$12+СВЦЭМ!$D$10+'СЕТ СН'!$H$6-'СЕТ СН'!$H$22</f>
        <v>2455.9790777400003</v>
      </c>
      <c r="D103" s="36">
        <f>SUMIFS(СВЦЭМ!$C$39:$C$782,СВЦЭМ!$A$39:$A$782,$A103,СВЦЭМ!$B$39:$B$782,D$83)+'СЕТ СН'!$H$12+СВЦЭМ!$D$10+'СЕТ СН'!$H$6-'СЕТ СН'!$H$22</f>
        <v>2489.4631479200002</v>
      </c>
      <c r="E103" s="36">
        <f>SUMIFS(СВЦЭМ!$C$39:$C$782,СВЦЭМ!$A$39:$A$782,$A103,СВЦЭМ!$B$39:$B$782,E$83)+'СЕТ СН'!$H$12+СВЦЭМ!$D$10+'СЕТ СН'!$H$6-'СЕТ СН'!$H$22</f>
        <v>2474.3597387600003</v>
      </c>
      <c r="F103" s="36">
        <f>SUMIFS(СВЦЭМ!$C$39:$C$782,СВЦЭМ!$A$39:$A$782,$A103,СВЦЭМ!$B$39:$B$782,F$83)+'СЕТ СН'!$H$12+СВЦЭМ!$D$10+'СЕТ СН'!$H$6-'СЕТ СН'!$H$22</f>
        <v>2473.68490724</v>
      </c>
      <c r="G103" s="36">
        <f>SUMIFS(СВЦЭМ!$C$39:$C$782,СВЦЭМ!$A$39:$A$782,$A103,СВЦЭМ!$B$39:$B$782,G$83)+'СЕТ СН'!$H$12+СВЦЭМ!$D$10+'СЕТ СН'!$H$6-'СЕТ СН'!$H$22</f>
        <v>2439.2234299300003</v>
      </c>
      <c r="H103" s="36">
        <f>SUMIFS(СВЦЭМ!$C$39:$C$782,СВЦЭМ!$A$39:$A$782,$A103,СВЦЭМ!$B$39:$B$782,H$83)+'СЕТ СН'!$H$12+СВЦЭМ!$D$10+'СЕТ СН'!$H$6-'СЕТ СН'!$H$22</f>
        <v>2443.9776285500002</v>
      </c>
      <c r="I103" s="36">
        <f>SUMIFS(СВЦЭМ!$C$39:$C$782,СВЦЭМ!$A$39:$A$782,$A103,СВЦЭМ!$B$39:$B$782,I$83)+'СЕТ СН'!$H$12+СВЦЭМ!$D$10+'СЕТ СН'!$H$6-'СЕТ СН'!$H$22</f>
        <v>2406.1290084000002</v>
      </c>
      <c r="J103" s="36">
        <f>SUMIFS(СВЦЭМ!$C$39:$C$782,СВЦЭМ!$A$39:$A$782,$A103,СВЦЭМ!$B$39:$B$782,J$83)+'СЕТ СН'!$H$12+СВЦЭМ!$D$10+'СЕТ СН'!$H$6-'СЕТ СН'!$H$22</f>
        <v>2350.0893177200001</v>
      </c>
      <c r="K103" s="36">
        <f>SUMIFS(СВЦЭМ!$C$39:$C$782,СВЦЭМ!$A$39:$A$782,$A103,СВЦЭМ!$B$39:$B$782,K$83)+'СЕТ СН'!$H$12+СВЦЭМ!$D$10+'СЕТ СН'!$H$6-'СЕТ СН'!$H$22</f>
        <v>2334.9207347300003</v>
      </c>
      <c r="L103" s="36">
        <f>SUMIFS(СВЦЭМ!$C$39:$C$782,СВЦЭМ!$A$39:$A$782,$A103,СВЦЭМ!$B$39:$B$782,L$83)+'СЕТ СН'!$H$12+СВЦЭМ!$D$10+'СЕТ СН'!$H$6-'СЕТ СН'!$H$22</f>
        <v>2332.5114237800003</v>
      </c>
      <c r="M103" s="36">
        <f>SUMIFS(СВЦЭМ!$C$39:$C$782,СВЦЭМ!$A$39:$A$782,$A103,СВЦЭМ!$B$39:$B$782,M$83)+'СЕТ СН'!$H$12+СВЦЭМ!$D$10+'СЕТ СН'!$H$6-'СЕТ СН'!$H$22</f>
        <v>2344.17914582</v>
      </c>
      <c r="N103" s="36">
        <f>SUMIFS(СВЦЭМ!$C$39:$C$782,СВЦЭМ!$A$39:$A$782,$A103,СВЦЭМ!$B$39:$B$782,N$83)+'СЕТ СН'!$H$12+СВЦЭМ!$D$10+'СЕТ СН'!$H$6-'СЕТ СН'!$H$22</f>
        <v>2343.8267383800003</v>
      </c>
      <c r="O103" s="36">
        <f>SUMIFS(СВЦЭМ!$C$39:$C$782,СВЦЭМ!$A$39:$A$782,$A103,СВЦЭМ!$B$39:$B$782,O$83)+'СЕТ СН'!$H$12+СВЦЭМ!$D$10+'СЕТ СН'!$H$6-'СЕТ СН'!$H$22</f>
        <v>2377.03558578</v>
      </c>
      <c r="P103" s="36">
        <f>SUMIFS(СВЦЭМ!$C$39:$C$782,СВЦЭМ!$A$39:$A$782,$A103,СВЦЭМ!$B$39:$B$782,P$83)+'СЕТ СН'!$H$12+СВЦЭМ!$D$10+'СЕТ СН'!$H$6-'СЕТ СН'!$H$22</f>
        <v>2399.8552045000001</v>
      </c>
      <c r="Q103" s="36">
        <f>SUMIFS(СВЦЭМ!$C$39:$C$782,СВЦЭМ!$A$39:$A$782,$A103,СВЦЭМ!$B$39:$B$782,Q$83)+'СЕТ СН'!$H$12+СВЦЭМ!$D$10+'СЕТ СН'!$H$6-'СЕТ СН'!$H$22</f>
        <v>2403.1272288600003</v>
      </c>
      <c r="R103" s="36">
        <f>SUMIFS(СВЦЭМ!$C$39:$C$782,СВЦЭМ!$A$39:$A$782,$A103,СВЦЭМ!$B$39:$B$782,R$83)+'СЕТ СН'!$H$12+СВЦЭМ!$D$10+'СЕТ СН'!$H$6-'СЕТ СН'!$H$22</f>
        <v>2407.93417211</v>
      </c>
      <c r="S103" s="36">
        <f>SUMIFS(СВЦЭМ!$C$39:$C$782,СВЦЭМ!$A$39:$A$782,$A103,СВЦЭМ!$B$39:$B$782,S$83)+'СЕТ СН'!$H$12+СВЦЭМ!$D$10+'СЕТ СН'!$H$6-'СЕТ СН'!$H$22</f>
        <v>2394.3437622200004</v>
      </c>
      <c r="T103" s="36">
        <f>SUMIFS(СВЦЭМ!$C$39:$C$782,СВЦЭМ!$A$39:$A$782,$A103,СВЦЭМ!$B$39:$B$782,T$83)+'СЕТ СН'!$H$12+СВЦЭМ!$D$10+'СЕТ СН'!$H$6-'СЕТ СН'!$H$22</f>
        <v>2340.7413731900001</v>
      </c>
      <c r="U103" s="36">
        <f>SUMIFS(СВЦЭМ!$C$39:$C$782,СВЦЭМ!$A$39:$A$782,$A103,СВЦЭМ!$B$39:$B$782,U$83)+'СЕТ СН'!$H$12+СВЦЭМ!$D$10+'СЕТ СН'!$H$6-'СЕТ СН'!$H$22</f>
        <v>2307.9836383699999</v>
      </c>
      <c r="V103" s="36">
        <f>SUMIFS(СВЦЭМ!$C$39:$C$782,СВЦЭМ!$A$39:$A$782,$A103,СВЦЭМ!$B$39:$B$782,V$83)+'СЕТ СН'!$H$12+СВЦЭМ!$D$10+'СЕТ СН'!$H$6-'СЕТ СН'!$H$22</f>
        <v>2326.8078372100003</v>
      </c>
      <c r="W103" s="36">
        <f>SUMIFS(СВЦЭМ!$C$39:$C$782,СВЦЭМ!$A$39:$A$782,$A103,СВЦЭМ!$B$39:$B$782,W$83)+'СЕТ СН'!$H$12+СВЦЭМ!$D$10+'СЕТ СН'!$H$6-'СЕТ СН'!$H$22</f>
        <v>2339.2896726800004</v>
      </c>
      <c r="X103" s="36">
        <f>SUMIFS(СВЦЭМ!$C$39:$C$782,СВЦЭМ!$A$39:$A$782,$A103,СВЦЭМ!$B$39:$B$782,X$83)+'СЕТ СН'!$H$12+СВЦЭМ!$D$10+'СЕТ СН'!$H$6-'СЕТ СН'!$H$22</f>
        <v>2380.3408136100002</v>
      </c>
      <c r="Y103" s="36">
        <f>SUMIFS(СВЦЭМ!$C$39:$C$782,СВЦЭМ!$A$39:$A$782,$A103,СВЦЭМ!$B$39:$B$782,Y$83)+'СЕТ СН'!$H$12+СВЦЭМ!$D$10+'СЕТ СН'!$H$6-'СЕТ СН'!$H$22</f>
        <v>2375.5385551600002</v>
      </c>
    </row>
    <row r="104" spans="1:25" ht="15.75" x14ac:dyDescent="0.2">
      <c r="A104" s="35">
        <f t="shared" si="2"/>
        <v>45372</v>
      </c>
      <c r="B104" s="36">
        <f>SUMIFS(СВЦЭМ!$C$39:$C$782,СВЦЭМ!$A$39:$A$782,$A104,СВЦЭМ!$B$39:$B$782,B$83)+'СЕТ СН'!$H$12+СВЦЭМ!$D$10+'СЕТ СН'!$H$6-'СЕТ СН'!$H$22</f>
        <v>2445.3273120400004</v>
      </c>
      <c r="C104" s="36">
        <f>SUMIFS(СВЦЭМ!$C$39:$C$782,СВЦЭМ!$A$39:$A$782,$A104,СВЦЭМ!$B$39:$B$782,C$83)+'СЕТ СН'!$H$12+СВЦЭМ!$D$10+'СЕТ СН'!$H$6-'СЕТ СН'!$H$22</f>
        <v>2483.4498693100004</v>
      </c>
      <c r="D104" s="36">
        <f>SUMIFS(СВЦЭМ!$C$39:$C$782,СВЦЭМ!$A$39:$A$782,$A104,СВЦЭМ!$B$39:$B$782,D$83)+'СЕТ СН'!$H$12+СВЦЭМ!$D$10+'СЕТ СН'!$H$6-'СЕТ СН'!$H$22</f>
        <v>2537.5934577600001</v>
      </c>
      <c r="E104" s="36">
        <f>SUMIFS(СВЦЭМ!$C$39:$C$782,СВЦЭМ!$A$39:$A$782,$A104,СВЦЭМ!$B$39:$B$782,E$83)+'СЕТ СН'!$H$12+СВЦЭМ!$D$10+'СЕТ СН'!$H$6-'СЕТ СН'!$H$22</f>
        <v>2547.9925981600004</v>
      </c>
      <c r="F104" s="36">
        <f>SUMIFS(СВЦЭМ!$C$39:$C$782,СВЦЭМ!$A$39:$A$782,$A104,СВЦЭМ!$B$39:$B$782,F$83)+'СЕТ СН'!$H$12+СВЦЭМ!$D$10+'СЕТ СН'!$H$6-'СЕТ СН'!$H$22</f>
        <v>2540.1125738800001</v>
      </c>
      <c r="G104" s="36">
        <f>SUMIFS(СВЦЭМ!$C$39:$C$782,СВЦЭМ!$A$39:$A$782,$A104,СВЦЭМ!$B$39:$B$782,G$83)+'СЕТ СН'!$H$12+СВЦЭМ!$D$10+'СЕТ СН'!$H$6-'СЕТ СН'!$H$22</f>
        <v>2504.0357274100002</v>
      </c>
      <c r="H104" s="36">
        <f>SUMIFS(СВЦЭМ!$C$39:$C$782,СВЦЭМ!$A$39:$A$782,$A104,СВЦЭМ!$B$39:$B$782,H$83)+'СЕТ СН'!$H$12+СВЦЭМ!$D$10+'СЕТ СН'!$H$6-'СЕТ СН'!$H$22</f>
        <v>2406.0916195900004</v>
      </c>
      <c r="I104" s="36">
        <f>SUMIFS(СВЦЭМ!$C$39:$C$782,СВЦЭМ!$A$39:$A$782,$A104,СВЦЭМ!$B$39:$B$782,I$83)+'СЕТ СН'!$H$12+СВЦЭМ!$D$10+'СЕТ СН'!$H$6-'СЕТ СН'!$H$22</f>
        <v>2361.2055583699998</v>
      </c>
      <c r="J104" s="36">
        <f>SUMIFS(СВЦЭМ!$C$39:$C$782,СВЦЭМ!$A$39:$A$782,$A104,СВЦЭМ!$B$39:$B$782,J$83)+'СЕТ СН'!$H$12+СВЦЭМ!$D$10+'СЕТ СН'!$H$6-'СЕТ СН'!$H$22</f>
        <v>2373.1631904700002</v>
      </c>
      <c r="K104" s="36">
        <f>SUMIFS(СВЦЭМ!$C$39:$C$782,СВЦЭМ!$A$39:$A$782,$A104,СВЦЭМ!$B$39:$B$782,K$83)+'СЕТ СН'!$H$12+СВЦЭМ!$D$10+'СЕТ СН'!$H$6-'СЕТ СН'!$H$22</f>
        <v>2341.91358782</v>
      </c>
      <c r="L104" s="36">
        <f>SUMIFS(СВЦЭМ!$C$39:$C$782,СВЦЭМ!$A$39:$A$782,$A104,СВЦЭМ!$B$39:$B$782,L$83)+'СЕТ СН'!$H$12+СВЦЭМ!$D$10+'СЕТ СН'!$H$6-'СЕТ СН'!$H$22</f>
        <v>2341.7978260100003</v>
      </c>
      <c r="M104" s="36">
        <f>SUMIFS(СВЦЭМ!$C$39:$C$782,СВЦЭМ!$A$39:$A$782,$A104,СВЦЭМ!$B$39:$B$782,M$83)+'СЕТ СН'!$H$12+СВЦЭМ!$D$10+'СЕТ СН'!$H$6-'СЕТ СН'!$H$22</f>
        <v>2354.83265962</v>
      </c>
      <c r="N104" s="36">
        <f>SUMIFS(СВЦЭМ!$C$39:$C$782,СВЦЭМ!$A$39:$A$782,$A104,СВЦЭМ!$B$39:$B$782,N$83)+'СЕТ СН'!$H$12+СВЦЭМ!$D$10+'СЕТ СН'!$H$6-'СЕТ СН'!$H$22</f>
        <v>2388.5479271700001</v>
      </c>
      <c r="O104" s="36">
        <f>SUMIFS(СВЦЭМ!$C$39:$C$782,СВЦЭМ!$A$39:$A$782,$A104,СВЦЭМ!$B$39:$B$782,O$83)+'СЕТ СН'!$H$12+СВЦЭМ!$D$10+'СЕТ СН'!$H$6-'СЕТ СН'!$H$22</f>
        <v>2403.2706840600003</v>
      </c>
      <c r="P104" s="36">
        <f>SUMIFS(СВЦЭМ!$C$39:$C$782,СВЦЭМ!$A$39:$A$782,$A104,СВЦЭМ!$B$39:$B$782,P$83)+'СЕТ СН'!$H$12+СВЦЭМ!$D$10+'СЕТ СН'!$H$6-'СЕТ СН'!$H$22</f>
        <v>2416.0206782400001</v>
      </c>
      <c r="Q104" s="36">
        <f>SUMIFS(СВЦЭМ!$C$39:$C$782,СВЦЭМ!$A$39:$A$782,$A104,СВЦЭМ!$B$39:$B$782,Q$83)+'СЕТ СН'!$H$12+СВЦЭМ!$D$10+'СЕТ СН'!$H$6-'СЕТ СН'!$H$22</f>
        <v>2438.4525278000001</v>
      </c>
      <c r="R104" s="36">
        <f>SUMIFS(СВЦЭМ!$C$39:$C$782,СВЦЭМ!$A$39:$A$782,$A104,СВЦЭМ!$B$39:$B$782,R$83)+'СЕТ СН'!$H$12+СВЦЭМ!$D$10+'СЕТ СН'!$H$6-'СЕТ СН'!$H$22</f>
        <v>2448.9675464100001</v>
      </c>
      <c r="S104" s="36">
        <f>SUMIFS(СВЦЭМ!$C$39:$C$782,СВЦЭМ!$A$39:$A$782,$A104,СВЦЭМ!$B$39:$B$782,S$83)+'СЕТ СН'!$H$12+СВЦЭМ!$D$10+'СЕТ СН'!$H$6-'СЕТ СН'!$H$22</f>
        <v>2428.6866476</v>
      </c>
      <c r="T104" s="36">
        <f>SUMIFS(СВЦЭМ!$C$39:$C$782,СВЦЭМ!$A$39:$A$782,$A104,СВЦЭМ!$B$39:$B$782,T$83)+'СЕТ СН'!$H$12+СВЦЭМ!$D$10+'СЕТ СН'!$H$6-'СЕТ СН'!$H$22</f>
        <v>2420.9923537700001</v>
      </c>
      <c r="U104" s="36">
        <f>SUMIFS(СВЦЭМ!$C$39:$C$782,СВЦЭМ!$A$39:$A$782,$A104,СВЦЭМ!$B$39:$B$782,U$83)+'СЕТ СН'!$H$12+СВЦЭМ!$D$10+'СЕТ СН'!$H$6-'СЕТ СН'!$H$22</f>
        <v>2369.8655092600002</v>
      </c>
      <c r="V104" s="36">
        <f>SUMIFS(СВЦЭМ!$C$39:$C$782,СВЦЭМ!$A$39:$A$782,$A104,СВЦЭМ!$B$39:$B$782,V$83)+'СЕТ СН'!$H$12+СВЦЭМ!$D$10+'СЕТ СН'!$H$6-'СЕТ СН'!$H$22</f>
        <v>2341.5454498100003</v>
      </c>
      <c r="W104" s="36">
        <f>SUMIFS(СВЦЭМ!$C$39:$C$782,СВЦЭМ!$A$39:$A$782,$A104,СВЦЭМ!$B$39:$B$782,W$83)+'СЕТ СН'!$H$12+СВЦЭМ!$D$10+'СЕТ СН'!$H$6-'СЕТ СН'!$H$22</f>
        <v>2371.6343046699999</v>
      </c>
      <c r="X104" s="36">
        <f>SUMIFS(СВЦЭМ!$C$39:$C$782,СВЦЭМ!$A$39:$A$782,$A104,СВЦЭМ!$B$39:$B$782,X$83)+'СЕТ СН'!$H$12+СВЦЭМ!$D$10+'СЕТ СН'!$H$6-'СЕТ СН'!$H$22</f>
        <v>2400.4056093100003</v>
      </c>
      <c r="Y104" s="36">
        <f>SUMIFS(СВЦЭМ!$C$39:$C$782,СВЦЭМ!$A$39:$A$782,$A104,СВЦЭМ!$B$39:$B$782,Y$83)+'СЕТ СН'!$H$12+СВЦЭМ!$D$10+'СЕТ СН'!$H$6-'СЕТ СН'!$H$22</f>
        <v>2422.7730829400002</v>
      </c>
    </row>
    <row r="105" spans="1:25" ht="15.75" x14ac:dyDescent="0.2">
      <c r="A105" s="35">
        <f t="shared" si="2"/>
        <v>45373</v>
      </c>
      <c r="B105" s="36">
        <f>SUMIFS(СВЦЭМ!$C$39:$C$782,СВЦЭМ!$A$39:$A$782,$A105,СВЦЭМ!$B$39:$B$782,B$83)+'СЕТ СН'!$H$12+СВЦЭМ!$D$10+'СЕТ СН'!$H$6-'СЕТ СН'!$H$22</f>
        <v>2453.8774038700003</v>
      </c>
      <c r="C105" s="36">
        <f>SUMIFS(СВЦЭМ!$C$39:$C$782,СВЦЭМ!$A$39:$A$782,$A105,СВЦЭМ!$B$39:$B$782,C$83)+'СЕТ СН'!$H$12+СВЦЭМ!$D$10+'СЕТ СН'!$H$6-'СЕТ СН'!$H$22</f>
        <v>2497.1077272900002</v>
      </c>
      <c r="D105" s="36">
        <f>SUMIFS(СВЦЭМ!$C$39:$C$782,СВЦЭМ!$A$39:$A$782,$A105,СВЦЭМ!$B$39:$B$782,D$83)+'СЕТ СН'!$H$12+СВЦЭМ!$D$10+'СЕТ СН'!$H$6-'СЕТ СН'!$H$22</f>
        <v>2532.9939894700001</v>
      </c>
      <c r="E105" s="36">
        <f>SUMIFS(СВЦЭМ!$C$39:$C$782,СВЦЭМ!$A$39:$A$782,$A105,СВЦЭМ!$B$39:$B$782,E$83)+'СЕТ СН'!$H$12+СВЦЭМ!$D$10+'СЕТ СН'!$H$6-'СЕТ СН'!$H$22</f>
        <v>2516.3866436400003</v>
      </c>
      <c r="F105" s="36">
        <f>SUMIFS(СВЦЭМ!$C$39:$C$782,СВЦЭМ!$A$39:$A$782,$A105,СВЦЭМ!$B$39:$B$782,F$83)+'СЕТ СН'!$H$12+СВЦЭМ!$D$10+'СЕТ СН'!$H$6-'СЕТ СН'!$H$22</f>
        <v>2517.5761395</v>
      </c>
      <c r="G105" s="36">
        <f>SUMIFS(СВЦЭМ!$C$39:$C$782,СВЦЭМ!$A$39:$A$782,$A105,СВЦЭМ!$B$39:$B$782,G$83)+'СЕТ СН'!$H$12+СВЦЭМ!$D$10+'СЕТ СН'!$H$6-'СЕТ СН'!$H$22</f>
        <v>2519.4309501100001</v>
      </c>
      <c r="H105" s="36">
        <f>SUMIFS(СВЦЭМ!$C$39:$C$782,СВЦЭМ!$A$39:$A$782,$A105,СВЦЭМ!$B$39:$B$782,H$83)+'СЕТ СН'!$H$12+СВЦЭМ!$D$10+'СЕТ СН'!$H$6-'СЕТ СН'!$H$22</f>
        <v>2449.4877734200004</v>
      </c>
      <c r="I105" s="36">
        <f>SUMIFS(СВЦЭМ!$C$39:$C$782,СВЦЭМ!$A$39:$A$782,$A105,СВЦЭМ!$B$39:$B$782,I$83)+'СЕТ СН'!$H$12+СВЦЭМ!$D$10+'СЕТ СН'!$H$6-'СЕТ СН'!$H$22</f>
        <v>2402.31454282</v>
      </c>
      <c r="J105" s="36">
        <f>SUMIFS(СВЦЭМ!$C$39:$C$782,СВЦЭМ!$A$39:$A$782,$A105,СВЦЭМ!$B$39:$B$782,J$83)+'СЕТ СН'!$H$12+СВЦЭМ!$D$10+'СЕТ СН'!$H$6-'СЕТ СН'!$H$22</f>
        <v>2389.3863304200004</v>
      </c>
      <c r="K105" s="36">
        <f>SUMIFS(СВЦЭМ!$C$39:$C$782,СВЦЭМ!$A$39:$A$782,$A105,СВЦЭМ!$B$39:$B$782,K$83)+'СЕТ СН'!$H$12+СВЦЭМ!$D$10+'СЕТ СН'!$H$6-'СЕТ СН'!$H$22</f>
        <v>2373.1356383100001</v>
      </c>
      <c r="L105" s="36">
        <f>SUMIFS(СВЦЭМ!$C$39:$C$782,СВЦЭМ!$A$39:$A$782,$A105,СВЦЭМ!$B$39:$B$782,L$83)+'СЕТ СН'!$H$12+СВЦЭМ!$D$10+'СЕТ СН'!$H$6-'СЕТ СН'!$H$22</f>
        <v>2347.6080962300002</v>
      </c>
      <c r="M105" s="36">
        <f>SUMIFS(СВЦЭМ!$C$39:$C$782,СВЦЭМ!$A$39:$A$782,$A105,СВЦЭМ!$B$39:$B$782,M$83)+'СЕТ СН'!$H$12+СВЦЭМ!$D$10+'СЕТ СН'!$H$6-'СЕТ СН'!$H$22</f>
        <v>2305.4629467899999</v>
      </c>
      <c r="N105" s="36">
        <f>SUMIFS(СВЦЭМ!$C$39:$C$782,СВЦЭМ!$A$39:$A$782,$A105,СВЦЭМ!$B$39:$B$782,N$83)+'СЕТ СН'!$H$12+СВЦЭМ!$D$10+'СЕТ СН'!$H$6-'СЕТ СН'!$H$22</f>
        <v>2334.3936629800005</v>
      </c>
      <c r="O105" s="36">
        <f>SUMIFS(СВЦЭМ!$C$39:$C$782,СВЦЭМ!$A$39:$A$782,$A105,СВЦЭМ!$B$39:$B$782,O$83)+'СЕТ СН'!$H$12+СВЦЭМ!$D$10+'СЕТ СН'!$H$6-'СЕТ СН'!$H$22</f>
        <v>2303.7207482700001</v>
      </c>
      <c r="P105" s="36">
        <f>SUMIFS(СВЦЭМ!$C$39:$C$782,СВЦЭМ!$A$39:$A$782,$A105,СВЦЭМ!$B$39:$B$782,P$83)+'СЕТ СН'!$H$12+СВЦЭМ!$D$10+'СЕТ СН'!$H$6-'СЕТ СН'!$H$22</f>
        <v>2307.3558011499999</v>
      </c>
      <c r="Q105" s="36">
        <f>SUMIFS(СВЦЭМ!$C$39:$C$782,СВЦЭМ!$A$39:$A$782,$A105,СВЦЭМ!$B$39:$B$782,Q$83)+'СЕТ СН'!$H$12+СВЦЭМ!$D$10+'СЕТ СН'!$H$6-'СЕТ СН'!$H$22</f>
        <v>2329.8589173200003</v>
      </c>
      <c r="R105" s="36">
        <f>SUMIFS(СВЦЭМ!$C$39:$C$782,СВЦЭМ!$A$39:$A$782,$A105,СВЦЭМ!$B$39:$B$782,R$83)+'СЕТ СН'!$H$12+СВЦЭМ!$D$10+'СЕТ СН'!$H$6-'СЕТ СН'!$H$22</f>
        <v>2347.9493325200001</v>
      </c>
      <c r="S105" s="36">
        <f>SUMIFS(СВЦЭМ!$C$39:$C$782,СВЦЭМ!$A$39:$A$782,$A105,СВЦЭМ!$B$39:$B$782,S$83)+'СЕТ СН'!$H$12+СВЦЭМ!$D$10+'СЕТ СН'!$H$6-'СЕТ СН'!$H$22</f>
        <v>2339.7513812900002</v>
      </c>
      <c r="T105" s="36">
        <f>SUMIFS(СВЦЭМ!$C$39:$C$782,СВЦЭМ!$A$39:$A$782,$A105,СВЦЭМ!$B$39:$B$782,T$83)+'СЕТ СН'!$H$12+СВЦЭМ!$D$10+'СЕТ СН'!$H$6-'СЕТ СН'!$H$22</f>
        <v>2306.7450200799999</v>
      </c>
      <c r="U105" s="36">
        <f>SUMIFS(СВЦЭМ!$C$39:$C$782,СВЦЭМ!$A$39:$A$782,$A105,СВЦЭМ!$B$39:$B$782,U$83)+'СЕТ СН'!$H$12+СВЦЭМ!$D$10+'СЕТ СН'!$H$6-'СЕТ СН'!$H$22</f>
        <v>2273.62747459</v>
      </c>
      <c r="V105" s="36">
        <f>SUMIFS(СВЦЭМ!$C$39:$C$782,СВЦЭМ!$A$39:$A$782,$A105,СВЦЭМ!$B$39:$B$782,V$83)+'СЕТ СН'!$H$12+СВЦЭМ!$D$10+'СЕТ СН'!$H$6-'СЕТ СН'!$H$22</f>
        <v>2236.52243765</v>
      </c>
      <c r="W105" s="36">
        <f>SUMIFS(СВЦЭМ!$C$39:$C$782,СВЦЭМ!$A$39:$A$782,$A105,СВЦЭМ!$B$39:$B$782,W$83)+'СЕТ СН'!$H$12+СВЦЭМ!$D$10+'СЕТ СН'!$H$6-'СЕТ СН'!$H$22</f>
        <v>2234.33343259</v>
      </c>
      <c r="X105" s="36">
        <f>SUMIFS(СВЦЭМ!$C$39:$C$782,СВЦЭМ!$A$39:$A$782,$A105,СВЦЭМ!$B$39:$B$782,X$83)+'СЕТ СН'!$H$12+СВЦЭМ!$D$10+'СЕТ СН'!$H$6-'СЕТ СН'!$H$22</f>
        <v>2251.17545935</v>
      </c>
      <c r="Y105" s="36">
        <f>SUMIFS(СВЦЭМ!$C$39:$C$782,СВЦЭМ!$A$39:$A$782,$A105,СВЦЭМ!$B$39:$B$782,Y$83)+'СЕТ СН'!$H$12+СВЦЭМ!$D$10+'СЕТ СН'!$H$6-'СЕТ СН'!$H$22</f>
        <v>2258.91823088</v>
      </c>
    </row>
    <row r="106" spans="1:25" ht="15.75" x14ac:dyDescent="0.2">
      <c r="A106" s="35">
        <f t="shared" si="2"/>
        <v>45374</v>
      </c>
      <c r="B106" s="36">
        <f>SUMIFS(СВЦЭМ!$C$39:$C$782,СВЦЭМ!$A$39:$A$782,$A106,СВЦЭМ!$B$39:$B$782,B$83)+'СЕТ СН'!$H$12+СВЦЭМ!$D$10+'СЕТ СН'!$H$6-'СЕТ СН'!$H$22</f>
        <v>2330.1838059300003</v>
      </c>
      <c r="C106" s="36">
        <f>SUMIFS(СВЦЭМ!$C$39:$C$782,СВЦЭМ!$A$39:$A$782,$A106,СВЦЭМ!$B$39:$B$782,C$83)+'СЕТ СН'!$H$12+СВЦЭМ!$D$10+'СЕТ СН'!$H$6-'СЕТ СН'!$H$22</f>
        <v>2304.1955457399999</v>
      </c>
      <c r="D106" s="36">
        <f>SUMIFS(СВЦЭМ!$C$39:$C$782,СВЦЭМ!$A$39:$A$782,$A106,СВЦЭМ!$B$39:$B$782,D$83)+'СЕТ СН'!$H$12+СВЦЭМ!$D$10+'СЕТ СН'!$H$6-'СЕТ СН'!$H$22</f>
        <v>2351.2395583900002</v>
      </c>
      <c r="E106" s="36">
        <f>SUMIFS(СВЦЭМ!$C$39:$C$782,СВЦЭМ!$A$39:$A$782,$A106,СВЦЭМ!$B$39:$B$782,E$83)+'СЕТ СН'!$H$12+СВЦЭМ!$D$10+'СЕТ СН'!$H$6-'СЕТ СН'!$H$22</f>
        <v>2370.8856181300002</v>
      </c>
      <c r="F106" s="36">
        <f>SUMIFS(СВЦЭМ!$C$39:$C$782,СВЦЭМ!$A$39:$A$782,$A106,СВЦЭМ!$B$39:$B$782,F$83)+'СЕТ СН'!$H$12+СВЦЭМ!$D$10+'СЕТ СН'!$H$6-'СЕТ СН'!$H$22</f>
        <v>2368.2473627900004</v>
      </c>
      <c r="G106" s="36">
        <f>SUMIFS(СВЦЭМ!$C$39:$C$782,СВЦЭМ!$A$39:$A$782,$A106,СВЦЭМ!$B$39:$B$782,G$83)+'СЕТ СН'!$H$12+СВЦЭМ!$D$10+'СЕТ СН'!$H$6-'СЕТ СН'!$H$22</f>
        <v>2347.5881288900005</v>
      </c>
      <c r="H106" s="36">
        <f>SUMIFS(СВЦЭМ!$C$39:$C$782,СВЦЭМ!$A$39:$A$782,$A106,СВЦЭМ!$B$39:$B$782,H$83)+'СЕТ СН'!$H$12+СВЦЭМ!$D$10+'СЕТ СН'!$H$6-'СЕТ СН'!$H$22</f>
        <v>2326.84300459</v>
      </c>
      <c r="I106" s="36">
        <f>SUMIFS(СВЦЭМ!$C$39:$C$782,СВЦЭМ!$A$39:$A$782,$A106,СВЦЭМ!$B$39:$B$782,I$83)+'СЕТ СН'!$H$12+СВЦЭМ!$D$10+'СЕТ СН'!$H$6-'СЕТ СН'!$H$22</f>
        <v>2308.7396988300002</v>
      </c>
      <c r="J106" s="36">
        <f>SUMIFS(СВЦЭМ!$C$39:$C$782,СВЦЭМ!$A$39:$A$782,$A106,СВЦЭМ!$B$39:$B$782,J$83)+'СЕТ СН'!$H$12+СВЦЭМ!$D$10+'СЕТ СН'!$H$6-'СЕТ СН'!$H$22</f>
        <v>2260.3149332200001</v>
      </c>
      <c r="K106" s="36">
        <f>SUMIFS(СВЦЭМ!$C$39:$C$782,СВЦЭМ!$A$39:$A$782,$A106,СВЦЭМ!$B$39:$B$782,K$83)+'СЕТ СН'!$H$12+СВЦЭМ!$D$10+'СЕТ СН'!$H$6-'СЕТ СН'!$H$22</f>
        <v>2220.2599424499999</v>
      </c>
      <c r="L106" s="36">
        <f>SUMIFS(СВЦЭМ!$C$39:$C$782,СВЦЭМ!$A$39:$A$782,$A106,СВЦЭМ!$B$39:$B$782,L$83)+'СЕТ СН'!$H$12+СВЦЭМ!$D$10+'СЕТ СН'!$H$6-'СЕТ СН'!$H$22</f>
        <v>2203.4601976500003</v>
      </c>
      <c r="M106" s="36">
        <f>SUMIFS(СВЦЭМ!$C$39:$C$782,СВЦЭМ!$A$39:$A$782,$A106,СВЦЭМ!$B$39:$B$782,M$83)+'СЕТ СН'!$H$12+СВЦЭМ!$D$10+'СЕТ СН'!$H$6-'СЕТ СН'!$H$22</f>
        <v>2214.7252769400002</v>
      </c>
      <c r="N106" s="36">
        <f>SUMIFS(СВЦЭМ!$C$39:$C$782,СВЦЭМ!$A$39:$A$782,$A106,СВЦЭМ!$B$39:$B$782,N$83)+'СЕТ СН'!$H$12+СВЦЭМ!$D$10+'СЕТ СН'!$H$6-'СЕТ СН'!$H$22</f>
        <v>2220.0697997400002</v>
      </c>
      <c r="O106" s="36">
        <f>SUMIFS(СВЦЭМ!$C$39:$C$782,СВЦЭМ!$A$39:$A$782,$A106,СВЦЭМ!$B$39:$B$782,O$83)+'СЕТ СН'!$H$12+СВЦЭМ!$D$10+'СЕТ СН'!$H$6-'СЕТ СН'!$H$22</f>
        <v>2257.87751802</v>
      </c>
      <c r="P106" s="36">
        <f>SUMIFS(СВЦЭМ!$C$39:$C$782,СВЦЭМ!$A$39:$A$782,$A106,СВЦЭМ!$B$39:$B$782,P$83)+'СЕТ СН'!$H$12+СВЦЭМ!$D$10+'СЕТ СН'!$H$6-'СЕТ СН'!$H$22</f>
        <v>2282.2547191100002</v>
      </c>
      <c r="Q106" s="36">
        <f>SUMIFS(СВЦЭМ!$C$39:$C$782,СВЦЭМ!$A$39:$A$782,$A106,СВЦЭМ!$B$39:$B$782,Q$83)+'СЕТ СН'!$H$12+СВЦЭМ!$D$10+'СЕТ СН'!$H$6-'СЕТ СН'!$H$22</f>
        <v>2288.3227163199999</v>
      </c>
      <c r="R106" s="36">
        <f>SUMIFS(СВЦЭМ!$C$39:$C$782,СВЦЭМ!$A$39:$A$782,$A106,СВЦЭМ!$B$39:$B$782,R$83)+'СЕТ СН'!$H$12+СВЦЭМ!$D$10+'СЕТ СН'!$H$6-'СЕТ СН'!$H$22</f>
        <v>2301.6889583800003</v>
      </c>
      <c r="S106" s="36">
        <f>SUMIFS(СВЦЭМ!$C$39:$C$782,СВЦЭМ!$A$39:$A$782,$A106,СВЦЭМ!$B$39:$B$782,S$83)+'СЕТ СН'!$H$12+СВЦЭМ!$D$10+'СЕТ СН'!$H$6-'СЕТ СН'!$H$22</f>
        <v>2267.0379861000001</v>
      </c>
      <c r="T106" s="36">
        <f>SUMIFS(СВЦЭМ!$C$39:$C$782,СВЦЭМ!$A$39:$A$782,$A106,СВЦЭМ!$B$39:$B$782,T$83)+'СЕТ СН'!$H$12+СВЦЭМ!$D$10+'СЕТ СН'!$H$6-'СЕТ СН'!$H$22</f>
        <v>2250.68967849</v>
      </c>
      <c r="U106" s="36">
        <f>SUMIFS(СВЦЭМ!$C$39:$C$782,СВЦЭМ!$A$39:$A$782,$A106,СВЦЭМ!$B$39:$B$782,U$83)+'СЕТ СН'!$H$12+СВЦЭМ!$D$10+'СЕТ СН'!$H$6-'СЕТ СН'!$H$22</f>
        <v>2213.98607515</v>
      </c>
      <c r="V106" s="36">
        <f>SUMIFS(СВЦЭМ!$C$39:$C$782,СВЦЭМ!$A$39:$A$782,$A106,СВЦЭМ!$B$39:$B$782,V$83)+'СЕТ СН'!$H$12+СВЦЭМ!$D$10+'СЕТ СН'!$H$6-'СЕТ СН'!$H$22</f>
        <v>2203.35189266</v>
      </c>
      <c r="W106" s="36">
        <f>SUMIFS(СВЦЭМ!$C$39:$C$782,СВЦЭМ!$A$39:$A$782,$A106,СВЦЭМ!$B$39:$B$782,W$83)+'СЕТ СН'!$H$12+СВЦЭМ!$D$10+'СЕТ СН'!$H$6-'СЕТ СН'!$H$22</f>
        <v>2202.58188965</v>
      </c>
      <c r="X106" s="36">
        <f>SUMIFS(СВЦЭМ!$C$39:$C$782,СВЦЭМ!$A$39:$A$782,$A106,СВЦЭМ!$B$39:$B$782,X$83)+'СЕТ СН'!$H$12+СВЦЭМ!$D$10+'СЕТ СН'!$H$6-'СЕТ СН'!$H$22</f>
        <v>2251.3878756300001</v>
      </c>
      <c r="Y106" s="36">
        <f>SUMIFS(СВЦЭМ!$C$39:$C$782,СВЦЭМ!$A$39:$A$782,$A106,СВЦЭМ!$B$39:$B$782,Y$83)+'СЕТ СН'!$H$12+СВЦЭМ!$D$10+'СЕТ СН'!$H$6-'СЕТ СН'!$H$22</f>
        <v>2271.85557926</v>
      </c>
    </row>
    <row r="107" spans="1:25" ht="15.75" x14ac:dyDescent="0.2">
      <c r="A107" s="35">
        <f t="shared" si="2"/>
        <v>45375</v>
      </c>
      <c r="B107" s="36">
        <f>SUMIFS(СВЦЭМ!$C$39:$C$782,СВЦЭМ!$A$39:$A$782,$A107,СВЦЭМ!$B$39:$B$782,B$83)+'СЕТ СН'!$H$12+СВЦЭМ!$D$10+'СЕТ СН'!$H$6-'СЕТ СН'!$H$22</f>
        <v>2316.6818231000002</v>
      </c>
      <c r="C107" s="36">
        <f>SUMIFS(СВЦЭМ!$C$39:$C$782,СВЦЭМ!$A$39:$A$782,$A107,СВЦЭМ!$B$39:$B$782,C$83)+'СЕТ СН'!$H$12+СВЦЭМ!$D$10+'СЕТ СН'!$H$6-'СЕТ СН'!$H$22</f>
        <v>2257.92501382</v>
      </c>
      <c r="D107" s="36">
        <f>SUMIFS(СВЦЭМ!$C$39:$C$782,СВЦЭМ!$A$39:$A$782,$A107,СВЦЭМ!$B$39:$B$782,D$83)+'СЕТ СН'!$H$12+СВЦЭМ!$D$10+'СЕТ СН'!$H$6-'СЕТ СН'!$H$22</f>
        <v>2293.9509929000001</v>
      </c>
      <c r="E107" s="36">
        <f>SUMIFS(СВЦЭМ!$C$39:$C$782,СВЦЭМ!$A$39:$A$782,$A107,СВЦЭМ!$B$39:$B$782,E$83)+'СЕТ СН'!$H$12+СВЦЭМ!$D$10+'СЕТ СН'!$H$6-'СЕТ СН'!$H$22</f>
        <v>2308.3637554000002</v>
      </c>
      <c r="F107" s="36">
        <f>SUMIFS(СВЦЭМ!$C$39:$C$782,СВЦЭМ!$A$39:$A$782,$A107,СВЦЭМ!$B$39:$B$782,F$83)+'СЕТ СН'!$H$12+СВЦЭМ!$D$10+'СЕТ СН'!$H$6-'СЕТ СН'!$H$22</f>
        <v>2288.7401609900003</v>
      </c>
      <c r="G107" s="36">
        <f>SUMIFS(СВЦЭМ!$C$39:$C$782,СВЦЭМ!$A$39:$A$782,$A107,СВЦЭМ!$B$39:$B$782,G$83)+'СЕТ СН'!$H$12+СВЦЭМ!$D$10+'СЕТ СН'!$H$6-'СЕТ СН'!$H$22</f>
        <v>2280.66609053</v>
      </c>
      <c r="H107" s="36">
        <f>SUMIFS(СВЦЭМ!$C$39:$C$782,СВЦЭМ!$A$39:$A$782,$A107,СВЦЭМ!$B$39:$B$782,H$83)+'СЕТ СН'!$H$12+СВЦЭМ!$D$10+'СЕТ СН'!$H$6-'СЕТ СН'!$H$22</f>
        <v>2256.9546810699999</v>
      </c>
      <c r="I107" s="36">
        <f>SUMIFS(СВЦЭМ!$C$39:$C$782,СВЦЭМ!$A$39:$A$782,$A107,СВЦЭМ!$B$39:$B$782,I$83)+'СЕТ СН'!$H$12+СВЦЭМ!$D$10+'СЕТ СН'!$H$6-'СЕТ СН'!$H$22</f>
        <v>2255.4334795700001</v>
      </c>
      <c r="J107" s="36">
        <f>SUMIFS(СВЦЭМ!$C$39:$C$782,СВЦЭМ!$A$39:$A$782,$A107,СВЦЭМ!$B$39:$B$782,J$83)+'СЕТ СН'!$H$12+СВЦЭМ!$D$10+'СЕТ СН'!$H$6-'СЕТ СН'!$H$22</f>
        <v>2193.1891434300001</v>
      </c>
      <c r="K107" s="36">
        <f>SUMIFS(СВЦЭМ!$C$39:$C$782,СВЦЭМ!$A$39:$A$782,$A107,СВЦЭМ!$B$39:$B$782,K$83)+'СЕТ СН'!$H$12+СВЦЭМ!$D$10+'СЕТ СН'!$H$6-'СЕТ СН'!$H$22</f>
        <v>2159.8905219100002</v>
      </c>
      <c r="L107" s="36">
        <f>SUMIFS(СВЦЭМ!$C$39:$C$782,СВЦЭМ!$A$39:$A$782,$A107,СВЦЭМ!$B$39:$B$782,L$83)+'СЕТ СН'!$H$12+СВЦЭМ!$D$10+'СЕТ СН'!$H$6-'СЕТ СН'!$H$22</f>
        <v>2164.8456693000003</v>
      </c>
      <c r="M107" s="36">
        <f>SUMIFS(СВЦЭМ!$C$39:$C$782,СВЦЭМ!$A$39:$A$782,$A107,СВЦЭМ!$B$39:$B$782,M$83)+'СЕТ СН'!$H$12+СВЦЭМ!$D$10+'СЕТ СН'!$H$6-'СЕТ СН'!$H$22</f>
        <v>2173.27900894</v>
      </c>
      <c r="N107" s="36">
        <f>SUMIFS(СВЦЭМ!$C$39:$C$782,СВЦЭМ!$A$39:$A$782,$A107,СВЦЭМ!$B$39:$B$782,N$83)+'СЕТ СН'!$H$12+СВЦЭМ!$D$10+'СЕТ СН'!$H$6-'СЕТ СН'!$H$22</f>
        <v>2169.1733510399999</v>
      </c>
      <c r="O107" s="36">
        <f>SUMIFS(СВЦЭМ!$C$39:$C$782,СВЦЭМ!$A$39:$A$782,$A107,СВЦЭМ!$B$39:$B$782,O$83)+'СЕТ СН'!$H$12+СВЦЭМ!$D$10+'СЕТ СН'!$H$6-'СЕТ СН'!$H$22</f>
        <v>2176.9121683399999</v>
      </c>
      <c r="P107" s="36">
        <f>SUMIFS(СВЦЭМ!$C$39:$C$782,СВЦЭМ!$A$39:$A$782,$A107,СВЦЭМ!$B$39:$B$782,P$83)+'СЕТ СН'!$H$12+СВЦЭМ!$D$10+'СЕТ СН'!$H$6-'СЕТ СН'!$H$22</f>
        <v>2231.31635641</v>
      </c>
      <c r="Q107" s="36">
        <f>SUMIFS(СВЦЭМ!$C$39:$C$782,СВЦЭМ!$A$39:$A$782,$A107,СВЦЭМ!$B$39:$B$782,Q$83)+'СЕТ СН'!$H$12+СВЦЭМ!$D$10+'СЕТ СН'!$H$6-'СЕТ СН'!$H$22</f>
        <v>2249.2717091099998</v>
      </c>
      <c r="R107" s="36">
        <f>SUMIFS(СВЦЭМ!$C$39:$C$782,СВЦЭМ!$A$39:$A$782,$A107,СВЦЭМ!$B$39:$B$782,R$83)+'СЕТ СН'!$H$12+СВЦЭМ!$D$10+'СЕТ СН'!$H$6-'СЕТ СН'!$H$22</f>
        <v>2247.3116802</v>
      </c>
      <c r="S107" s="36">
        <f>SUMIFS(СВЦЭМ!$C$39:$C$782,СВЦЭМ!$A$39:$A$782,$A107,СВЦЭМ!$B$39:$B$782,S$83)+'СЕТ СН'!$H$12+СВЦЭМ!$D$10+'СЕТ СН'!$H$6-'СЕТ СН'!$H$22</f>
        <v>2219.8662786099999</v>
      </c>
      <c r="T107" s="36">
        <f>SUMIFS(СВЦЭМ!$C$39:$C$782,СВЦЭМ!$A$39:$A$782,$A107,СВЦЭМ!$B$39:$B$782,T$83)+'СЕТ СН'!$H$12+СВЦЭМ!$D$10+'СЕТ СН'!$H$6-'СЕТ СН'!$H$22</f>
        <v>2180.35098135</v>
      </c>
      <c r="U107" s="36">
        <f>SUMIFS(СВЦЭМ!$C$39:$C$782,СВЦЭМ!$A$39:$A$782,$A107,СВЦЭМ!$B$39:$B$782,U$83)+'СЕТ СН'!$H$12+СВЦЭМ!$D$10+'СЕТ СН'!$H$6-'СЕТ СН'!$H$22</f>
        <v>2164.0427384300001</v>
      </c>
      <c r="V107" s="36">
        <f>SUMIFS(СВЦЭМ!$C$39:$C$782,СВЦЭМ!$A$39:$A$782,$A107,СВЦЭМ!$B$39:$B$782,V$83)+'СЕТ СН'!$H$12+СВЦЭМ!$D$10+'СЕТ СН'!$H$6-'СЕТ СН'!$H$22</f>
        <v>2154.6846809900003</v>
      </c>
      <c r="W107" s="36">
        <f>SUMIFS(СВЦЭМ!$C$39:$C$782,СВЦЭМ!$A$39:$A$782,$A107,СВЦЭМ!$B$39:$B$782,W$83)+'СЕТ СН'!$H$12+СВЦЭМ!$D$10+'СЕТ СН'!$H$6-'СЕТ СН'!$H$22</f>
        <v>2124.9872560500003</v>
      </c>
      <c r="X107" s="36">
        <f>SUMIFS(СВЦЭМ!$C$39:$C$782,СВЦЭМ!$A$39:$A$782,$A107,СВЦЭМ!$B$39:$B$782,X$83)+'СЕТ СН'!$H$12+СВЦЭМ!$D$10+'СЕТ СН'!$H$6-'СЕТ СН'!$H$22</f>
        <v>2138.4039151900001</v>
      </c>
      <c r="Y107" s="36">
        <f>SUMIFS(СВЦЭМ!$C$39:$C$782,СВЦЭМ!$A$39:$A$782,$A107,СВЦЭМ!$B$39:$B$782,Y$83)+'СЕТ СН'!$H$12+СВЦЭМ!$D$10+'СЕТ СН'!$H$6-'СЕТ СН'!$H$22</f>
        <v>2196.8195658700001</v>
      </c>
    </row>
    <row r="108" spans="1:25" ht="15.75" x14ac:dyDescent="0.2">
      <c r="A108" s="35">
        <f t="shared" si="2"/>
        <v>45376</v>
      </c>
      <c r="B108" s="36">
        <f>SUMIFS(СВЦЭМ!$C$39:$C$782,СВЦЭМ!$A$39:$A$782,$A108,СВЦЭМ!$B$39:$B$782,B$83)+'СЕТ СН'!$H$12+СВЦЭМ!$D$10+'СЕТ СН'!$H$6-'СЕТ СН'!$H$22</f>
        <v>2193.5072775900003</v>
      </c>
      <c r="C108" s="36">
        <f>SUMIFS(СВЦЭМ!$C$39:$C$782,СВЦЭМ!$A$39:$A$782,$A108,СВЦЭМ!$B$39:$B$782,C$83)+'СЕТ СН'!$H$12+СВЦЭМ!$D$10+'СЕТ СН'!$H$6-'СЕТ СН'!$H$22</f>
        <v>2236.2833083</v>
      </c>
      <c r="D108" s="36">
        <f>SUMIFS(СВЦЭМ!$C$39:$C$782,СВЦЭМ!$A$39:$A$782,$A108,СВЦЭМ!$B$39:$B$782,D$83)+'СЕТ СН'!$H$12+СВЦЭМ!$D$10+'СЕТ СН'!$H$6-'СЕТ СН'!$H$22</f>
        <v>2249.0303835700001</v>
      </c>
      <c r="E108" s="36">
        <f>SUMIFS(СВЦЭМ!$C$39:$C$782,СВЦЭМ!$A$39:$A$782,$A108,СВЦЭМ!$B$39:$B$782,E$83)+'СЕТ СН'!$H$12+СВЦЭМ!$D$10+'СЕТ СН'!$H$6-'СЕТ СН'!$H$22</f>
        <v>2259.8637745700003</v>
      </c>
      <c r="F108" s="36">
        <f>SUMIFS(СВЦЭМ!$C$39:$C$782,СВЦЭМ!$A$39:$A$782,$A108,СВЦЭМ!$B$39:$B$782,F$83)+'СЕТ СН'!$H$12+СВЦЭМ!$D$10+'СЕТ СН'!$H$6-'СЕТ СН'!$H$22</f>
        <v>2253.55410446</v>
      </c>
      <c r="G108" s="36">
        <f>SUMIFS(СВЦЭМ!$C$39:$C$782,СВЦЭМ!$A$39:$A$782,$A108,СВЦЭМ!$B$39:$B$782,G$83)+'СЕТ СН'!$H$12+СВЦЭМ!$D$10+'СЕТ СН'!$H$6-'СЕТ СН'!$H$22</f>
        <v>2238.4926919300001</v>
      </c>
      <c r="H108" s="36">
        <f>SUMIFS(СВЦЭМ!$C$39:$C$782,СВЦЭМ!$A$39:$A$782,$A108,СВЦЭМ!$B$39:$B$782,H$83)+'СЕТ СН'!$H$12+СВЦЭМ!$D$10+'СЕТ СН'!$H$6-'СЕТ СН'!$H$22</f>
        <v>2192.1761502499999</v>
      </c>
      <c r="I108" s="36">
        <f>SUMIFS(СВЦЭМ!$C$39:$C$782,СВЦЭМ!$A$39:$A$782,$A108,СВЦЭМ!$B$39:$B$782,I$83)+'СЕТ СН'!$H$12+СВЦЭМ!$D$10+'СЕТ СН'!$H$6-'СЕТ СН'!$H$22</f>
        <v>2171.35193312</v>
      </c>
      <c r="J108" s="36">
        <f>SUMIFS(СВЦЭМ!$C$39:$C$782,СВЦЭМ!$A$39:$A$782,$A108,СВЦЭМ!$B$39:$B$782,J$83)+'СЕТ СН'!$H$12+СВЦЭМ!$D$10+'СЕТ СН'!$H$6-'СЕТ СН'!$H$22</f>
        <v>2147.3805715500002</v>
      </c>
      <c r="K108" s="36">
        <f>SUMIFS(СВЦЭМ!$C$39:$C$782,СВЦЭМ!$A$39:$A$782,$A108,СВЦЭМ!$B$39:$B$782,K$83)+'СЕТ СН'!$H$12+СВЦЭМ!$D$10+'СЕТ СН'!$H$6-'СЕТ СН'!$H$22</f>
        <v>2123.9125471699999</v>
      </c>
      <c r="L108" s="36">
        <f>SUMIFS(СВЦЭМ!$C$39:$C$782,СВЦЭМ!$A$39:$A$782,$A108,СВЦЭМ!$B$39:$B$782,L$83)+'СЕТ СН'!$H$12+СВЦЭМ!$D$10+'СЕТ СН'!$H$6-'СЕТ СН'!$H$22</f>
        <v>2128.8881063600002</v>
      </c>
      <c r="M108" s="36">
        <f>SUMIFS(СВЦЭМ!$C$39:$C$782,СВЦЭМ!$A$39:$A$782,$A108,СВЦЭМ!$B$39:$B$782,M$83)+'СЕТ СН'!$H$12+СВЦЭМ!$D$10+'СЕТ СН'!$H$6-'СЕТ СН'!$H$22</f>
        <v>2125.2938469800001</v>
      </c>
      <c r="N108" s="36">
        <f>SUMIFS(СВЦЭМ!$C$39:$C$782,СВЦЭМ!$A$39:$A$782,$A108,СВЦЭМ!$B$39:$B$782,N$83)+'СЕТ СН'!$H$12+СВЦЭМ!$D$10+'СЕТ СН'!$H$6-'СЕТ СН'!$H$22</f>
        <v>2147.9732649799998</v>
      </c>
      <c r="O108" s="36">
        <f>SUMIFS(СВЦЭМ!$C$39:$C$782,СВЦЭМ!$A$39:$A$782,$A108,СВЦЭМ!$B$39:$B$782,O$83)+'СЕТ СН'!$H$12+СВЦЭМ!$D$10+'СЕТ СН'!$H$6-'СЕТ СН'!$H$22</f>
        <v>2158.83234735</v>
      </c>
      <c r="P108" s="36">
        <f>SUMIFS(СВЦЭМ!$C$39:$C$782,СВЦЭМ!$A$39:$A$782,$A108,СВЦЭМ!$B$39:$B$782,P$83)+'СЕТ СН'!$H$12+СВЦЭМ!$D$10+'СЕТ СН'!$H$6-'СЕТ СН'!$H$22</f>
        <v>2172.8651233199998</v>
      </c>
      <c r="Q108" s="36">
        <f>SUMIFS(СВЦЭМ!$C$39:$C$782,СВЦЭМ!$A$39:$A$782,$A108,СВЦЭМ!$B$39:$B$782,Q$83)+'СЕТ СН'!$H$12+СВЦЭМ!$D$10+'СЕТ СН'!$H$6-'СЕТ СН'!$H$22</f>
        <v>2193.45007979</v>
      </c>
      <c r="R108" s="36">
        <f>SUMIFS(СВЦЭМ!$C$39:$C$782,СВЦЭМ!$A$39:$A$782,$A108,СВЦЭМ!$B$39:$B$782,R$83)+'СЕТ СН'!$H$12+СВЦЭМ!$D$10+'СЕТ СН'!$H$6-'СЕТ СН'!$H$22</f>
        <v>2190.8767358200002</v>
      </c>
      <c r="S108" s="36">
        <f>SUMIFS(СВЦЭМ!$C$39:$C$782,СВЦЭМ!$A$39:$A$782,$A108,СВЦЭМ!$B$39:$B$782,S$83)+'СЕТ СН'!$H$12+СВЦЭМ!$D$10+'СЕТ СН'!$H$6-'СЕТ СН'!$H$22</f>
        <v>2178.2359897900001</v>
      </c>
      <c r="T108" s="36">
        <f>SUMIFS(СВЦЭМ!$C$39:$C$782,СВЦЭМ!$A$39:$A$782,$A108,СВЦЭМ!$B$39:$B$782,T$83)+'СЕТ СН'!$H$12+СВЦЭМ!$D$10+'СЕТ СН'!$H$6-'СЕТ СН'!$H$22</f>
        <v>2158.4997847099999</v>
      </c>
      <c r="U108" s="36">
        <f>SUMIFS(СВЦЭМ!$C$39:$C$782,СВЦЭМ!$A$39:$A$782,$A108,СВЦЭМ!$B$39:$B$782,U$83)+'СЕТ СН'!$H$12+СВЦЭМ!$D$10+'СЕТ СН'!$H$6-'СЕТ СН'!$H$22</f>
        <v>2120.9748307600003</v>
      </c>
      <c r="V108" s="36">
        <f>SUMIFS(СВЦЭМ!$C$39:$C$782,СВЦЭМ!$A$39:$A$782,$A108,СВЦЭМ!$B$39:$B$782,V$83)+'СЕТ СН'!$H$12+СВЦЭМ!$D$10+'СЕТ СН'!$H$6-'СЕТ СН'!$H$22</f>
        <v>2134.85704601</v>
      </c>
      <c r="W108" s="36">
        <f>SUMIFS(СВЦЭМ!$C$39:$C$782,СВЦЭМ!$A$39:$A$782,$A108,СВЦЭМ!$B$39:$B$782,W$83)+'СЕТ СН'!$H$12+СВЦЭМ!$D$10+'СЕТ СН'!$H$6-'СЕТ СН'!$H$22</f>
        <v>2130.3630483699999</v>
      </c>
      <c r="X108" s="36">
        <f>SUMIFS(СВЦЭМ!$C$39:$C$782,СВЦЭМ!$A$39:$A$782,$A108,СВЦЭМ!$B$39:$B$782,X$83)+'СЕТ СН'!$H$12+СВЦЭМ!$D$10+'СЕТ СН'!$H$6-'СЕТ СН'!$H$22</f>
        <v>2165.3355160999999</v>
      </c>
      <c r="Y108" s="36">
        <f>SUMIFS(СВЦЭМ!$C$39:$C$782,СВЦЭМ!$A$39:$A$782,$A108,СВЦЭМ!$B$39:$B$782,Y$83)+'СЕТ СН'!$H$12+СВЦЭМ!$D$10+'СЕТ СН'!$H$6-'СЕТ СН'!$H$22</f>
        <v>2178.5007042800003</v>
      </c>
    </row>
    <row r="109" spans="1:25" ht="15.75" x14ac:dyDescent="0.2">
      <c r="A109" s="35">
        <f t="shared" si="2"/>
        <v>45377</v>
      </c>
      <c r="B109" s="36">
        <f>SUMIFS(СВЦЭМ!$C$39:$C$782,СВЦЭМ!$A$39:$A$782,$A109,СВЦЭМ!$B$39:$B$782,B$83)+'СЕТ СН'!$H$12+СВЦЭМ!$D$10+'СЕТ СН'!$H$6-'СЕТ СН'!$H$22</f>
        <v>2258.1101316499999</v>
      </c>
      <c r="C109" s="36">
        <f>SUMIFS(СВЦЭМ!$C$39:$C$782,СВЦЭМ!$A$39:$A$782,$A109,СВЦЭМ!$B$39:$B$782,C$83)+'СЕТ СН'!$H$12+СВЦЭМ!$D$10+'СЕТ СН'!$H$6-'СЕТ СН'!$H$22</f>
        <v>2296.2389179699999</v>
      </c>
      <c r="D109" s="36">
        <f>SUMIFS(СВЦЭМ!$C$39:$C$782,СВЦЭМ!$A$39:$A$782,$A109,СВЦЭМ!$B$39:$B$782,D$83)+'СЕТ СН'!$H$12+СВЦЭМ!$D$10+'СЕТ СН'!$H$6-'СЕТ СН'!$H$22</f>
        <v>2324.7561064900001</v>
      </c>
      <c r="E109" s="36">
        <f>SUMIFS(СВЦЭМ!$C$39:$C$782,СВЦЭМ!$A$39:$A$782,$A109,СВЦЭМ!$B$39:$B$782,E$83)+'СЕТ СН'!$H$12+СВЦЭМ!$D$10+'СЕТ СН'!$H$6-'СЕТ СН'!$H$22</f>
        <v>2341.1560782900001</v>
      </c>
      <c r="F109" s="36">
        <f>SUMIFS(СВЦЭМ!$C$39:$C$782,СВЦЭМ!$A$39:$A$782,$A109,СВЦЭМ!$B$39:$B$782,F$83)+'СЕТ СН'!$H$12+СВЦЭМ!$D$10+'СЕТ СН'!$H$6-'СЕТ СН'!$H$22</f>
        <v>2328.9808426700001</v>
      </c>
      <c r="G109" s="36">
        <f>SUMIFS(СВЦЭМ!$C$39:$C$782,СВЦЭМ!$A$39:$A$782,$A109,СВЦЭМ!$B$39:$B$782,G$83)+'СЕТ СН'!$H$12+СВЦЭМ!$D$10+'СЕТ СН'!$H$6-'СЕТ СН'!$H$22</f>
        <v>2299.02770603</v>
      </c>
      <c r="H109" s="36">
        <f>SUMIFS(СВЦЭМ!$C$39:$C$782,СВЦЭМ!$A$39:$A$782,$A109,СВЦЭМ!$B$39:$B$782,H$83)+'СЕТ СН'!$H$12+СВЦЭМ!$D$10+'СЕТ СН'!$H$6-'СЕТ СН'!$H$22</f>
        <v>2227.9581999100001</v>
      </c>
      <c r="I109" s="36">
        <f>SUMIFS(СВЦЭМ!$C$39:$C$782,СВЦЭМ!$A$39:$A$782,$A109,СВЦЭМ!$B$39:$B$782,I$83)+'СЕТ СН'!$H$12+СВЦЭМ!$D$10+'СЕТ СН'!$H$6-'СЕТ СН'!$H$22</f>
        <v>2208.04961843</v>
      </c>
      <c r="J109" s="36">
        <f>SUMIFS(СВЦЭМ!$C$39:$C$782,СВЦЭМ!$A$39:$A$782,$A109,СВЦЭМ!$B$39:$B$782,J$83)+'СЕТ СН'!$H$12+СВЦЭМ!$D$10+'СЕТ СН'!$H$6-'СЕТ СН'!$H$22</f>
        <v>2177.1013698100001</v>
      </c>
      <c r="K109" s="36">
        <f>SUMIFS(СВЦЭМ!$C$39:$C$782,СВЦЭМ!$A$39:$A$782,$A109,СВЦЭМ!$B$39:$B$782,K$83)+'СЕТ СН'!$H$12+СВЦЭМ!$D$10+'СЕТ СН'!$H$6-'СЕТ СН'!$H$22</f>
        <v>2196.47966507</v>
      </c>
      <c r="L109" s="36">
        <f>SUMIFS(СВЦЭМ!$C$39:$C$782,СВЦЭМ!$A$39:$A$782,$A109,СВЦЭМ!$B$39:$B$782,L$83)+'СЕТ СН'!$H$12+СВЦЭМ!$D$10+'СЕТ СН'!$H$6-'СЕТ СН'!$H$22</f>
        <v>2201.4687066800002</v>
      </c>
      <c r="M109" s="36">
        <f>SUMIFS(СВЦЭМ!$C$39:$C$782,СВЦЭМ!$A$39:$A$782,$A109,СВЦЭМ!$B$39:$B$782,M$83)+'СЕТ СН'!$H$12+СВЦЭМ!$D$10+'СЕТ СН'!$H$6-'СЕТ СН'!$H$22</f>
        <v>2235.4490285699999</v>
      </c>
      <c r="N109" s="36">
        <f>SUMIFS(СВЦЭМ!$C$39:$C$782,СВЦЭМ!$A$39:$A$782,$A109,СВЦЭМ!$B$39:$B$782,N$83)+'СЕТ СН'!$H$12+СВЦЭМ!$D$10+'СЕТ СН'!$H$6-'СЕТ СН'!$H$22</f>
        <v>2261.40403625</v>
      </c>
      <c r="O109" s="36">
        <f>SUMIFS(СВЦЭМ!$C$39:$C$782,СВЦЭМ!$A$39:$A$782,$A109,СВЦЭМ!$B$39:$B$782,O$83)+'СЕТ СН'!$H$12+СВЦЭМ!$D$10+'СЕТ СН'!$H$6-'СЕТ СН'!$H$22</f>
        <v>2258.61051873</v>
      </c>
      <c r="P109" s="36">
        <f>SUMIFS(СВЦЭМ!$C$39:$C$782,СВЦЭМ!$A$39:$A$782,$A109,СВЦЭМ!$B$39:$B$782,P$83)+'СЕТ СН'!$H$12+СВЦЭМ!$D$10+'СЕТ СН'!$H$6-'СЕТ СН'!$H$22</f>
        <v>2284.3894648099999</v>
      </c>
      <c r="Q109" s="36">
        <f>SUMIFS(СВЦЭМ!$C$39:$C$782,СВЦЭМ!$A$39:$A$782,$A109,СВЦЭМ!$B$39:$B$782,Q$83)+'СЕТ СН'!$H$12+СВЦЭМ!$D$10+'СЕТ СН'!$H$6-'СЕТ СН'!$H$22</f>
        <v>2280.1160851099999</v>
      </c>
      <c r="R109" s="36">
        <f>SUMIFS(СВЦЭМ!$C$39:$C$782,СВЦЭМ!$A$39:$A$782,$A109,СВЦЭМ!$B$39:$B$782,R$83)+'СЕТ СН'!$H$12+СВЦЭМ!$D$10+'СЕТ СН'!$H$6-'СЕТ СН'!$H$22</f>
        <v>2243.3048544200001</v>
      </c>
      <c r="S109" s="36">
        <f>SUMIFS(СВЦЭМ!$C$39:$C$782,СВЦЭМ!$A$39:$A$782,$A109,СВЦЭМ!$B$39:$B$782,S$83)+'СЕТ СН'!$H$12+СВЦЭМ!$D$10+'СЕТ СН'!$H$6-'СЕТ СН'!$H$22</f>
        <v>2210.1276213400001</v>
      </c>
      <c r="T109" s="36">
        <f>SUMIFS(СВЦЭМ!$C$39:$C$782,СВЦЭМ!$A$39:$A$782,$A109,СВЦЭМ!$B$39:$B$782,T$83)+'СЕТ СН'!$H$12+СВЦЭМ!$D$10+'СЕТ СН'!$H$6-'СЕТ СН'!$H$22</f>
        <v>2177.5910643500001</v>
      </c>
      <c r="U109" s="36">
        <f>SUMIFS(СВЦЭМ!$C$39:$C$782,СВЦЭМ!$A$39:$A$782,$A109,СВЦЭМ!$B$39:$B$782,U$83)+'СЕТ СН'!$H$12+СВЦЭМ!$D$10+'СЕТ СН'!$H$6-'СЕТ СН'!$H$22</f>
        <v>2164.8793190000001</v>
      </c>
      <c r="V109" s="36">
        <f>SUMIFS(СВЦЭМ!$C$39:$C$782,СВЦЭМ!$A$39:$A$782,$A109,СВЦЭМ!$B$39:$B$782,V$83)+'СЕТ СН'!$H$12+СВЦЭМ!$D$10+'СЕТ СН'!$H$6-'СЕТ СН'!$H$22</f>
        <v>2155.9065845499999</v>
      </c>
      <c r="W109" s="36">
        <f>SUMIFS(СВЦЭМ!$C$39:$C$782,СВЦЭМ!$A$39:$A$782,$A109,СВЦЭМ!$B$39:$B$782,W$83)+'СЕТ СН'!$H$12+СВЦЭМ!$D$10+'СЕТ СН'!$H$6-'СЕТ СН'!$H$22</f>
        <v>2169.34976964</v>
      </c>
      <c r="X109" s="36">
        <f>SUMIFS(СВЦЭМ!$C$39:$C$782,СВЦЭМ!$A$39:$A$782,$A109,СВЦЭМ!$B$39:$B$782,X$83)+'СЕТ СН'!$H$12+СВЦЭМ!$D$10+'СЕТ СН'!$H$6-'СЕТ СН'!$H$22</f>
        <v>2210.7998189999998</v>
      </c>
      <c r="Y109" s="36">
        <f>SUMIFS(СВЦЭМ!$C$39:$C$782,СВЦЭМ!$A$39:$A$782,$A109,СВЦЭМ!$B$39:$B$782,Y$83)+'СЕТ СН'!$H$12+СВЦЭМ!$D$10+'СЕТ СН'!$H$6-'СЕТ СН'!$H$22</f>
        <v>2220.3079692000001</v>
      </c>
    </row>
    <row r="110" spans="1:25" ht="15.75" x14ac:dyDescent="0.2">
      <c r="A110" s="35">
        <f t="shared" si="2"/>
        <v>45378</v>
      </c>
      <c r="B110" s="36">
        <f>SUMIFS(СВЦЭМ!$C$39:$C$782,СВЦЭМ!$A$39:$A$782,$A110,СВЦЭМ!$B$39:$B$782,B$83)+'СЕТ СН'!$H$12+СВЦЭМ!$D$10+'СЕТ СН'!$H$6-'СЕТ СН'!$H$22</f>
        <v>2272.9114168800002</v>
      </c>
      <c r="C110" s="36">
        <f>SUMIFS(СВЦЭМ!$C$39:$C$782,СВЦЭМ!$A$39:$A$782,$A110,СВЦЭМ!$B$39:$B$782,C$83)+'СЕТ СН'!$H$12+СВЦЭМ!$D$10+'СЕТ СН'!$H$6-'СЕТ СН'!$H$22</f>
        <v>2291.4028425000001</v>
      </c>
      <c r="D110" s="36">
        <f>SUMIFS(СВЦЭМ!$C$39:$C$782,СВЦЭМ!$A$39:$A$782,$A110,СВЦЭМ!$B$39:$B$782,D$83)+'СЕТ СН'!$H$12+СВЦЭМ!$D$10+'СЕТ СН'!$H$6-'СЕТ СН'!$H$22</f>
        <v>2328.00780128</v>
      </c>
      <c r="E110" s="36">
        <f>SUMIFS(СВЦЭМ!$C$39:$C$782,СВЦЭМ!$A$39:$A$782,$A110,СВЦЭМ!$B$39:$B$782,E$83)+'СЕТ СН'!$H$12+СВЦЭМ!$D$10+'СЕТ СН'!$H$6-'СЕТ СН'!$H$22</f>
        <v>2335.3611917100002</v>
      </c>
      <c r="F110" s="36">
        <f>SUMIFS(СВЦЭМ!$C$39:$C$782,СВЦЭМ!$A$39:$A$782,$A110,СВЦЭМ!$B$39:$B$782,F$83)+'СЕТ СН'!$H$12+СВЦЭМ!$D$10+'СЕТ СН'!$H$6-'СЕТ СН'!$H$22</f>
        <v>2319.3204401200001</v>
      </c>
      <c r="G110" s="36">
        <f>SUMIFS(СВЦЭМ!$C$39:$C$782,СВЦЭМ!$A$39:$A$782,$A110,СВЦЭМ!$B$39:$B$782,G$83)+'СЕТ СН'!$H$12+СВЦЭМ!$D$10+'СЕТ СН'!$H$6-'СЕТ СН'!$H$22</f>
        <v>2293.5934141100001</v>
      </c>
      <c r="H110" s="36">
        <f>SUMIFS(СВЦЭМ!$C$39:$C$782,СВЦЭМ!$A$39:$A$782,$A110,СВЦЭМ!$B$39:$B$782,H$83)+'СЕТ СН'!$H$12+СВЦЭМ!$D$10+'СЕТ СН'!$H$6-'СЕТ СН'!$H$22</f>
        <v>2230.6198838099999</v>
      </c>
      <c r="I110" s="36">
        <f>SUMIFS(СВЦЭМ!$C$39:$C$782,СВЦЭМ!$A$39:$A$782,$A110,СВЦЭМ!$B$39:$B$782,I$83)+'СЕТ СН'!$H$12+СВЦЭМ!$D$10+'СЕТ СН'!$H$6-'СЕТ СН'!$H$22</f>
        <v>2190.2077486399999</v>
      </c>
      <c r="J110" s="36">
        <f>SUMIFS(СВЦЭМ!$C$39:$C$782,СВЦЭМ!$A$39:$A$782,$A110,СВЦЭМ!$B$39:$B$782,J$83)+'СЕТ СН'!$H$12+СВЦЭМ!$D$10+'СЕТ СН'!$H$6-'СЕТ СН'!$H$22</f>
        <v>2187.65672012</v>
      </c>
      <c r="K110" s="36">
        <f>SUMIFS(СВЦЭМ!$C$39:$C$782,СВЦЭМ!$A$39:$A$782,$A110,СВЦЭМ!$B$39:$B$782,K$83)+'СЕТ СН'!$H$12+СВЦЭМ!$D$10+'СЕТ СН'!$H$6-'СЕТ СН'!$H$22</f>
        <v>2190.0083727599999</v>
      </c>
      <c r="L110" s="36">
        <f>SUMIFS(СВЦЭМ!$C$39:$C$782,СВЦЭМ!$A$39:$A$782,$A110,СВЦЭМ!$B$39:$B$782,L$83)+'СЕТ СН'!$H$12+СВЦЭМ!$D$10+'СЕТ СН'!$H$6-'СЕТ СН'!$H$22</f>
        <v>2184.0823339900003</v>
      </c>
      <c r="M110" s="36">
        <f>SUMIFS(СВЦЭМ!$C$39:$C$782,СВЦЭМ!$A$39:$A$782,$A110,СВЦЭМ!$B$39:$B$782,M$83)+'СЕТ СН'!$H$12+СВЦЭМ!$D$10+'СЕТ СН'!$H$6-'СЕТ СН'!$H$22</f>
        <v>2193.3750749199999</v>
      </c>
      <c r="N110" s="36">
        <f>SUMIFS(СВЦЭМ!$C$39:$C$782,СВЦЭМ!$A$39:$A$782,$A110,СВЦЭМ!$B$39:$B$782,N$83)+'СЕТ СН'!$H$12+СВЦЭМ!$D$10+'СЕТ СН'!$H$6-'СЕТ СН'!$H$22</f>
        <v>2223.68661896</v>
      </c>
      <c r="O110" s="36">
        <f>SUMIFS(СВЦЭМ!$C$39:$C$782,СВЦЭМ!$A$39:$A$782,$A110,СВЦЭМ!$B$39:$B$782,O$83)+'СЕТ СН'!$H$12+СВЦЭМ!$D$10+'СЕТ СН'!$H$6-'СЕТ СН'!$H$22</f>
        <v>2233.1394767800002</v>
      </c>
      <c r="P110" s="36">
        <f>SUMIFS(СВЦЭМ!$C$39:$C$782,СВЦЭМ!$A$39:$A$782,$A110,СВЦЭМ!$B$39:$B$782,P$83)+'СЕТ СН'!$H$12+СВЦЭМ!$D$10+'СЕТ СН'!$H$6-'СЕТ СН'!$H$22</f>
        <v>2253.1043683600001</v>
      </c>
      <c r="Q110" s="36">
        <f>SUMIFS(СВЦЭМ!$C$39:$C$782,СВЦЭМ!$A$39:$A$782,$A110,СВЦЭМ!$B$39:$B$782,Q$83)+'СЕТ СН'!$H$12+СВЦЭМ!$D$10+'СЕТ СН'!$H$6-'СЕТ СН'!$H$22</f>
        <v>2269.5039044499999</v>
      </c>
      <c r="R110" s="36">
        <f>SUMIFS(СВЦЭМ!$C$39:$C$782,СВЦЭМ!$A$39:$A$782,$A110,СВЦЭМ!$B$39:$B$782,R$83)+'СЕТ СН'!$H$12+СВЦЭМ!$D$10+'СЕТ СН'!$H$6-'СЕТ СН'!$H$22</f>
        <v>2271.0479912300002</v>
      </c>
      <c r="S110" s="36">
        <f>SUMIFS(СВЦЭМ!$C$39:$C$782,СВЦЭМ!$A$39:$A$782,$A110,СВЦЭМ!$B$39:$B$782,S$83)+'СЕТ СН'!$H$12+СВЦЭМ!$D$10+'СЕТ СН'!$H$6-'СЕТ СН'!$H$22</f>
        <v>2251.9786355300002</v>
      </c>
      <c r="T110" s="36">
        <f>SUMIFS(СВЦЭМ!$C$39:$C$782,СВЦЭМ!$A$39:$A$782,$A110,СВЦЭМ!$B$39:$B$782,T$83)+'СЕТ СН'!$H$12+СВЦЭМ!$D$10+'СЕТ СН'!$H$6-'СЕТ СН'!$H$22</f>
        <v>2210.1091491500001</v>
      </c>
      <c r="U110" s="36">
        <f>SUMIFS(СВЦЭМ!$C$39:$C$782,СВЦЭМ!$A$39:$A$782,$A110,СВЦЭМ!$B$39:$B$782,U$83)+'СЕТ СН'!$H$12+СВЦЭМ!$D$10+'СЕТ СН'!$H$6-'СЕТ СН'!$H$22</f>
        <v>2186.72051371</v>
      </c>
      <c r="V110" s="36">
        <f>SUMIFS(СВЦЭМ!$C$39:$C$782,СВЦЭМ!$A$39:$A$782,$A110,СВЦЭМ!$B$39:$B$782,V$83)+'СЕТ СН'!$H$12+СВЦЭМ!$D$10+'СЕТ СН'!$H$6-'СЕТ СН'!$H$22</f>
        <v>2165.8616764600001</v>
      </c>
      <c r="W110" s="36">
        <f>SUMIFS(СВЦЭМ!$C$39:$C$782,СВЦЭМ!$A$39:$A$782,$A110,СВЦЭМ!$B$39:$B$782,W$83)+'СЕТ СН'!$H$12+СВЦЭМ!$D$10+'СЕТ СН'!$H$6-'СЕТ СН'!$H$22</f>
        <v>2164.1213183499999</v>
      </c>
      <c r="X110" s="36">
        <f>SUMIFS(СВЦЭМ!$C$39:$C$782,СВЦЭМ!$A$39:$A$782,$A110,СВЦЭМ!$B$39:$B$782,X$83)+'СЕТ СН'!$H$12+СВЦЭМ!$D$10+'СЕТ СН'!$H$6-'СЕТ СН'!$H$22</f>
        <v>2201.714183</v>
      </c>
      <c r="Y110" s="36">
        <f>SUMIFS(СВЦЭМ!$C$39:$C$782,СВЦЭМ!$A$39:$A$782,$A110,СВЦЭМ!$B$39:$B$782,Y$83)+'СЕТ СН'!$H$12+СВЦЭМ!$D$10+'СЕТ СН'!$H$6-'СЕТ СН'!$H$22</f>
        <v>2232.36483778</v>
      </c>
    </row>
    <row r="111" spans="1:25" ht="15.75" x14ac:dyDescent="0.2">
      <c r="A111" s="35">
        <f t="shared" si="2"/>
        <v>45379</v>
      </c>
      <c r="B111" s="36">
        <f>SUMIFS(СВЦЭМ!$C$39:$C$782,СВЦЭМ!$A$39:$A$782,$A111,СВЦЭМ!$B$39:$B$782,B$83)+'СЕТ СН'!$H$12+СВЦЭМ!$D$10+'СЕТ СН'!$H$6-'СЕТ СН'!$H$22</f>
        <v>2243.7356589000001</v>
      </c>
      <c r="C111" s="36">
        <f>SUMIFS(СВЦЭМ!$C$39:$C$782,СВЦЭМ!$A$39:$A$782,$A111,СВЦЭМ!$B$39:$B$782,C$83)+'СЕТ СН'!$H$12+СВЦЭМ!$D$10+'СЕТ СН'!$H$6-'СЕТ СН'!$H$22</f>
        <v>2260.9449840900002</v>
      </c>
      <c r="D111" s="36">
        <f>SUMIFS(СВЦЭМ!$C$39:$C$782,СВЦЭМ!$A$39:$A$782,$A111,СВЦЭМ!$B$39:$B$782,D$83)+'СЕТ СН'!$H$12+СВЦЭМ!$D$10+'СЕТ СН'!$H$6-'СЕТ СН'!$H$22</f>
        <v>2291.8211960399999</v>
      </c>
      <c r="E111" s="36">
        <f>SUMIFS(СВЦЭМ!$C$39:$C$782,СВЦЭМ!$A$39:$A$782,$A111,СВЦЭМ!$B$39:$B$782,E$83)+'СЕТ СН'!$H$12+СВЦЭМ!$D$10+'СЕТ СН'!$H$6-'СЕТ СН'!$H$22</f>
        <v>2294.07965917</v>
      </c>
      <c r="F111" s="36">
        <f>SUMIFS(СВЦЭМ!$C$39:$C$782,СВЦЭМ!$A$39:$A$782,$A111,СВЦЭМ!$B$39:$B$782,F$83)+'СЕТ СН'!$H$12+СВЦЭМ!$D$10+'СЕТ СН'!$H$6-'СЕТ СН'!$H$22</f>
        <v>2220.6094511199999</v>
      </c>
      <c r="G111" s="36">
        <f>SUMIFS(СВЦЭМ!$C$39:$C$782,СВЦЭМ!$A$39:$A$782,$A111,СВЦЭМ!$B$39:$B$782,G$83)+'СЕТ СН'!$H$12+СВЦЭМ!$D$10+'СЕТ СН'!$H$6-'СЕТ СН'!$H$22</f>
        <v>2193.03916742</v>
      </c>
      <c r="H111" s="36">
        <f>SUMIFS(СВЦЭМ!$C$39:$C$782,СВЦЭМ!$A$39:$A$782,$A111,СВЦЭМ!$B$39:$B$782,H$83)+'СЕТ СН'!$H$12+СВЦЭМ!$D$10+'СЕТ СН'!$H$6-'СЕТ СН'!$H$22</f>
        <v>2133.6046666800003</v>
      </c>
      <c r="I111" s="36">
        <f>SUMIFS(СВЦЭМ!$C$39:$C$782,СВЦЭМ!$A$39:$A$782,$A111,СВЦЭМ!$B$39:$B$782,I$83)+'СЕТ СН'!$H$12+СВЦЭМ!$D$10+'СЕТ СН'!$H$6-'СЕТ СН'!$H$22</f>
        <v>2122.0309144400003</v>
      </c>
      <c r="J111" s="36">
        <f>SUMIFS(СВЦЭМ!$C$39:$C$782,СВЦЭМ!$A$39:$A$782,$A111,СВЦЭМ!$B$39:$B$782,J$83)+'СЕТ СН'!$H$12+СВЦЭМ!$D$10+'СЕТ СН'!$H$6-'СЕТ СН'!$H$22</f>
        <v>2111.4011759499999</v>
      </c>
      <c r="K111" s="36">
        <f>SUMIFS(СВЦЭМ!$C$39:$C$782,СВЦЭМ!$A$39:$A$782,$A111,СВЦЭМ!$B$39:$B$782,K$83)+'СЕТ СН'!$H$12+СВЦЭМ!$D$10+'СЕТ СН'!$H$6-'СЕТ СН'!$H$22</f>
        <v>2117.78130164</v>
      </c>
      <c r="L111" s="36">
        <f>SUMIFS(СВЦЭМ!$C$39:$C$782,СВЦЭМ!$A$39:$A$782,$A111,СВЦЭМ!$B$39:$B$782,L$83)+'СЕТ СН'!$H$12+СВЦЭМ!$D$10+'СЕТ СН'!$H$6-'СЕТ СН'!$H$22</f>
        <v>2122.7778072999999</v>
      </c>
      <c r="M111" s="36">
        <f>SUMIFS(СВЦЭМ!$C$39:$C$782,СВЦЭМ!$A$39:$A$782,$A111,СВЦЭМ!$B$39:$B$782,M$83)+'СЕТ СН'!$H$12+СВЦЭМ!$D$10+'СЕТ СН'!$H$6-'СЕТ СН'!$H$22</f>
        <v>2130.4702355499999</v>
      </c>
      <c r="N111" s="36">
        <f>SUMIFS(СВЦЭМ!$C$39:$C$782,СВЦЭМ!$A$39:$A$782,$A111,СВЦЭМ!$B$39:$B$782,N$83)+'СЕТ СН'!$H$12+СВЦЭМ!$D$10+'СЕТ СН'!$H$6-'СЕТ СН'!$H$22</f>
        <v>2150.5677305200002</v>
      </c>
      <c r="O111" s="36">
        <f>SUMIFS(СВЦЭМ!$C$39:$C$782,СВЦЭМ!$A$39:$A$782,$A111,СВЦЭМ!$B$39:$B$782,O$83)+'СЕТ СН'!$H$12+СВЦЭМ!$D$10+'СЕТ СН'!$H$6-'СЕТ СН'!$H$22</f>
        <v>2139.30853923</v>
      </c>
      <c r="P111" s="36">
        <f>SUMIFS(СВЦЭМ!$C$39:$C$782,СВЦЭМ!$A$39:$A$782,$A111,СВЦЭМ!$B$39:$B$782,P$83)+'СЕТ СН'!$H$12+СВЦЭМ!$D$10+'СЕТ СН'!$H$6-'СЕТ СН'!$H$22</f>
        <v>2136.4148939299998</v>
      </c>
      <c r="Q111" s="36">
        <f>SUMIFS(СВЦЭМ!$C$39:$C$782,СВЦЭМ!$A$39:$A$782,$A111,СВЦЭМ!$B$39:$B$782,Q$83)+'СЕТ СН'!$H$12+СВЦЭМ!$D$10+'СЕТ СН'!$H$6-'СЕТ СН'!$H$22</f>
        <v>2145.2643802699999</v>
      </c>
      <c r="R111" s="36">
        <f>SUMIFS(СВЦЭМ!$C$39:$C$782,СВЦЭМ!$A$39:$A$782,$A111,СВЦЭМ!$B$39:$B$782,R$83)+'СЕТ СН'!$H$12+СВЦЭМ!$D$10+'СЕТ СН'!$H$6-'СЕТ СН'!$H$22</f>
        <v>2166.18497376</v>
      </c>
      <c r="S111" s="36">
        <f>SUMIFS(СВЦЭМ!$C$39:$C$782,СВЦЭМ!$A$39:$A$782,$A111,СВЦЭМ!$B$39:$B$782,S$83)+'СЕТ СН'!$H$12+СВЦЭМ!$D$10+'СЕТ СН'!$H$6-'СЕТ СН'!$H$22</f>
        <v>2178.7022102999999</v>
      </c>
      <c r="T111" s="36">
        <f>SUMIFS(СВЦЭМ!$C$39:$C$782,СВЦЭМ!$A$39:$A$782,$A111,СВЦЭМ!$B$39:$B$782,T$83)+'СЕТ СН'!$H$12+СВЦЭМ!$D$10+'СЕТ СН'!$H$6-'СЕТ СН'!$H$22</f>
        <v>2155.4247532099998</v>
      </c>
      <c r="U111" s="36">
        <f>SUMIFS(СВЦЭМ!$C$39:$C$782,СВЦЭМ!$A$39:$A$782,$A111,СВЦЭМ!$B$39:$B$782,U$83)+'СЕТ СН'!$H$12+СВЦЭМ!$D$10+'СЕТ СН'!$H$6-'СЕТ СН'!$H$22</f>
        <v>2121.4414142000001</v>
      </c>
      <c r="V111" s="36">
        <f>SUMIFS(СВЦЭМ!$C$39:$C$782,СВЦЭМ!$A$39:$A$782,$A111,СВЦЭМ!$B$39:$B$782,V$83)+'СЕТ СН'!$H$12+СВЦЭМ!$D$10+'СЕТ СН'!$H$6-'СЕТ СН'!$H$22</f>
        <v>2172.1704208199999</v>
      </c>
      <c r="W111" s="36">
        <f>SUMIFS(СВЦЭМ!$C$39:$C$782,СВЦЭМ!$A$39:$A$782,$A111,СВЦЭМ!$B$39:$B$782,W$83)+'СЕТ СН'!$H$12+СВЦЭМ!$D$10+'СЕТ СН'!$H$6-'СЕТ СН'!$H$22</f>
        <v>2173.9728305200001</v>
      </c>
      <c r="X111" s="36">
        <f>SUMIFS(СВЦЭМ!$C$39:$C$782,СВЦЭМ!$A$39:$A$782,$A111,СВЦЭМ!$B$39:$B$782,X$83)+'СЕТ СН'!$H$12+СВЦЭМ!$D$10+'СЕТ СН'!$H$6-'СЕТ СН'!$H$22</f>
        <v>2197.5451605900003</v>
      </c>
      <c r="Y111" s="36">
        <f>SUMIFS(СВЦЭМ!$C$39:$C$782,СВЦЭМ!$A$39:$A$782,$A111,СВЦЭМ!$B$39:$B$782,Y$83)+'СЕТ СН'!$H$12+СВЦЭМ!$D$10+'СЕТ СН'!$H$6-'СЕТ СН'!$H$22</f>
        <v>2192.4690396999999</v>
      </c>
    </row>
    <row r="112" spans="1:25" ht="15.75" x14ac:dyDescent="0.2">
      <c r="A112" s="35">
        <f t="shared" si="2"/>
        <v>45380</v>
      </c>
      <c r="B112" s="36">
        <f>SUMIFS(СВЦЭМ!$C$39:$C$782,СВЦЭМ!$A$39:$A$782,$A112,СВЦЭМ!$B$39:$B$782,B$83)+'СЕТ СН'!$H$12+СВЦЭМ!$D$10+'СЕТ СН'!$H$6-'СЕТ СН'!$H$22</f>
        <v>2266.56912539</v>
      </c>
      <c r="C112" s="36">
        <f>SUMIFS(СВЦЭМ!$C$39:$C$782,СВЦЭМ!$A$39:$A$782,$A112,СВЦЭМ!$B$39:$B$782,C$83)+'СЕТ СН'!$H$12+СВЦЭМ!$D$10+'СЕТ СН'!$H$6-'СЕТ СН'!$H$22</f>
        <v>2277.9743312099999</v>
      </c>
      <c r="D112" s="36">
        <f>SUMIFS(СВЦЭМ!$C$39:$C$782,СВЦЭМ!$A$39:$A$782,$A112,СВЦЭМ!$B$39:$B$782,D$83)+'СЕТ СН'!$H$12+СВЦЭМ!$D$10+'СЕТ СН'!$H$6-'СЕТ СН'!$H$22</f>
        <v>2349.6823924800001</v>
      </c>
      <c r="E112" s="36">
        <f>SUMIFS(СВЦЭМ!$C$39:$C$782,СВЦЭМ!$A$39:$A$782,$A112,СВЦЭМ!$B$39:$B$782,E$83)+'СЕТ СН'!$H$12+СВЦЭМ!$D$10+'СЕТ СН'!$H$6-'СЕТ СН'!$H$22</f>
        <v>2394.28062112</v>
      </c>
      <c r="F112" s="36">
        <f>SUMIFS(СВЦЭМ!$C$39:$C$782,СВЦЭМ!$A$39:$A$782,$A112,СВЦЭМ!$B$39:$B$782,F$83)+'СЕТ СН'!$H$12+СВЦЭМ!$D$10+'СЕТ СН'!$H$6-'СЕТ СН'!$H$22</f>
        <v>2411.6336409700002</v>
      </c>
      <c r="G112" s="36">
        <f>SUMIFS(СВЦЭМ!$C$39:$C$782,СВЦЭМ!$A$39:$A$782,$A112,СВЦЭМ!$B$39:$B$782,G$83)+'СЕТ СН'!$H$12+СВЦЭМ!$D$10+'СЕТ СН'!$H$6-'СЕТ СН'!$H$22</f>
        <v>2390.4850025300002</v>
      </c>
      <c r="H112" s="36">
        <f>SUMIFS(СВЦЭМ!$C$39:$C$782,СВЦЭМ!$A$39:$A$782,$A112,СВЦЭМ!$B$39:$B$782,H$83)+'СЕТ СН'!$H$12+СВЦЭМ!$D$10+'СЕТ СН'!$H$6-'СЕТ СН'!$H$22</f>
        <v>2333.5881004600001</v>
      </c>
      <c r="I112" s="36">
        <f>SUMIFS(СВЦЭМ!$C$39:$C$782,СВЦЭМ!$A$39:$A$782,$A112,СВЦЭМ!$B$39:$B$782,I$83)+'СЕТ СН'!$H$12+СВЦЭМ!$D$10+'СЕТ СН'!$H$6-'СЕТ СН'!$H$22</f>
        <v>2302.0040053600001</v>
      </c>
      <c r="J112" s="36">
        <f>SUMIFS(СВЦЭМ!$C$39:$C$782,СВЦЭМ!$A$39:$A$782,$A112,СВЦЭМ!$B$39:$B$782,J$83)+'СЕТ СН'!$H$12+СВЦЭМ!$D$10+'СЕТ СН'!$H$6-'СЕТ СН'!$H$22</f>
        <v>2256.5738264699999</v>
      </c>
      <c r="K112" s="36">
        <f>SUMIFS(СВЦЭМ!$C$39:$C$782,СВЦЭМ!$A$39:$A$782,$A112,СВЦЭМ!$B$39:$B$782,K$83)+'СЕТ СН'!$H$12+СВЦЭМ!$D$10+'СЕТ СН'!$H$6-'СЕТ СН'!$H$22</f>
        <v>2250.7627066499999</v>
      </c>
      <c r="L112" s="36">
        <f>SUMIFS(СВЦЭМ!$C$39:$C$782,СВЦЭМ!$A$39:$A$782,$A112,СВЦЭМ!$B$39:$B$782,L$83)+'СЕТ СН'!$H$12+СВЦЭМ!$D$10+'СЕТ СН'!$H$6-'СЕТ СН'!$H$22</f>
        <v>2271.4899504999998</v>
      </c>
      <c r="M112" s="36">
        <f>SUMIFS(СВЦЭМ!$C$39:$C$782,СВЦЭМ!$A$39:$A$782,$A112,СВЦЭМ!$B$39:$B$782,M$83)+'СЕТ СН'!$H$12+СВЦЭМ!$D$10+'СЕТ СН'!$H$6-'СЕТ СН'!$H$22</f>
        <v>2270.8665923500002</v>
      </c>
      <c r="N112" s="36">
        <f>SUMIFS(СВЦЭМ!$C$39:$C$782,СВЦЭМ!$A$39:$A$782,$A112,СВЦЭМ!$B$39:$B$782,N$83)+'СЕТ СН'!$H$12+СВЦЭМ!$D$10+'СЕТ СН'!$H$6-'СЕТ СН'!$H$22</f>
        <v>2285.17823266</v>
      </c>
      <c r="O112" s="36">
        <f>SUMIFS(СВЦЭМ!$C$39:$C$782,СВЦЭМ!$A$39:$A$782,$A112,СВЦЭМ!$B$39:$B$782,O$83)+'СЕТ СН'!$H$12+СВЦЭМ!$D$10+'СЕТ СН'!$H$6-'СЕТ СН'!$H$22</f>
        <v>2292.6341240199999</v>
      </c>
      <c r="P112" s="36">
        <f>SUMIFS(СВЦЭМ!$C$39:$C$782,СВЦЭМ!$A$39:$A$782,$A112,СВЦЭМ!$B$39:$B$782,P$83)+'СЕТ СН'!$H$12+СВЦЭМ!$D$10+'СЕТ СН'!$H$6-'СЕТ СН'!$H$22</f>
        <v>2308.0236788800003</v>
      </c>
      <c r="Q112" s="36">
        <f>SUMIFS(СВЦЭМ!$C$39:$C$782,СВЦЭМ!$A$39:$A$782,$A112,СВЦЭМ!$B$39:$B$782,Q$83)+'СЕТ СН'!$H$12+СВЦЭМ!$D$10+'СЕТ СН'!$H$6-'СЕТ СН'!$H$22</f>
        <v>2360.6383492099999</v>
      </c>
      <c r="R112" s="36">
        <f>SUMIFS(СВЦЭМ!$C$39:$C$782,СВЦЭМ!$A$39:$A$782,$A112,СВЦЭМ!$B$39:$B$782,R$83)+'СЕТ СН'!$H$12+СВЦЭМ!$D$10+'СЕТ СН'!$H$6-'СЕТ СН'!$H$22</f>
        <v>2359.4068075700002</v>
      </c>
      <c r="S112" s="36">
        <f>SUMIFS(СВЦЭМ!$C$39:$C$782,СВЦЭМ!$A$39:$A$782,$A112,СВЦЭМ!$B$39:$B$782,S$83)+'СЕТ СН'!$H$12+СВЦЭМ!$D$10+'СЕТ СН'!$H$6-'СЕТ СН'!$H$22</f>
        <v>2312.6448916200002</v>
      </c>
      <c r="T112" s="36">
        <f>SUMIFS(СВЦЭМ!$C$39:$C$782,СВЦЭМ!$A$39:$A$782,$A112,СВЦЭМ!$B$39:$B$782,T$83)+'СЕТ СН'!$H$12+СВЦЭМ!$D$10+'СЕТ СН'!$H$6-'СЕТ СН'!$H$22</f>
        <v>2280.36489919</v>
      </c>
      <c r="U112" s="36">
        <f>SUMIFS(СВЦЭМ!$C$39:$C$782,СВЦЭМ!$A$39:$A$782,$A112,СВЦЭМ!$B$39:$B$782,U$83)+'СЕТ СН'!$H$12+СВЦЭМ!$D$10+'СЕТ СН'!$H$6-'СЕТ СН'!$H$22</f>
        <v>2213.6472507900003</v>
      </c>
      <c r="V112" s="36">
        <f>SUMIFS(СВЦЭМ!$C$39:$C$782,СВЦЭМ!$A$39:$A$782,$A112,СВЦЭМ!$B$39:$B$782,V$83)+'СЕТ СН'!$H$12+СВЦЭМ!$D$10+'СЕТ СН'!$H$6-'СЕТ СН'!$H$22</f>
        <v>2187.7877326000003</v>
      </c>
      <c r="W112" s="36">
        <f>SUMIFS(СВЦЭМ!$C$39:$C$782,СВЦЭМ!$A$39:$A$782,$A112,СВЦЭМ!$B$39:$B$782,W$83)+'СЕТ СН'!$H$12+СВЦЭМ!$D$10+'СЕТ СН'!$H$6-'СЕТ СН'!$H$22</f>
        <v>2206.7931536400001</v>
      </c>
      <c r="X112" s="36">
        <f>SUMIFS(СВЦЭМ!$C$39:$C$782,СВЦЭМ!$A$39:$A$782,$A112,СВЦЭМ!$B$39:$B$782,X$83)+'СЕТ СН'!$H$12+СВЦЭМ!$D$10+'СЕТ СН'!$H$6-'СЕТ СН'!$H$22</f>
        <v>2242.8270233100002</v>
      </c>
      <c r="Y112" s="36">
        <f>SUMIFS(СВЦЭМ!$C$39:$C$782,СВЦЭМ!$A$39:$A$782,$A112,СВЦЭМ!$B$39:$B$782,Y$83)+'СЕТ СН'!$H$12+СВЦЭМ!$D$10+'СЕТ СН'!$H$6-'СЕТ СН'!$H$22</f>
        <v>2332.5387103000003</v>
      </c>
    </row>
    <row r="113" spans="1:27" ht="15.75" x14ac:dyDescent="0.2">
      <c r="A113" s="35">
        <f t="shared" si="2"/>
        <v>45381</v>
      </c>
      <c r="B113" s="36">
        <f>SUMIFS(СВЦЭМ!$C$39:$C$782,СВЦЭМ!$A$39:$A$782,$A113,СВЦЭМ!$B$39:$B$782,B$83)+'СЕТ СН'!$H$12+СВЦЭМ!$D$10+'СЕТ СН'!$H$6-'СЕТ СН'!$H$22</f>
        <v>2371.02824706</v>
      </c>
      <c r="C113" s="36">
        <f>SUMIFS(СВЦЭМ!$C$39:$C$782,СВЦЭМ!$A$39:$A$782,$A113,СВЦЭМ!$B$39:$B$782,C$83)+'СЕТ СН'!$H$12+СВЦЭМ!$D$10+'СЕТ СН'!$H$6-'СЕТ СН'!$H$22</f>
        <v>2400.5761805000002</v>
      </c>
      <c r="D113" s="36">
        <f>SUMIFS(СВЦЭМ!$C$39:$C$782,СВЦЭМ!$A$39:$A$782,$A113,СВЦЭМ!$B$39:$B$782,D$83)+'СЕТ СН'!$H$12+СВЦЭМ!$D$10+'СЕТ СН'!$H$6-'СЕТ СН'!$H$22</f>
        <v>2408.0480129500002</v>
      </c>
      <c r="E113" s="36">
        <f>SUMIFS(СВЦЭМ!$C$39:$C$782,СВЦЭМ!$A$39:$A$782,$A113,СВЦЭМ!$B$39:$B$782,E$83)+'СЕТ СН'!$H$12+СВЦЭМ!$D$10+'СЕТ СН'!$H$6-'СЕТ СН'!$H$22</f>
        <v>2426.9570229700003</v>
      </c>
      <c r="F113" s="36">
        <f>SUMIFS(СВЦЭМ!$C$39:$C$782,СВЦЭМ!$A$39:$A$782,$A113,СВЦЭМ!$B$39:$B$782,F$83)+'СЕТ СН'!$H$12+СВЦЭМ!$D$10+'СЕТ СН'!$H$6-'СЕТ СН'!$H$22</f>
        <v>2421.9025427400002</v>
      </c>
      <c r="G113" s="36">
        <f>SUMIFS(СВЦЭМ!$C$39:$C$782,СВЦЭМ!$A$39:$A$782,$A113,СВЦЭМ!$B$39:$B$782,G$83)+'СЕТ СН'!$H$12+СВЦЭМ!$D$10+'СЕТ СН'!$H$6-'СЕТ СН'!$H$22</f>
        <v>2400.1472723700003</v>
      </c>
      <c r="H113" s="36">
        <f>SUMIFS(СВЦЭМ!$C$39:$C$782,СВЦЭМ!$A$39:$A$782,$A113,СВЦЭМ!$B$39:$B$782,H$83)+'СЕТ СН'!$H$12+СВЦЭМ!$D$10+'СЕТ СН'!$H$6-'СЕТ СН'!$H$22</f>
        <v>2355.4802311799999</v>
      </c>
      <c r="I113" s="36">
        <f>SUMIFS(СВЦЭМ!$C$39:$C$782,СВЦЭМ!$A$39:$A$782,$A113,СВЦЭМ!$B$39:$B$782,I$83)+'СЕТ СН'!$H$12+СВЦЭМ!$D$10+'СЕТ СН'!$H$6-'СЕТ СН'!$H$22</f>
        <v>2336.9298154700004</v>
      </c>
      <c r="J113" s="36">
        <f>SUMIFS(СВЦЭМ!$C$39:$C$782,СВЦЭМ!$A$39:$A$782,$A113,СВЦЭМ!$B$39:$B$782,J$83)+'СЕТ СН'!$H$12+СВЦЭМ!$D$10+'СЕТ СН'!$H$6-'СЕТ СН'!$H$22</f>
        <v>2279.28285323</v>
      </c>
      <c r="K113" s="36">
        <f>SUMIFS(СВЦЭМ!$C$39:$C$782,СВЦЭМ!$A$39:$A$782,$A113,СВЦЭМ!$B$39:$B$782,K$83)+'СЕТ СН'!$H$12+СВЦЭМ!$D$10+'СЕТ СН'!$H$6-'СЕТ СН'!$H$22</f>
        <v>2267.2066877299999</v>
      </c>
      <c r="L113" s="36">
        <f>SUMIFS(СВЦЭМ!$C$39:$C$782,СВЦЭМ!$A$39:$A$782,$A113,СВЦЭМ!$B$39:$B$782,L$83)+'СЕТ СН'!$H$12+СВЦЭМ!$D$10+'СЕТ СН'!$H$6-'СЕТ СН'!$H$22</f>
        <v>2257.99310943</v>
      </c>
      <c r="M113" s="36">
        <f>SUMIFS(СВЦЭМ!$C$39:$C$782,СВЦЭМ!$A$39:$A$782,$A113,СВЦЭМ!$B$39:$B$782,M$83)+'СЕТ СН'!$H$12+СВЦЭМ!$D$10+'СЕТ СН'!$H$6-'СЕТ СН'!$H$22</f>
        <v>2267.1683216199999</v>
      </c>
      <c r="N113" s="36">
        <f>SUMIFS(СВЦЭМ!$C$39:$C$782,СВЦЭМ!$A$39:$A$782,$A113,СВЦЭМ!$B$39:$B$782,N$83)+'СЕТ СН'!$H$12+СВЦЭМ!$D$10+'СЕТ СН'!$H$6-'СЕТ СН'!$H$22</f>
        <v>2260.9526107500001</v>
      </c>
      <c r="O113" s="36">
        <f>SUMIFS(СВЦЭМ!$C$39:$C$782,СВЦЭМ!$A$39:$A$782,$A113,СВЦЭМ!$B$39:$B$782,O$83)+'СЕТ СН'!$H$12+СВЦЭМ!$D$10+'СЕТ СН'!$H$6-'СЕТ СН'!$H$22</f>
        <v>2293.2467159600001</v>
      </c>
      <c r="P113" s="36">
        <f>SUMIFS(СВЦЭМ!$C$39:$C$782,СВЦЭМ!$A$39:$A$782,$A113,СВЦЭМ!$B$39:$B$782,P$83)+'СЕТ СН'!$H$12+СВЦЭМ!$D$10+'СЕТ СН'!$H$6-'СЕТ СН'!$H$22</f>
        <v>2312.1389186599999</v>
      </c>
      <c r="Q113" s="36">
        <f>SUMIFS(СВЦЭМ!$C$39:$C$782,СВЦЭМ!$A$39:$A$782,$A113,СВЦЭМ!$B$39:$B$782,Q$83)+'СЕТ СН'!$H$12+СВЦЭМ!$D$10+'СЕТ СН'!$H$6-'СЕТ СН'!$H$22</f>
        <v>2320.7326131</v>
      </c>
      <c r="R113" s="36">
        <f>SUMIFS(СВЦЭМ!$C$39:$C$782,СВЦЭМ!$A$39:$A$782,$A113,СВЦЭМ!$B$39:$B$782,R$83)+'СЕТ СН'!$H$12+СВЦЭМ!$D$10+'СЕТ СН'!$H$6-'СЕТ СН'!$H$22</f>
        <v>2319.2123899799999</v>
      </c>
      <c r="S113" s="36">
        <f>SUMIFS(СВЦЭМ!$C$39:$C$782,СВЦЭМ!$A$39:$A$782,$A113,СВЦЭМ!$B$39:$B$782,S$83)+'СЕТ СН'!$H$12+СВЦЭМ!$D$10+'СЕТ СН'!$H$6-'СЕТ СН'!$H$22</f>
        <v>2301.8838636200003</v>
      </c>
      <c r="T113" s="36">
        <f>SUMIFS(СВЦЭМ!$C$39:$C$782,СВЦЭМ!$A$39:$A$782,$A113,СВЦЭМ!$B$39:$B$782,T$83)+'СЕТ СН'!$H$12+СВЦЭМ!$D$10+'СЕТ СН'!$H$6-'СЕТ СН'!$H$22</f>
        <v>2249.3049094600001</v>
      </c>
      <c r="U113" s="36">
        <f>SUMIFS(СВЦЭМ!$C$39:$C$782,СВЦЭМ!$A$39:$A$782,$A113,СВЦЭМ!$B$39:$B$782,U$83)+'СЕТ СН'!$H$12+СВЦЭМ!$D$10+'СЕТ СН'!$H$6-'СЕТ СН'!$H$22</f>
        <v>2230.5258143700003</v>
      </c>
      <c r="V113" s="36">
        <f>SUMIFS(СВЦЭМ!$C$39:$C$782,СВЦЭМ!$A$39:$A$782,$A113,СВЦЭМ!$B$39:$B$782,V$83)+'СЕТ СН'!$H$12+СВЦЭМ!$D$10+'СЕТ СН'!$H$6-'СЕТ СН'!$H$22</f>
        <v>2213.2210805499999</v>
      </c>
      <c r="W113" s="36">
        <f>SUMIFS(СВЦЭМ!$C$39:$C$782,СВЦЭМ!$A$39:$A$782,$A113,СВЦЭМ!$B$39:$B$782,W$83)+'СЕТ СН'!$H$12+СВЦЭМ!$D$10+'СЕТ СН'!$H$6-'СЕТ СН'!$H$22</f>
        <v>2214.9824423200002</v>
      </c>
      <c r="X113" s="36">
        <f>SUMIFS(СВЦЭМ!$C$39:$C$782,СВЦЭМ!$A$39:$A$782,$A113,СВЦЭМ!$B$39:$B$782,X$83)+'СЕТ СН'!$H$12+СВЦЭМ!$D$10+'СЕТ СН'!$H$6-'СЕТ СН'!$H$22</f>
        <v>2252.07004435</v>
      </c>
      <c r="Y113" s="36">
        <f>SUMIFS(СВЦЭМ!$C$39:$C$782,СВЦЭМ!$A$39:$A$782,$A113,СВЦЭМ!$B$39:$B$782,Y$83)+'СЕТ СН'!$H$12+СВЦЭМ!$D$10+'СЕТ СН'!$H$6-'СЕТ СН'!$H$22</f>
        <v>2296.8860078400003</v>
      </c>
      <c r="AA113" s="37"/>
    </row>
    <row r="114" spans="1:27" ht="15.75" x14ac:dyDescent="0.2">
      <c r="A114" s="35">
        <f t="shared" si="2"/>
        <v>45382</v>
      </c>
      <c r="B114" s="36">
        <f>SUMIFS(СВЦЭМ!$C$39:$C$782,СВЦЭМ!$A$39:$A$782,$A114,СВЦЭМ!$B$39:$B$782,B$83)+'СЕТ СН'!$H$12+СВЦЭМ!$D$10+'СЕТ СН'!$H$6-'СЕТ СН'!$H$22</f>
        <v>2415.1713669600003</v>
      </c>
      <c r="C114" s="36">
        <f>SUMIFS(СВЦЭМ!$C$39:$C$782,СВЦЭМ!$A$39:$A$782,$A114,СВЦЭМ!$B$39:$B$782,C$83)+'СЕТ СН'!$H$12+СВЦЭМ!$D$10+'СЕТ СН'!$H$6-'СЕТ СН'!$H$22</f>
        <v>2436.2004604800004</v>
      </c>
      <c r="D114" s="36">
        <f>SUMIFS(СВЦЭМ!$C$39:$C$782,СВЦЭМ!$A$39:$A$782,$A114,СВЦЭМ!$B$39:$B$782,D$83)+'СЕТ СН'!$H$12+СВЦЭМ!$D$10+'СЕТ СН'!$H$6-'СЕТ СН'!$H$22</f>
        <v>2461.8422718100001</v>
      </c>
      <c r="E114" s="36">
        <f>SUMIFS(СВЦЭМ!$C$39:$C$782,СВЦЭМ!$A$39:$A$782,$A114,СВЦЭМ!$B$39:$B$782,E$83)+'СЕТ СН'!$H$12+СВЦЭМ!$D$10+'СЕТ СН'!$H$6-'СЕТ СН'!$H$22</f>
        <v>2467.3126000000002</v>
      </c>
      <c r="F114" s="36">
        <f>SUMIFS(СВЦЭМ!$C$39:$C$782,СВЦЭМ!$A$39:$A$782,$A114,СВЦЭМ!$B$39:$B$782,F$83)+'СЕТ СН'!$H$12+СВЦЭМ!$D$10+'СЕТ СН'!$H$6-'СЕТ СН'!$H$22</f>
        <v>2463.8254590300003</v>
      </c>
      <c r="G114" s="36">
        <f>SUMIFS(СВЦЭМ!$C$39:$C$782,СВЦЭМ!$A$39:$A$782,$A114,СВЦЭМ!$B$39:$B$782,G$83)+'СЕТ СН'!$H$12+СВЦЭМ!$D$10+'СЕТ СН'!$H$6-'СЕТ СН'!$H$22</f>
        <v>2463.4948290300003</v>
      </c>
      <c r="H114" s="36">
        <f>SUMIFS(СВЦЭМ!$C$39:$C$782,СВЦЭМ!$A$39:$A$782,$A114,СВЦЭМ!$B$39:$B$782,H$83)+'СЕТ СН'!$H$12+СВЦЭМ!$D$10+'СЕТ СН'!$H$6-'СЕТ СН'!$H$22</f>
        <v>2462.6443019200001</v>
      </c>
      <c r="I114" s="36">
        <f>SUMIFS(СВЦЭМ!$C$39:$C$782,СВЦЭМ!$A$39:$A$782,$A114,СВЦЭМ!$B$39:$B$782,I$83)+'СЕТ СН'!$H$12+СВЦЭМ!$D$10+'СЕТ СН'!$H$6-'СЕТ СН'!$H$22</f>
        <v>2445.7906876700004</v>
      </c>
      <c r="J114" s="36">
        <f>SUMIFS(СВЦЭМ!$C$39:$C$782,СВЦЭМ!$A$39:$A$782,$A114,СВЦЭМ!$B$39:$B$782,J$83)+'СЕТ СН'!$H$12+СВЦЭМ!$D$10+'СЕТ СН'!$H$6-'СЕТ СН'!$H$22</f>
        <v>2406.9905614900003</v>
      </c>
      <c r="K114" s="36">
        <f>SUMIFS(СВЦЭМ!$C$39:$C$782,СВЦЭМ!$A$39:$A$782,$A114,СВЦЭМ!$B$39:$B$782,K$83)+'СЕТ СН'!$H$12+СВЦЭМ!$D$10+'СЕТ СН'!$H$6-'СЕТ СН'!$H$22</f>
        <v>2345.8860842300005</v>
      </c>
      <c r="L114" s="36">
        <f>SUMIFS(СВЦЭМ!$C$39:$C$782,СВЦЭМ!$A$39:$A$782,$A114,СВЦЭМ!$B$39:$B$782,L$83)+'СЕТ СН'!$H$12+СВЦЭМ!$D$10+'СЕТ СН'!$H$6-'СЕТ СН'!$H$22</f>
        <v>2334.0934026500004</v>
      </c>
      <c r="M114" s="36">
        <f>SUMIFS(СВЦЭМ!$C$39:$C$782,СВЦЭМ!$A$39:$A$782,$A114,СВЦЭМ!$B$39:$B$782,M$83)+'СЕТ СН'!$H$12+СВЦЭМ!$D$10+'СЕТ СН'!$H$6-'СЕТ СН'!$H$22</f>
        <v>2336.8014899800005</v>
      </c>
      <c r="N114" s="36">
        <f>SUMIFS(СВЦЭМ!$C$39:$C$782,СВЦЭМ!$A$39:$A$782,$A114,СВЦЭМ!$B$39:$B$782,N$83)+'СЕТ СН'!$H$12+СВЦЭМ!$D$10+'СЕТ СН'!$H$6-'СЕТ СН'!$H$22</f>
        <v>2342.0495460699999</v>
      </c>
      <c r="O114" s="36">
        <f>SUMIFS(СВЦЭМ!$C$39:$C$782,СВЦЭМ!$A$39:$A$782,$A114,СВЦЭМ!$B$39:$B$782,O$83)+'СЕТ СН'!$H$12+СВЦЭМ!$D$10+'СЕТ СН'!$H$6-'СЕТ СН'!$H$22</f>
        <v>2365.6735843700003</v>
      </c>
      <c r="P114" s="36">
        <f>SUMIFS(СВЦЭМ!$C$39:$C$782,СВЦЭМ!$A$39:$A$782,$A114,СВЦЭМ!$B$39:$B$782,P$83)+'СЕТ СН'!$H$12+СВЦЭМ!$D$10+'СЕТ СН'!$H$6-'СЕТ СН'!$H$22</f>
        <v>2389.7134484500002</v>
      </c>
      <c r="Q114" s="36">
        <f>SUMIFS(СВЦЭМ!$C$39:$C$782,СВЦЭМ!$A$39:$A$782,$A114,СВЦЭМ!$B$39:$B$782,Q$83)+'СЕТ СН'!$H$12+СВЦЭМ!$D$10+'СЕТ СН'!$H$6-'СЕТ СН'!$H$22</f>
        <v>2415.2033212800002</v>
      </c>
      <c r="R114" s="36">
        <f>SUMIFS(СВЦЭМ!$C$39:$C$782,СВЦЭМ!$A$39:$A$782,$A114,СВЦЭМ!$B$39:$B$782,R$83)+'СЕТ СН'!$H$12+СВЦЭМ!$D$10+'СЕТ СН'!$H$6-'СЕТ СН'!$H$22</f>
        <v>2410.0364226700003</v>
      </c>
      <c r="S114" s="36">
        <f>SUMIFS(СВЦЭМ!$C$39:$C$782,СВЦЭМ!$A$39:$A$782,$A114,СВЦЭМ!$B$39:$B$782,S$83)+'СЕТ СН'!$H$12+СВЦЭМ!$D$10+'СЕТ СН'!$H$6-'СЕТ СН'!$H$22</f>
        <v>2382.3100220600004</v>
      </c>
      <c r="T114" s="36">
        <f>SUMIFS(СВЦЭМ!$C$39:$C$782,СВЦЭМ!$A$39:$A$782,$A114,СВЦЭМ!$B$39:$B$782,T$83)+'СЕТ СН'!$H$12+СВЦЭМ!$D$10+'СЕТ СН'!$H$6-'СЕТ СН'!$H$22</f>
        <v>2359.1389611</v>
      </c>
      <c r="U114" s="36">
        <f>SUMIFS(СВЦЭМ!$C$39:$C$782,СВЦЭМ!$A$39:$A$782,$A114,СВЦЭМ!$B$39:$B$782,U$83)+'СЕТ СН'!$H$12+СВЦЭМ!$D$10+'СЕТ СН'!$H$6-'СЕТ СН'!$H$22</f>
        <v>2333.6749552599999</v>
      </c>
      <c r="V114" s="36">
        <f>SUMIFS(СВЦЭМ!$C$39:$C$782,СВЦЭМ!$A$39:$A$782,$A114,СВЦЭМ!$B$39:$B$782,V$83)+'СЕТ СН'!$H$12+СВЦЭМ!$D$10+'СЕТ СН'!$H$6-'СЕТ СН'!$H$22</f>
        <v>2319.9317741899999</v>
      </c>
      <c r="W114" s="36">
        <f>SUMIFS(СВЦЭМ!$C$39:$C$782,СВЦЭМ!$A$39:$A$782,$A114,СВЦЭМ!$B$39:$B$782,W$83)+'СЕТ СН'!$H$12+СВЦЭМ!$D$10+'СЕТ СН'!$H$6-'СЕТ СН'!$H$22</f>
        <v>2314.2687549500001</v>
      </c>
      <c r="X114" s="36">
        <f>SUMIFS(СВЦЭМ!$C$39:$C$782,СВЦЭМ!$A$39:$A$782,$A114,СВЦЭМ!$B$39:$B$782,X$83)+'СЕТ СН'!$H$12+СВЦЭМ!$D$10+'СЕТ СН'!$H$6-'СЕТ СН'!$H$22</f>
        <v>2352.7012557600001</v>
      </c>
      <c r="Y114" s="36">
        <f>SUMIFS(СВЦЭМ!$C$39:$C$782,СВЦЭМ!$A$39:$A$782,$A114,СВЦЭМ!$B$39:$B$782,Y$83)+'СЕТ СН'!$H$12+СВЦЭМ!$D$10+'СЕТ СН'!$H$6-'СЕТ СН'!$H$22</f>
        <v>2370.8774587000003</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01.03.2024</v>
      </c>
      <c r="B120" s="36">
        <f>SUMIFS(СВЦЭМ!$C$39:$C$782,СВЦЭМ!$A$39:$A$782,$A120,СВЦЭМ!$B$39:$B$782,B$119)+'СЕТ СН'!$I$12+СВЦЭМ!$D$10+'СЕТ СН'!$I$6-'СЕТ СН'!$I$22</f>
        <v>2493.4862044500001</v>
      </c>
      <c r="C120" s="36">
        <f>SUMIFS(СВЦЭМ!$C$39:$C$782,СВЦЭМ!$A$39:$A$782,$A120,СВЦЭМ!$B$39:$B$782,C$119)+'СЕТ СН'!$I$12+СВЦЭМ!$D$10+'СЕТ СН'!$I$6-'СЕТ СН'!$I$22</f>
        <v>2521.1826291400002</v>
      </c>
      <c r="D120" s="36">
        <f>SUMIFS(СВЦЭМ!$C$39:$C$782,СВЦЭМ!$A$39:$A$782,$A120,СВЦЭМ!$B$39:$B$782,D$119)+'СЕТ СН'!$I$12+СВЦЭМ!$D$10+'СЕТ СН'!$I$6-'СЕТ СН'!$I$22</f>
        <v>2542.3117463400004</v>
      </c>
      <c r="E120" s="36">
        <f>SUMIFS(СВЦЭМ!$C$39:$C$782,СВЦЭМ!$A$39:$A$782,$A120,СВЦЭМ!$B$39:$B$782,E$119)+'СЕТ СН'!$I$12+СВЦЭМ!$D$10+'СЕТ СН'!$I$6-'СЕТ СН'!$I$22</f>
        <v>2529.4284127600004</v>
      </c>
      <c r="F120" s="36">
        <f>SUMIFS(СВЦЭМ!$C$39:$C$782,СВЦЭМ!$A$39:$A$782,$A120,СВЦЭМ!$B$39:$B$782,F$119)+'СЕТ СН'!$I$12+СВЦЭМ!$D$10+'СЕТ СН'!$I$6-'СЕТ СН'!$I$22</f>
        <v>2517.8801343699997</v>
      </c>
      <c r="G120" s="36">
        <f>SUMIFS(СВЦЭМ!$C$39:$C$782,СВЦЭМ!$A$39:$A$782,$A120,СВЦЭМ!$B$39:$B$782,G$119)+'СЕТ СН'!$I$12+СВЦЭМ!$D$10+'СЕТ СН'!$I$6-'СЕТ СН'!$I$22</f>
        <v>2519.5972376199998</v>
      </c>
      <c r="H120" s="36">
        <f>SUMIFS(СВЦЭМ!$C$39:$C$782,СВЦЭМ!$A$39:$A$782,$A120,СВЦЭМ!$B$39:$B$782,H$119)+'СЕТ СН'!$I$12+СВЦЭМ!$D$10+'СЕТ СН'!$I$6-'СЕТ СН'!$I$22</f>
        <v>2481.2034950500001</v>
      </c>
      <c r="I120" s="36">
        <f>SUMIFS(СВЦЭМ!$C$39:$C$782,СВЦЭМ!$A$39:$A$782,$A120,СВЦЭМ!$B$39:$B$782,I$119)+'СЕТ СН'!$I$12+СВЦЭМ!$D$10+'СЕТ СН'!$I$6-'СЕТ СН'!$I$22</f>
        <v>2459.0305526500001</v>
      </c>
      <c r="J120" s="36">
        <f>SUMIFS(СВЦЭМ!$C$39:$C$782,СВЦЭМ!$A$39:$A$782,$A120,СВЦЭМ!$B$39:$B$782,J$119)+'СЕТ СН'!$I$12+СВЦЭМ!$D$10+'СЕТ СН'!$I$6-'СЕТ СН'!$I$22</f>
        <v>2452.1030507699998</v>
      </c>
      <c r="K120" s="36">
        <f>SUMIFS(СВЦЭМ!$C$39:$C$782,СВЦЭМ!$A$39:$A$782,$A120,СВЦЭМ!$B$39:$B$782,K$119)+'СЕТ СН'!$I$12+СВЦЭМ!$D$10+'СЕТ СН'!$I$6-'СЕТ СН'!$I$22</f>
        <v>2438.4559575499998</v>
      </c>
      <c r="L120" s="36">
        <f>SUMIFS(СВЦЭМ!$C$39:$C$782,СВЦЭМ!$A$39:$A$782,$A120,СВЦЭМ!$B$39:$B$782,L$119)+'СЕТ СН'!$I$12+СВЦЭМ!$D$10+'СЕТ СН'!$I$6-'СЕТ СН'!$I$22</f>
        <v>2440.7844142499998</v>
      </c>
      <c r="M120" s="36">
        <f>SUMIFS(СВЦЭМ!$C$39:$C$782,СВЦЭМ!$A$39:$A$782,$A120,СВЦЭМ!$B$39:$B$782,M$119)+'СЕТ СН'!$I$12+СВЦЭМ!$D$10+'СЕТ СН'!$I$6-'СЕТ СН'!$I$22</f>
        <v>2424.1388083900001</v>
      </c>
      <c r="N120" s="36">
        <f>SUMIFS(СВЦЭМ!$C$39:$C$782,СВЦЭМ!$A$39:$A$782,$A120,СВЦЭМ!$B$39:$B$782,N$119)+'СЕТ СН'!$I$12+СВЦЭМ!$D$10+'СЕТ СН'!$I$6-'СЕТ СН'!$I$22</f>
        <v>2469.0662365799999</v>
      </c>
      <c r="O120" s="36">
        <f>SUMIFS(СВЦЭМ!$C$39:$C$782,СВЦЭМ!$A$39:$A$782,$A120,СВЦЭМ!$B$39:$B$782,O$119)+'СЕТ СН'!$I$12+СВЦЭМ!$D$10+'СЕТ СН'!$I$6-'СЕТ СН'!$I$22</f>
        <v>2483.14557006</v>
      </c>
      <c r="P120" s="36">
        <f>SUMIFS(СВЦЭМ!$C$39:$C$782,СВЦЭМ!$A$39:$A$782,$A120,СВЦЭМ!$B$39:$B$782,P$119)+'СЕТ СН'!$I$12+СВЦЭМ!$D$10+'СЕТ СН'!$I$6-'СЕТ СН'!$I$22</f>
        <v>2501.2210661600002</v>
      </c>
      <c r="Q120" s="36">
        <f>SUMIFS(СВЦЭМ!$C$39:$C$782,СВЦЭМ!$A$39:$A$782,$A120,СВЦЭМ!$B$39:$B$782,Q$119)+'СЕТ СН'!$I$12+СВЦЭМ!$D$10+'СЕТ СН'!$I$6-'СЕТ СН'!$I$22</f>
        <v>2512.21236649</v>
      </c>
      <c r="R120" s="36">
        <f>SUMIFS(СВЦЭМ!$C$39:$C$782,СВЦЭМ!$A$39:$A$782,$A120,СВЦЭМ!$B$39:$B$782,R$119)+'СЕТ СН'!$I$12+СВЦЭМ!$D$10+'СЕТ СН'!$I$6-'СЕТ СН'!$I$22</f>
        <v>2522.6573885600001</v>
      </c>
      <c r="S120" s="36">
        <f>SUMIFS(СВЦЭМ!$C$39:$C$782,СВЦЭМ!$A$39:$A$782,$A120,СВЦЭМ!$B$39:$B$782,S$119)+'СЕТ СН'!$I$12+СВЦЭМ!$D$10+'СЕТ СН'!$I$6-'СЕТ СН'!$I$22</f>
        <v>2507.9081551500003</v>
      </c>
      <c r="T120" s="36">
        <f>SUMIFS(СВЦЭМ!$C$39:$C$782,СВЦЭМ!$A$39:$A$782,$A120,СВЦЭМ!$B$39:$B$782,T$119)+'СЕТ СН'!$I$12+СВЦЭМ!$D$10+'СЕТ СН'!$I$6-'СЕТ СН'!$I$22</f>
        <v>2467.9476449900003</v>
      </c>
      <c r="U120" s="36">
        <f>SUMIFS(СВЦЭМ!$C$39:$C$782,СВЦЭМ!$A$39:$A$782,$A120,СВЦЭМ!$B$39:$B$782,U$119)+'СЕТ СН'!$I$12+СВЦЭМ!$D$10+'СЕТ СН'!$I$6-'СЕТ СН'!$I$22</f>
        <v>2437.2769247300002</v>
      </c>
      <c r="V120" s="36">
        <f>SUMIFS(СВЦЭМ!$C$39:$C$782,СВЦЭМ!$A$39:$A$782,$A120,СВЦЭМ!$B$39:$B$782,V$119)+'СЕТ СН'!$I$12+СВЦЭМ!$D$10+'СЕТ СН'!$I$6-'СЕТ СН'!$I$22</f>
        <v>2440.6234203200002</v>
      </c>
      <c r="W120" s="36">
        <f>SUMIFS(СВЦЭМ!$C$39:$C$782,СВЦЭМ!$A$39:$A$782,$A120,СВЦЭМ!$B$39:$B$782,W$119)+'СЕТ СН'!$I$12+СВЦЭМ!$D$10+'СЕТ СН'!$I$6-'СЕТ СН'!$I$22</f>
        <v>2448.6845439999997</v>
      </c>
      <c r="X120" s="36">
        <f>SUMIFS(СВЦЭМ!$C$39:$C$782,СВЦЭМ!$A$39:$A$782,$A120,СВЦЭМ!$B$39:$B$782,X$119)+'СЕТ СН'!$I$12+СВЦЭМ!$D$10+'СЕТ СН'!$I$6-'СЕТ СН'!$I$22</f>
        <v>2462.0907853500003</v>
      </c>
      <c r="Y120" s="36">
        <f>SUMIFS(СВЦЭМ!$C$39:$C$782,СВЦЭМ!$A$39:$A$782,$A120,СВЦЭМ!$B$39:$B$782,Y$119)+'СЕТ СН'!$I$12+СВЦЭМ!$D$10+'СЕТ СН'!$I$6-'СЕТ СН'!$I$22</f>
        <v>2485.9418027500001</v>
      </c>
    </row>
    <row r="121" spans="1:27" ht="15.75" x14ac:dyDescent="0.2">
      <c r="A121" s="35">
        <f>A120+1</f>
        <v>45353</v>
      </c>
      <c r="B121" s="36">
        <f>SUMIFS(СВЦЭМ!$C$39:$C$782,СВЦЭМ!$A$39:$A$782,$A121,СВЦЭМ!$B$39:$B$782,B$119)+'СЕТ СН'!$I$12+СВЦЭМ!$D$10+'СЕТ СН'!$I$6-'СЕТ СН'!$I$22</f>
        <v>2425.54898757</v>
      </c>
      <c r="C121" s="36">
        <f>SUMIFS(СВЦЭМ!$C$39:$C$782,СВЦЭМ!$A$39:$A$782,$A121,СВЦЭМ!$B$39:$B$782,C$119)+'СЕТ СН'!$I$12+СВЦЭМ!$D$10+'СЕТ СН'!$I$6-'СЕТ СН'!$I$22</f>
        <v>2438.8068275000001</v>
      </c>
      <c r="D121" s="36">
        <f>SUMIFS(СВЦЭМ!$C$39:$C$782,СВЦЭМ!$A$39:$A$782,$A121,СВЦЭМ!$B$39:$B$782,D$119)+'СЕТ СН'!$I$12+СВЦЭМ!$D$10+'СЕТ СН'!$I$6-'СЕТ СН'!$I$22</f>
        <v>2465.0243659799999</v>
      </c>
      <c r="E121" s="36">
        <f>SUMIFS(СВЦЭМ!$C$39:$C$782,СВЦЭМ!$A$39:$A$782,$A121,СВЦЭМ!$B$39:$B$782,E$119)+'СЕТ СН'!$I$12+СВЦЭМ!$D$10+'СЕТ СН'!$I$6-'СЕТ СН'!$I$22</f>
        <v>2476.3482760799998</v>
      </c>
      <c r="F121" s="36">
        <f>SUMIFS(СВЦЭМ!$C$39:$C$782,СВЦЭМ!$A$39:$A$782,$A121,СВЦЭМ!$B$39:$B$782,F$119)+'СЕТ СН'!$I$12+СВЦЭМ!$D$10+'СЕТ СН'!$I$6-'СЕТ СН'!$I$22</f>
        <v>2472.0366537700002</v>
      </c>
      <c r="G121" s="36">
        <f>SUMIFS(СВЦЭМ!$C$39:$C$782,СВЦЭМ!$A$39:$A$782,$A121,СВЦЭМ!$B$39:$B$782,G$119)+'СЕТ СН'!$I$12+СВЦЭМ!$D$10+'СЕТ СН'!$I$6-'СЕТ СН'!$I$22</f>
        <v>2453.37951974</v>
      </c>
      <c r="H121" s="36">
        <f>SUMIFS(СВЦЭМ!$C$39:$C$782,СВЦЭМ!$A$39:$A$782,$A121,СВЦЭМ!$B$39:$B$782,H$119)+'СЕТ СН'!$I$12+СВЦЭМ!$D$10+'СЕТ СН'!$I$6-'СЕТ СН'!$I$22</f>
        <v>2407.7016187099998</v>
      </c>
      <c r="I121" s="36">
        <f>SUMIFS(СВЦЭМ!$C$39:$C$782,СВЦЭМ!$A$39:$A$782,$A121,СВЦЭМ!$B$39:$B$782,I$119)+'СЕТ СН'!$I$12+СВЦЭМ!$D$10+'СЕТ СН'!$I$6-'СЕТ СН'!$I$22</f>
        <v>2379.2437828100001</v>
      </c>
      <c r="J121" s="36">
        <f>SUMIFS(СВЦЭМ!$C$39:$C$782,СВЦЭМ!$A$39:$A$782,$A121,СВЦЭМ!$B$39:$B$782,J$119)+'СЕТ СН'!$I$12+СВЦЭМ!$D$10+'СЕТ СН'!$I$6-'СЕТ СН'!$I$22</f>
        <v>2383.4154115700003</v>
      </c>
      <c r="K121" s="36">
        <f>SUMIFS(СВЦЭМ!$C$39:$C$782,СВЦЭМ!$A$39:$A$782,$A121,СВЦЭМ!$B$39:$B$782,K$119)+'СЕТ СН'!$I$12+СВЦЭМ!$D$10+'СЕТ СН'!$I$6-'СЕТ СН'!$I$22</f>
        <v>2352.5609577300002</v>
      </c>
      <c r="L121" s="36">
        <f>SUMIFS(СВЦЭМ!$C$39:$C$782,СВЦЭМ!$A$39:$A$782,$A121,СВЦЭМ!$B$39:$B$782,L$119)+'СЕТ СН'!$I$12+СВЦЭМ!$D$10+'СЕТ СН'!$I$6-'СЕТ СН'!$I$22</f>
        <v>2337.58474359</v>
      </c>
      <c r="M121" s="36">
        <f>SUMIFS(СВЦЭМ!$C$39:$C$782,СВЦЭМ!$A$39:$A$782,$A121,СВЦЭМ!$B$39:$B$782,M$119)+'СЕТ СН'!$I$12+СВЦЭМ!$D$10+'СЕТ СН'!$I$6-'СЕТ СН'!$I$22</f>
        <v>2340.78948674</v>
      </c>
      <c r="N121" s="36">
        <f>SUMIFS(СВЦЭМ!$C$39:$C$782,СВЦЭМ!$A$39:$A$782,$A121,СВЦЭМ!$B$39:$B$782,N$119)+'СЕТ СН'!$I$12+СВЦЭМ!$D$10+'СЕТ СН'!$I$6-'СЕТ СН'!$I$22</f>
        <v>2355.8377535300001</v>
      </c>
      <c r="O121" s="36">
        <f>SUMIFS(СВЦЭМ!$C$39:$C$782,СВЦЭМ!$A$39:$A$782,$A121,СВЦЭМ!$B$39:$B$782,O$119)+'СЕТ СН'!$I$12+СВЦЭМ!$D$10+'СЕТ СН'!$I$6-'СЕТ СН'!$I$22</f>
        <v>2365.2171211899999</v>
      </c>
      <c r="P121" s="36">
        <f>SUMIFS(СВЦЭМ!$C$39:$C$782,СВЦЭМ!$A$39:$A$782,$A121,СВЦЭМ!$B$39:$B$782,P$119)+'СЕТ СН'!$I$12+СВЦЭМ!$D$10+'СЕТ СН'!$I$6-'СЕТ СН'!$I$22</f>
        <v>2374.7974676600002</v>
      </c>
      <c r="Q121" s="36">
        <f>SUMIFS(СВЦЭМ!$C$39:$C$782,СВЦЭМ!$A$39:$A$782,$A121,СВЦЭМ!$B$39:$B$782,Q$119)+'СЕТ СН'!$I$12+СВЦЭМ!$D$10+'СЕТ СН'!$I$6-'СЕТ СН'!$I$22</f>
        <v>2396.13584283</v>
      </c>
      <c r="R121" s="36">
        <f>SUMIFS(СВЦЭМ!$C$39:$C$782,СВЦЭМ!$A$39:$A$782,$A121,СВЦЭМ!$B$39:$B$782,R$119)+'СЕТ СН'!$I$12+СВЦЭМ!$D$10+'СЕТ СН'!$I$6-'СЕТ СН'!$I$22</f>
        <v>2416.8125229500001</v>
      </c>
      <c r="S121" s="36">
        <f>SUMIFS(СВЦЭМ!$C$39:$C$782,СВЦЭМ!$A$39:$A$782,$A121,СВЦЭМ!$B$39:$B$782,S$119)+'СЕТ СН'!$I$12+СВЦЭМ!$D$10+'СЕТ СН'!$I$6-'СЕТ СН'!$I$22</f>
        <v>2402.1896562500001</v>
      </c>
      <c r="T121" s="36">
        <f>SUMIFS(СВЦЭМ!$C$39:$C$782,СВЦЭМ!$A$39:$A$782,$A121,СВЦЭМ!$B$39:$B$782,T$119)+'СЕТ СН'!$I$12+СВЦЭМ!$D$10+'СЕТ СН'!$I$6-'СЕТ СН'!$I$22</f>
        <v>2357.7205249899998</v>
      </c>
      <c r="U121" s="36">
        <f>SUMIFS(СВЦЭМ!$C$39:$C$782,СВЦЭМ!$A$39:$A$782,$A121,СВЦЭМ!$B$39:$B$782,U$119)+'СЕТ СН'!$I$12+СВЦЭМ!$D$10+'СЕТ СН'!$I$6-'СЕТ СН'!$I$22</f>
        <v>2316.7969095400003</v>
      </c>
      <c r="V121" s="36">
        <f>SUMIFS(СВЦЭМ!$C$39:$C$782,СВЦЭМ!$A$39:$A$782,$A121,СВЦЭМ!$B$39:$B$782,V$119)+'СЕТ СН'!$I$12+СВЦЭМ!$D$10+'СЕТ СН'!$I$6-'СЕТ СН'!$I$22</f>
        <v>2334.2450541500002</v>
      </c>
      <c r="W121" s="36">
        <f>SUMIFS(СВЦЭМ!$C$39:$C$782,СВЦЭМ!$A$39:$A$782,$A121,СВЦЭМ!$B$39:$B$782,W$119)+'СЕТ СН'!$I$12+СВЦЭМ!$D$10+'СЕТ СН'!$I$6-'СЕТ СН'!$I$22</f>
        <v>2339.37018734</v>
      </c>
      <c r="X121" s="36">
        <f>SUMIFS(СВЦЭМ!$C$39:$C$782,СВЦЭМ!$A$39:$A$782,$A121,СВЦЭМ!$B$39:$B$782,X$119)+'СЕТ СН'!$I$12+СВЦЭМ!$D$10+'СЕТ СН'!$I$6-'СЕТ СН'!$I$22</f>
        <v>2379.9022424200002</v>
      </c>
      <c r="Y121" s="36">
        <f>SUMIFS(СВЦЭМ!$C$39:$C$782,СВЦЭМ!$A$39:$A$782,$A121,СВЦЭМ!$B$39:$B$782,Y$119)+'СЕТ СН'!$I$12+СВЦЭМ!$D$10+'СЕТ СН'!$I$6-'СЕТ СН'!$I$22</f>
        <v>2377.0188917599999</v>
      </c>
    </row>
    <row r="122" spans="1:27" ht="15.75" x14ac:dyDescent="0.2">
      <c r="A122" s="35">
        <f t="shared" ref="A122:A150" si="3">A121+1</f>
        <v>45354</v>
      </c>
      <c r="B122" s="36">
        <f>SUMIFS(СВЦЭМ!$C$39:$C$782,СВЦЭМ!$A$39:$A$782,$A122,СВЦЭМ!$B$39:$B$782,B$119)+'СЕТ СН'!$I$12+СВЦЭМ!$D$10+'СЕТ СН'!$I$6-'СЕТ СН'!$I$22</f>
        <v>2321.9039235700002</v>
      </c>
      <c r="C122" s="36">
        <f>SUMIFS(СВЦЭМ!$C$39:$C$782,СВЦЭМ!$A$39:$A$782,$A122,СВЦЭМ!$B$39:$B$782,C$119)+'СЕТ СН'!$I$12+СВЦЭМ!$D$10+'СЕТ СН'!$I$6-'СЕТ СН'!$I$22</f>
        <v>2404.8579440100002</v>
      </c>
      <c r="D122" s="36">
        <f>SUMIFS(СВЦЭМ!$C$39:$C$782,СВЦЭМ!$A$39:$A$782,$A122,СВЦЭМ!$B$39:$B$782,D$119)+'СЕТ СН'!$I$12+СВЦЭМ!$D$10+'СЕТ СН'!$I$6-'СЕТ СН'!$I$22</f>
        <v>2449.8300049899999</v>
      </c>
      <c r="E122" s="36">
        <f>SUMIFS(СВЦЭМ!$C$39:$C$782,СВЦЭМ!$A$39:$A$782,$A122,СВЦЭМ!$B$39:$B$782,E$119)+'СЕТ СН'!$I$12+СВЦЭМ!$D$10+'СЕТ СН'!$I$6-'СЕТ СН'!$I$22</f>
        <v>2467.26052789</v>
      </c>
      <c r="F122" s="36">
        <f>SUMIFS(СВЦЭМ!$C$39:$C$782,СВЦЭМ!$A$39:$A$782,$A122,СВЦЭМ!$B$39:$B$782,F$119)+'СЕТ СН'!$I$12+СВЦЭМ!$D$10+'СЕТ СН'!$I$6-'СЕТ СН'!$I$22</f>
        <v>2465.4989266800003</v>
      </c>
      <c r="G122" s="36">
        <f>SUMIFS(СВЦЭМ!$C$39:$C$782,СВЦЭМ!$A$39:$A$782,$A122,СВЦЭМ!$B$39:$B$782,G$119)+'СЕТ СН'!$I$12+СВЦЭМ!$D$10+'СЕТ СН'!$I$6-'СЕТ СН'!$I$22</f>
        <v>2449.1424830300002</v>
      </c>
      <c r="H122" s="36">
        <f>SUMIFS(СВЦЭМ!$C$39:$C$782,СВЦЭМ!$A$39:$A$782,$A122,СВЦЭМ!$B$39:$B$782,H$119)+'СЕТ СН'!$I$12+СВЦЭМ!$D$10+'СЕТ СН'!$I$6-'СЕТ СН'!$I$22</f>
        <v>2430.40134334</v>
      </c>
      <c r="I122" s="36">
        <f>SUMIFS(СВЦЭМ!$C$39:$C$782,СВЦЭМ!$A$39:$A$782,$A122,СВЦЭМ!$B$39:$B$782,I$119)+'СЕТ СН'!$I$12+СВЦЭМ!$D$10+'СЕТ СН'!$I$6-'СЕТ СН'!$I$22</f>
        <v>2435.1490527300002</v>
      </c>
      <c r="J122" s="36">
        <f>SUMIFS(СВЦЭМ!$C$39:$C$782,СВЦЭМ!$A$39:$A$782,$A122,СВЦЭМ!$B$39:$B$782,J$119)+'СЕТ СН'!$I$12+СВЦЭМ!$D$10+'СЕТ СН'!$I$6-'СЕТ СН'!$I$22</f>
        <v>2387.9886348999999</v>
      </c>
      <c r="K122" s="36">
        <f>SUMIFS(СВЦЭМ!$C$39:$C$782,СВЦЭМ!$A$39:$A$782,$A122,СВЦЭМ!$B$39:$B$782,K$119)+'СЕТ СН'!$I$12+СВЦЭМ!$D$10+'СЕТ СН'!$I$6-'СЕТ СН'!$I$22</f>
        <v>2346.8114152200001</v>
      </c>
      <c r="L122" s="36">
        <f>SUMIFS(СВЦЭМ!$C$39:$C$782,СВЦЭМ!$A$39:$A$782,$A122,СВЦЭМ!$B$39:$B$782,L$119)+'СЕТ СН'!$I$12+СВЦЭМ!$D$10+'СЕТ СН'!$I$6-'СЕТ СН'!$I$22</f>
        <v>2325.3099330499999</v>
      </c>
      <c r="M122" s="36">
        <f>SUMIFS(СВЦЭМ!$C$39:$C$782,СВЦЭМ!$A$39:$A$782,$A122,СВЦЭМ!$B$39:$B$782,M$119)+'СЕТ СН'!$I$12+СВЦЭМ!$D$10+'СЕТ СН'!$I$6-'СЕТ СН'!$I$22</f>
        <v>2326.5273518100003</v>
      </c>
      <c r="N122" s="36">
        <f>SUMIFS(СВЦЭМ!$C$39:$C$782,СВЦЭМ!$A$39:$A$782,$A122,СВЦЭМ!$B$39:$B$782,N$119)+'СЕТ СН'!$I$12+СВЦЭМ!$D$10+'СЕТ СН'!$I$6-'СЕТ СН'!$I$22</f>
        <v>2353.1427406000003</v>
      </c>
      <c r="O122" s="36">
        <f>SUMIFS(СВЦЭМ!$C$39:$C$782,СВЦЭМ!$A$39:$A$782,$A122,СВЦЭМ!$B$39:$B$782,O$119)+'СЕТ СН'!$I$12+СВЦЭМ!$D$10+'СЕТ СН'!$I$6-'СЕТ СН'!$I$22</f>
        <v>2338.32871346</v>
      </c>
      <c r="P122" s="36">
        <f>SUMIFS(СВЦЭМ!$C$39:$C$782,СВЦЭМ!$A$39:$A$782,$A122,СВЦЭМ!$B$39:$B$782,P$119)+'СЕТ СН'!$I$12+СВЦЭМ!$D$10+'СЕТ СН'!$I$6-'СЕТ СН'!$I$22</f>
        <v>2342.3395264299998</v>
      </c>
      <c r="Q122" s="36">
        <f>SUMIFS(СВЦЭМ!$C$39:$C$782,СВЦЭМ!$A$39:$A$782,$A122,СВЦЭМ!$B$39:$B$782,Q$119)+'СЕТ СН'!$I$12+СВЦЭМ!$D$10+'СЕТ СН'!$I$6-'СЕТ СН'!$I$22</f>
        <v>2357.2061278400001</v>
      </c>
      <c r="R122" s="36">
        <f>SUMIFS(СВЦЭМ!$C$39:$C$782,СВЦЭМ!$A$39:$A$782,$A122,СВЦЭМ!$B$39:$B$782,R$119)+'СЕТ СН'!$I$12+СВЦЭМ!$D$10+'СЕТ СН'!$I$6-'СЕТ СН'!$I$22</f>
        <v>2361.97585291</v>
      </c>
      <c r="S122" s="36">
        <f>SUMIFS(СВЦЭМ!$C$39:$C$782,СВЦЭМ!$A$39:$A$782,$A122,СВЦЭМ!$B$39:$B$782,S$119)+'СЕТ СН'!$I$12+СВЦЭМ!$D$10+'СЕТ СН'!$I$6-'СЕТ СН'!$I$22</f>
        <v>2332.31089101</v>
      </c>
      <c r="T122" s="36">
        <f>SUMIFS(СВЦЭМ!$C$39:$C$782,СВЦЭМ!$A$39:$A$782,$A122,СВЦЭМ!$B$39:$B$782,T$119)+'СЕТ СН'!$I$12+СВЦЭМ!$D$10+'СЕТ СН'!$I$6-'СЕТ СН'!$I$22</f>
        <v>2314.72716296</v>
      </c>
      <c r="U122" s="36">
        <f>SUMIFS(СВЦЭМ!$C$39:$C$782,СВЦЭМ!$A$39:$A$782,$A122,СВЦЭМ!$B$39:$B$782,U$119)+'СЕТ СН'!$I$12+СВЦЭМ!$D$10+'СЕТ СН'!$I$6-'СЕТ СН'!$I$22</f>
        <v>2333.8749980900002</v>
      </c>
      <c r="V122" s="36">
        <f>SUMIFS(СВЦЭМ!$C$39:$C$782,СВЦЭМ!$A$39:$A$782,$A122,СВЦЭМ!$B$39:$B$782,V$119)+'СЕТ СН'!$I$12+СВЦЭМ!$D$10+'СЕТ СН'!$I$6-'СЕТ СН'!$I$22</f>
        <v>2330.1161075700002</v>
      </c>
      <c r="W122" s="36">
        <f>SUMIFS(СВЦЭМ!$C$39:$C$782,СВЦЭМ!$A$39:$A$782,$A122,СВЦЭМ!$B$39:$B$782,W$119)+'СЕТ СН'!$I$12+СВЦЭМ!$D$10+'СЕТ СН'!$I$6-'СЕТ СН'!$I$22</f>
        <v>2326.7716658099998</v>
      </c>
      <c r="X122" s="36">
        <f>SUMIFS(СВЦЭМ!$C$39:$C$782,СВЦЭМ!$A$39:$A$782,$A122,СВЦЭМ!$B$39:$B$782,X$119)+'СЕТ СН'!$I$12+СВЦЭМ!$D$10+'СЕТ СН'!$I$6-'СЕТ СН'!$I$22</f>
        <v>2342.4128559400001</v>
      </c>
      <c r="Y122" s="36">
        <f>SUMIFS(СВЦЭМ!$C$39:$C$782,СВЦЭМ!$A$39:$A$782,$A122,СВЦЭМ!$B$39:$B$782,Y$119)+'СЕТ СН'!$I$12+СВЦЭМ!$D$10+'СЕТ СН'!$I$6-'СЕТ СН'!$I$22</f>
        <v>2375.6569416000002</v>
      </c>
    </row>
    <row r="123" spans="1:27" ht="15.75" x14ac:dyDescent="0.2">
      <c r="A123" s="35">
        <f t="shared" si="3"/>
        <v>45355</v>
      </c>
      <c r="B123" s="36">
        <f>SUMIFS(СВЦЭМ!$C$39:$C$782,СВЦЭМ!$A$39:$A$782,$A123,СВЦЭМ!$B$39:$B$782,B$119)+'СЕТ СН'!$I$12+СВЦЭМ!$D$10+'СЕТ СН'!$I$6-'СЕТ СН'!$I$22</f>
        <v>2331.7744532699999</v>
      </c>
      <c r="C123" s="36">
        <f>SUMIFS(СВЦЭМ!$C$39:$C$782,СВЦЭМ!$A$39:$A$782,$A123,СВЦЭМ!$B$39:$B$782,C$119)+'СЕТ СН'!$I$12+СВЦЭМ!$D$10+'СЕТ СН'!$I$6-'СЕТ СН'!$I$22</f>
        <v>2375.8105088900002</v>
      </c>
      <c r="D123" s="36">
        <f>SUMIFS(СВЦЭМ!$C$39:$C$782,СВЦЭМ!$A$39:$A$782,$A123,СВЦЭМ!$B$39:$B$782,D$119)+'СЕТ СН'!$I$12+СВЦЭМ!$D$10+'СЕТ СН'!$I$6-'СЕТ СН'!$I$22</f>
        <v>2393.6861304599997</v>
      </c>
      <c r="E123" s="36">
        <f>SUMIFS(СВЦЭМ!$C$39:$C$782,СВЦЭМ!$A$39:$A$782,$A123,СВЦЭМ!$B$39:$B$782,E$119)+'СЕТ СН'!$I$12+СВЦЭМ!$D$10+'СЕТ СН'!$I$6-'СЕТ СН'!$I$22</f>
        <v>2397.1307737500001</v>
      </c>
      <c r="F123" s="36">
        <f>SUMIFS(СВЦЭМ!$C$39:$C$782,СВЦЭМ!$A$39:$A$782,$A123,СВЦЭМ!$B$39:$B$782,F$119)+'СЕТ СН'!$I$12+СВЦЭМ!$D$10+'СЕТ СН'!$I$6-'СЕТ СН'!$I$22</f>
        <v>2401.8099783899997</v>
      </c>
      <c r="G123" s="36">
        <f>SUMIFS(СВЦЭМ!$C$39:$C$782,СВЦЭМ!$A$39:$A$782,$A123,СВЦЭМ!$B$39:$B$782,G$119)+'СЕТ СН'!$I$12+СВЦЭМ!$D$10+'СЕТ СН'!$I$6-'СЕТ СН'!$I$22</f>
        <v>2425.5313326400001</v>
      </c>
      <c r="H123" s="36">
        <f>SUMIFS(СВЦЭМ!$C$39:$C$782,СВЦЭМ!$A$39:$A$782,$A123,СВЦЭМ!$B$39:$B$782,H$119)+'СЕТ СН'!$I$12+СВЦЭМ!$D$10+'СЕТ СН'!$I$6-'СЕТ СН'!$I$22</f>
        <v>2370.5846154299998</v>
      </c>
      <c r="I123" s="36">
        <f>SUMIFS(СВЦЭМ!$C$39:$C$782,СВЦЭМ!$A$39:$A$782,$A123,СВЦЭМ!$B$39:$B$782,I$119)+'СЕТ СН'!$I$12+СВЦЭМ!$D$10+'СЕТ СН'!$I$6-'СЕТ СН'!$I$22</f>
        <v>2330.27468576</v>
      </c>
      <c r="J123" s="36">
        <f>SUMIFS(СВЦЭМ!$C$39:$C$782,СВЦЭМ!$A$39:$A$782,$A123,СВЦЭМ!$B$39:$B$782,J$119)+'СЕТ СН'!$I$12+СВЦЭМ!$D$10+'СЕТ СН'!$I$6-'СЕТ СН'!$I$22</f>
        <v>2297.5870279700002</v>
      </c>
      <c r="K123" s="36">
        <f>SUMIFS(СВЦЭМ!$C$39:$C$782,СВЦЭМ!$A$39:$A$782,$A123,СВЦЭМ!$B$39:$B$782,K$119)+'СЕТ СН'!$I$12+СВЦЭМ!$D$10+'СЕТ СН'!$I$6-'СЕТ СН'!$I$22</f>
        <v>2282.3046372400004</v>
      </c>
      <c r="L123" s="36">
        <f>SUMIFS(СВЦЭМ!$C$39:$C$782,СВЦЭМ!$A$39:$A$782,$A123,СВЦЭМ!$B$39:$B$782,L$119)+'СЕТ СН'!$I$12+СВЦЭМ!$D$10+'СЕТ СН'!$I$6-'СЕТ СН'!$I$22</f>
        <v>2286.7137768500002</v>
      </c>
      <c r="M123" s="36">
        <f>SUMIFS(СВЦЭМ!$C$39:$C$782,СВЦЭМ!$A$39:$A$782,$A123,СВЦЭМ!$B$39:$B$782,M$119)+'СЕТ СН'!$I$12+СВЦЭМ!$D$10+'СЕТ СН'!$I$6-'СЕТ СН'!$I$22</f>
        <v>2295.04455942</v>
      </c>
      <c r="N123" s="36">
        <f>SUMIFS(СВЦЭМ!$C$39:$C$782,СВЦЭМ!$A$39:$A$782,$A123,СВЦЭМ!$B$39:$B$782,N$119)+'СЕТ СН'!$I$12+СВЦЭМ!$D$10+'СЕТ СН'!$I$6-'СЕТ СН'!$I$22</f>
        <v>2282.12238892</v>
      </c>
      <c r="O123" s="36">
        <f>SUMIFS(СВЦЭМ!$C$39:$C$782,СВЦЭМ!$A$39:$A$782,$A123,СВЦЭМ!$B$39:$B$782,O$119)+'СЕТ СН'!$I$12+СВЦЭМ!$D$10+'СЕТ СН'!$I$6-'СЕТ СН'!$I$22</f>
        <v>2291.4939743200002</v>
      </c>
      <c r="P123" s="36">
        <f>SUMIFS(СВЦЭМ!$C$39:$C$782,СВЦЭМ!$A$39:$A$782,$A123,СВЦЭМ!$B$39:$B$782,P$119)+'СЕТ СН'!$I$12+СВЦЭМ!$D$10+'СЕТ СН'!$I$6-'СЕТ СН'!$I$22</f>
        <v>2306.2973339</v>
      </c>
      <c r="Q123" s="36">
        <f>SUMIFS(СВЦЭМ!$C$39:$C$782,СВЦЭМ!$A$39:$A$782,$A123,СВЦЭМ!$B$39:$B$782,Q$119)+'СЕТ СН'!$I$12+СВЦЭМ!$D$10+'СЕТ СН'!$I$6-'СЕТ СН'!$I$22</f>
        <v>2322.6610262900003</v>
      </c>
      <c r="R123" s="36">
        <f>SUMIFS(СВЦЭМ!$C$39:$C$782,СВЦЭМ!$A$39:$A$782,$A123,СВЦЭМ!$B$39:$B$782,R$119)+'СЕТ СН'!$I$12+СВЦЭМ!$D$10+'СЕТ СН'!$I$6-'СЕТ СН'!$I$22</f>
        <v>2320.9010878200002</v>
      </c>
      <c r="S123" s="36">
        <f>SUMIFS(СВЦЭМ!$C$39:$C$782,СВЦЭМ!$A$39:$A$782,$A123,СВЦЭМ!$B$39:$B$782,S$119)+'СЕТ СН'!$I$12+СВЦЭМ!$D$10+'СЕТ СН'!$I$6-'СЕТ СН'!$I$22</f>
        <v>2313.812195</v>
      </c>
      <c r="T123" s="36">
        <f>SUMIFS(СВЦЭМ!$C$39:$C$782,СВЦЭМ!$A$39:$A$782,$A123,СВЦЭМ!$B$39:$B$782,T$119)+'СЕТ СН'!$I$12+СВЦЭМ!$D$10+'СЕТ СН'!$I$6-'СЕТ СН'!$I$22</f>
        <v>2294.6127220799999</v>
      </c>
      <c r="U123" s="36">
        <f>SUMIFS(СВЦЭМ!$C$39:$C$782,СВЦЭМ!$A$39:$A$782,$A123,СВЦЭМ!$B$39:$B$782,U$119)+'СЕТ СН'!$I$12+СВЦЭМ!$D$10+'СЕТ СН'!$I$6-'СЕТ СН'!$I$22</f>
        <v>2271.04636235</v>
      </c>
      <c r="V123" s="36">
        <f>SUMIFS(СВЦЭМ!$C$39:$C$782,СВЦЭМ!$A$39:$A$782,$A123,СВЦЭМ!$B$39:$B$782,V$119)+'СЕТ СН'!$I$12+СВЦЭМ!$D$10+'СЕТ СН'!$I$6-'СЕТ СН'!$I$22</f>
        <v>2283.9602450299999</v>
      </c>
      <c r="W123" s="36">
        <f>SUMIFS(СВЦЭМ!$C$39:$C$782,СВЦЭМ!$A$39:$A$782,$A123,СВЦЭМ!$B$39:$B$782,W$119)+'СЕТ СН'!$I$12+СВЦЭМ!$D$10+'СЕТ СН'!$I$6-'СЕТ СН'!$I$22</f>
        <v>2302.58210121</v>
      </c>
      <c r="X123" s="36">
        <f>SUMIFS(СВЦЭМ!$C$39:$C$782,СВЦЭМ!$A$39:$A$782,$A123,СВЦЭМ!$B$39:$B$782,X$119)+'СЕТ СН'!$I$12+СВЦЭМ!$D$10+'СЕТ СН'!$I$6-'СЕТ СН'!$I$22</f>
        <v>2299.2414815100001</v>
      </c>
      <c r="Y123" s="36">
        <f>SUMIFS(СВЦЭМ!$C$39:$C$782,СВЦЭМ!$A$39:$A$782,$A123,СВЦЭМ!$B$39:$B$782,Y$119)+'СЕТ СН'!$I$12+СВЦЭМ!$D$10+'СЕТ СН'!$I$6-'СЕТ СН'!$I$22</f>
        <v>2315.7886597300003</v>
      </c>
    </row>
    <row r="124" spans="1:27" ht="15.75" x14ac:dyDescent="0.2">
      <c r="A124" s="35">
        <f t="shared" si="3"/>
        <v>45356</v>
      </c>
      <c r="B124" s="36">
        <f>SUMIFS(СВЦЭМ!$C$39:$C$782,СВЦЭМ!$A$39:$A$782,$A124,СВЦЭМ!$B$39:$B$782,B$119)+'СЕТ СН'!$I$12+СВЦЭМ!$D$10+'СЕТ СН'!$I$6-'СЕТ СН'!$I$22</f>
        <v>2299.3208126300001</v>
      </c>
      <c r="C124" s="36">
        <f>SUMIFS(СВЦЭМ!$C$39:$C$782,СВЦЭМ!$A$39:$A$782,$A124,СВЦЭМ!$B$39:$B$782,C$119)+'СЕТ СН'!$I$12+СВЦЭМ!$D$10+'СЕТ СН'!$I$6-'СЕТ СН'!$I$22</f>
        <v>2337.1850296800003</v>
      </c>
      <c r="D124" s="36">
        <f>SUMIFS(СВЦЭМ!$C$39:$C$782,СВЦЭМ!$A$39:$A$782,$A124,СВЦЭМ!$B$39:$B$782,D$119)+'СЕТ СН'!$I$12+СВЦЭМ!$D$10+'СЕТ СН'!$I$6-'СЕТ СН'!$I$22</f>
        <v>2345.2144146700002</v>
      </c>
      <c r="E124" s="36">
        <f>SUMIFS(СВЦЭМ!$C$39:$C$782,СВЦЭМ!$A$39:$A$782,$A124,СВЦЭМ!$B$39:$B$782,E$119)+'СЕТ СН'!$I$12+СВЦЭМ!$D$10+'СЕТ СН'!$I$6-'СЕТ СН'!$I$22</f>
        <v>2366.8234644300001</v>
      </c>
      <c r="F124" s="36">
        <f>SUMIFS(СВЦЭМ!$C$39:$C$782,СВЦЭМ!$A$39:$A$782,$A124,СВЦЭМ!$B$39:$B$782,F$119)+'СЕТ СН'!$I$12+СВЦЭМ!$D$10+'СЕТ СН'!$I$6-'СЕТ СН'!$I$22</f>
        <v>2354.7894175700003</v>
      </c>
      <c r="G124" s="36">
        <f>SUMIFS(СВЦЭМ!$C$39:$C$782,СВЦЭМ!$A$39:$A$782,$A124,СВЦЭМ!$B$39:$B$782,G$119)+'СЕТ СН'!$I$12+СВЦЭМ!$D$10+'СЕТ СН'!$I$6-'СЕТ СН'!$I$22</f>
        <v>2328.8610932800002</v>
      </c>
      <c r="H124" s="36">
        <f>SUMIFS(СВЦЭМ!$C$39:$C$782,СВЦЭМ!$A$39:$A$782,$A124,СВЦЭМ!$B$39:$B$782,H$119)+'СЕТ СН'!$I$12+СВЦЭМ!$D$10+'СЕТ СН'!$I$6-'СЕТ СН'!$I$22</f>
        <v>2270.0299896900001</v>
      </c>
      <c r="I124" s="36">
        <f>SUMIFS(СВЦЭМ!$C$39:$C$782,СВЦЭМ!$A$39:$A$782,$A124,СВЦЭМ!$B$39:$B$782,I$119)+'СЕТ СН'!$I$12+СВЦЭМ!$D$10+'СЕТ СН'!$I$6-'СЕТ СН'!$I$22</f>
        <v>2257.5315836500004</v>
      </c>
      <c r="J124" s="36">
        <f>SUMIFS(СВЦЭМ!$C$39:$C$782,СВЦЭМ!$A$39:$A$782,$A124,СВЦЭМ!$B$39:$B$782,J$119)+'СЕТ СН'!$I$12+СВЦЭМ!$D$10+'СЕТ СН'!$I$6-'СЕТ СН'!$I$22</f>
        <v>2244.2758424499998</v>
      </c>
      <c r="K124" s="36">
        <f>SUMIFS(СВЦЭМ!$C$39:$C$782,СВЦЭМ!$A$39:$A$782,$A124,СВЦЭМ!$B$39:$B$782,K$119)+'СЕТ СН'!$I$12+СВЦЭМ!$D$10+'СЕТ СН'!$I$6-'СЕТ СН'!$I$22</f>
        <v>2186.3007118699998</v>
      </c>
      <c r="L124" s="36">
        <f>SUMIFS(СВЦЭМ!$C$39:$C$782,СВЦЭМ!$A$39:$A$782,$A124,СВЦЭМ!$B$39:$B$782,L$119)+'СЕТ СН'!$I$12+СВЦЭМ!$D$10+'СЕТ СН'!$I$6-'СЕТ СН'!$I$22</f>
        <v>2175.1061856200004</v>
      </c>
      <c r="M124" s="36">
        <f>SUMIFS(СВЦЭМ!$C$39:$C$782,СВЦЭМ!$A$39:$A$782,$A124,СВЦЭМ!$B$39:$B$782,M$119)+'СЕТ СН'!$I$12+СВЦЭМ!$D$10+'СЕТ СН'!$I$6-'СЕТ СН'!$I$22</f>
        <v>2198.7729124300004</v>
      </c>
      <c r="N124" s="36">
        <f>SUMIFS(СВЦЭМ!$C$39:$C$782,СВЦЭМ!$A$39:$A$782,$A124,СВЦЭМ!$B$39:$B$782,N$119)+'СЕТ СН'!$I$12+СВЦЭМ!$D$10+'СЕТ СН'!$I$6-'СЕТ СН'!$I$22</f>
        <v>2232.5489943299999</v>
      </c>
      <c r="O124" s="36">
        <f>SUMIFS(СВЦЭМ!$C$39:$C$782,СВЦЭМ!$A$39:$A$782,$A124,СВЦЭМ!$B$39:$B$782,O$119)+'СЕТ СН'!$I$12+СВЦЭМ!$D$10+'СЕТ СН'!$I$6-'СЕТ СН'!$I$22</f>
        <v>2211.4405416300001</v>
      </c>
      <c r="P124" s="36">
        <f>SUMIFS(СВЦЭМ!$C$39:$C$782,СВЦЭМ!$A$39:$A$782,$A124,СВЦЭМ!$B$39:$B$782,P$119)+'СЕТ СН'!$I$12+СВЦЭМ!$D$10+'СЕТ СН'!$I$6-'СЕТ СН'!$I$22</f>
        <v>2225.7561151600003</v>
      </c>
      <c r="Q124" s="36">
        <f>SUMIFS(СВЦЭМ!$C$39:$C$782,СВЦЭМ!$A$39:$A$782,$A124,СВЦЭМ!$B$39:$B$782,Q$119)+'СЕТ СН'!$I$12+СВЦЭМ!$D$10+'СЕТ СН'!$I$6-'СЕТ СН'!$I$22</f>
        <v>2243.0587043400001</v>
      </c>
      <c r="R124" s="36">
        <f>SUMIFS(СВЦЭМ!$C$39:$C$782,СВЦЭМ!$A$39:$A$782,$A124,СВЦЭМ!$B$39:$B$782,R$119)+'СЕТ СН'!$I$12+СВЦЭМ!$D$10+'СЕТ СН'!$I$6-'СЕТ СН'!$I$22</f>
        <v>2270.08907146</v>
      </c>
      <c r="S124" s="36">
        <f>SUMIFS(СВЦЭМ!$C$39:$C$782,СВЦЭМ!$A$39:$A$782,$A124,СВЦЭМ!$B$39:$B$782,S$119)+'СЕТ СН'!$I$12+СВЦЭМ!$D$10+'СЕТ СН'!$I$6-'СЕТ СН'!$I$22</f>
        <v>2266.7413353900001</v>
      </c>
      <c r="T124" s="36">
        <f>SUMIFS(СВЦЭМ!$C$39:$C$782,СВЦЭМ!$A$39:$A$782,$A124,СВЦЭМ!$B$39:$B$782,T$119)+'СЕТ СН'!$I$12+СВЦЭМ!$D$10+'СЕТ СН'!$I$6-'СЕТ СН'!$I$22</f>
        <v>2235.96654859</v>
      </c>
      <c r="U124" s="36">
        <f>SUMIFS(СВЦЭМ!$C$39:$C$782,СВЦЭМ!$A$39:$A$782,$A124,СВЦЭМ!$B$39:$B$782,U$119)+'СЕТ СН'!$I$12+СВЦЭМ!$D$10+'СЕТ СН'!$I$6-'СЕТ СН'!$I$22</f>
        <v>2217.0919334300002</v>
      </c>
      <c r="V124" s="36">
        <f>SUMIFS(СВЦЭМ!$C$39:$C$782,СВЦЭМ!$A$39:$A$782,$A124,СВЦЭМ!$B$39:$B$782,V$119)+'СЕТ СН'!$I$12+СВЦЭМ!$D$10+'СЕТ СН'!$I$6-'СЕТ СН'!$I$22</f>
        <v>2224.45012064</v>
      </c>
      <c r="W124" s="36">
        <f>SUMIFS(СВЦЭМ!$C$39:$C$782,СВЦЭМ!$A$39:$A$782,$A124,СВЦЭМ!$B$39:$B$782,W$119)+'СЕТ СН'!$I$12+СВЦЭМ!$D$10+'СЕТ СН'!$I$6-'СЕТ СН'!$I$22</f>
        <v>2238.1767062700001</v>
      </c>
      <c r="X124" s="36">
        <f>SUMIFS(СВЦЭМ!$C$39:$C$782,СВЦЭМ!$A$39:$A$782,$A124,СВЦЭМ!$B$39:$B$782,X$119)+'СЕТ СН'!$I$12+СВЦЭМ!$D$10+'СЕТ СН'!$I$6-'СЕТ СН'!$I$22</f>
        <v>2249.7158423600004</v>
      </c>
      <c r="Y124" s="36">
        <f>SUMIFS(СВЦЭМ!$C$39:$C$782,СВЦЭМ!$A$39:$A$782,$A124,СВЦЭМ!$B$39:$B$782,Y$119)+'СЕТ СН'!$I$12+СВЦЭМ!$D$10+'СЕТ СН'!$I$6-'СЕТ СН'!$I$22</f>
        <v>2263.73723475</v>
      </c>
    </row>
    <row r="125" spans="1:27" ht="15.75" x14ac:dyDescent="0.2">
      <c r="A125" s="35">
        <f t="shared" si="3"/>
        <v>45357</v>
      </c>
      <c r="B125" s="36">
        <f>SUMIFS(СВЦЭМ!$C$39:$C$782,СВЦЭМ!$A$39:$A$782,$A125,СВЦЭМ!$B$39:$B$782,B$119)+'СЕТ СН'!$I$12+СВЦЭМ!$D$10+'СЕТ СН'!$I$6-'СЕТ СН'!$I$22</f>
        <v>2331.3624530900001</v>
      </c>
      <c r="C125" s="36">
        <f>SUMIFS(СВЦЭМ!$C$39:$C$782,СВЦЭМ!$A$39:$A$782,$A125,СВЦЭМ!$B$39:$B$782,C$119)+'СЕТ СН'!$I$12+СВЦЭМ!$D$10+'СЕТ СН'!$I$6-'СЕТ СН'!$I$22</f>
        <v>2355.4216413300001</v>
      </c>
      <c r="D125" s="36">
        <f>SUMIFS(СВЦЭМ!$C$39:$C$782,СВЦЭМ!$A$39:$A$782,$A125,СВЦЭМ!$B$39:$B$782,D$119)+'СЕТ СН'!$I$12+СВЦЭМ!$D$10+'СЕТ СН'!$I$6-'СЕТ СН'!$I$22</f>
        <v>2378.3326165099998</v>
      </c>
      <c r="E125" s="36">
        <f>SUMIFS(СВЦЭМ!$C$39:$C$782,СВЦЭМ!$A$39:$A$782,$A125,СВЦЭМ!$B$39:$B$782,E$119)+'СЕТ СН'!$I$12+СВЦЭМ!$D$10+'СЕТ СН'!$I$6-'СЕТ СН'!$I$22</f>
        <v>2393.3604251000002</v>
      </c>
      <c r="F125" s="36">
        <f>SUMIFS(СВЦЭМ!$C$39:$C$782,СВЦЭМ!$A$39:$A$782,$A125,СВЦЭМ!$B$39:$B$782,F$119)+'СЕТ СН'!$I$12+СВЦЭМ!$D$10+'СЕТ СН'!$I$6-'СЕТ СН'!$I$22</f>
        <v>2390.6831670399997</v>
      </c>
      <c r="G125" s="36">
        <f>SUMIFS(СВЦЭМ!$C$39:$C$782,СВЦЭМ!$A$39:$A$782,$A125,СВЦЭМ!$B$39:$B$782,G$119)+'СЕТ СН'!$I$12+СВЦЭМ!$D$10+'СЕТ СН'!$I$6-'СЕТ СН'!$I$22</f>
        <v>2364.2378398199999</v>
      </c>
      <c r="H125" s="36">
        <f>SUMIFS(СВЦЭМ!$C$39:$C$782,СВЦЭМ!$A$39:$A$782,$A125,СВЦЭМ!$B$39:$B$782,H$119)+'СЕТ СН'!$I$12+СВЦЭМ!$D$10+'СЕТ СН'!$I$6-'СЕТ СН'!$I$22</f>
        <v>2296.4721205300002</v>
      </c>
      <c r="I125" s="36">
        <f>SUMIFS(СВЦЭМ!$C$39:$C$782,СВЦЭМ!$A$39:$A$782,$A125,СВЦЭМ!$B$39:$B$782,I$119)+'СЕТ СН'!$I$12+СВЦЭМ!$D$10+'СЕТ СН'!$I$6-'СЕТ СН'!$I$22</f>
        <v>2249.2578251300001</v>
      </c>
      <c r="J125" s="36">
        <f>SUMIFS(СВЦЭМ!$C$39:$C$782,СВЦЭМ!$A$39:$A$782,$A125,СВЦЭМ!$B$39:$B$782,J$119)+'СЕТ СН'!$I$12+СВЦЭМ!$D$10+'СЕТ СН'!$I$6-'СЕТ СН'!$I$22</f>
        <v>2241.4544341800001</v>
      </c>
      <c r="K125" s="36">
        <f>SUMIFS(СВЦЭМ!$C$39:$C$782,СВЦЭМ!$A$39:$A$782,$A125,СВЦЭМ!$B$39:$B$782,K$119)+'СЕТ СН'!$I$12+СВЦЭМ!$D$10+'СЕТ СН'!$I$6-'СЕТ СН'!$I$22</f>
        <v>2238.8847143100002</v>
      </c>
      <c r="L125" s="36">
        <f>SUMIFS(СВЦЭМ!$C$39:$C$782,СВЦЭМ!$A$39:$A$782,$A125,СВЦЭМ!$B$39:$B$782,L$119)+'СЕТ СН'!$I$12+СВЦЭМ!$D$10+'СЕТ СН'!$I$6-'СЕТ СН'!$I$22</f>
        <v>2249.6900398100001</v>
      </c>
      <c r="M125" s="36">
        <f>SUMIFS(СВЦЭМ!$C$39:$C$782,СВЦЭМ!$A$39:$A$782,$A125,СВЦЭМ!$B$39:$B$782,M$119)+'СЕТ СН'!$I$12+СВЦЭМ!$D$10+'СЕТ СН'!$I$6-'СЕТ СН'!$I$22</f>
        <v>2250.7657894100003</v>
      </c>
      <c r="N125" s="36">
        <f>SUMIFS(СВЦЭМ!$C$39:$C$782,СВЦЭМ!$A$39:$A$782,$A125,СВЦЭМ!$B$39:$B$782,N$119)+'СЕТ СН'!$I$12+СВЦЭМ!$D$10+'СЕТ СН'!$I$6-'СЕТ СН'!$I$22</f>
        <v>2271.9391521699999</v>
      </c>
      <c r="O125" s="36">
        <f>SUMIFS(СВЦЭМ!$C$39:$C$782,СВЦЭМ!$A$39:$A$782,$A125,СВЦЭМ!$B$39:$B$782,O$119)+'СЕТ СН'!$I$12+СВЦЭМ!$D$10+'СЕТ СН'!$I$6-'СЕТ СН'!$I$22</f>
        <v>2271.1215906400002</v>
      </c>
      <c r="P125" s="36">
        <f>SUMIFS(СВЦЭМ!$C$39:$C$782,СВЦЭМ!$A$39:$A$782,$A125,СВЦЭМ!$B$39:$B$782,P$119)+'СЕТ СН'!$I$12+СВЦЭМ!$D$10+'СЕТ СН'!$I$6-'СЕТ СН'!$I$22</f>
        <v>2287.42884727</v>
      </c>
      <c r="Q125" s="36">
        <f>SUMIFS(СВЦЭМ!$C$39:$C$782,СВЦЭМ!$A$39:$A$782,$A125,СВЦЭМ!$B$39:$B$782,Q$119)+'СЕТ СН'!$I$12+СВЦЭМ!$D$10+'СЕТ СН'!$I$6-'СЕТ СН'!$I$22</f>
        <v>2290.7717253700002</v>
      </c>
      <c r="R125" s="36">
        <f>SUMIFS(СВЦЭМ!$C$39:$C$782,СВЦЭМ!$A$39:$A$782,$A125,СВЦЭМ!$B$39:$B$782,R$119)+'СЕТ СН'!$I$12+СВЦЭМ!$D$10+'СЕТ СН'!$I$6-'СЕТ СН'!$I$22</f>
        <v>2291.5955984700004</v>
      </c>
      <c r="S125" s="36">
        <f>SUMIFS(СВЦЭМ!$C$39:$C$782,СВЦЭМ!$A$39:$A$782,$A125,СВЦЭМ!$B$39:$B$782,S$119)+'СЕТ СН'!$I$12+СВЦЭМ!$D$10+'СЕТ СН'!$I$6-'СЕТ СН'!$I$22</f>
        <v>2277.4997073700001</v>
      </c>
      <c r="T125" s="36">
        <f>SUMIFS(СВЦЭМ!$C$39:$C$782,СВЦЭМ!$A$39:$A$782,$A125,СВЦЭМ!$B$39:$B$782,T$119)+'СЕТ СН'!$I$12+СВЦЭМ!$D$10+'СЕТ СН'!$I$6-'СЕТ СН'!$I$22</f>
        <v>2245.87700735</v>
      </c>
      <c r="U125" s="36">
        <f>SUMIFS(СВЦЭМ!$C$39:$C$782,СВЦЭМ!$A$39:$A$782,$A125,СВЦЭМ!$B$39:$B$782,U$119)+'СЕТ СН'!$I$12+СВЦЭМ!$D$10+'СЕТ СН'!$I$6-'СЕТ СН'!$I$22</f>
        <v>2244.18641858</v>
      </c>
      <c r="V125" s="36">
        <f>SUMIFS(СВЦЭМ!$C$39:$C$782,СВЦЭМ!$A$39:$A$782,$A125,СВЦЭМ!$B$39:$B$782,V$119)+'СЕТ СН'!$I$12+СВЦЭМ!$D$10+'СЕТ СН'!$I$6-'СЕТ СН'!$I$22</f>
        <v>2248.2943014399998</v>
      </c>
      <c r="W125" s="36">
        <f>SUMIFS(СВЦЭМ!$C$39:$C$782,СВЦЭМ!$A$39:$A$782,$A125,СВЦЭМ!$B$39:$B$782,W$119)+'СЕТ СН'!$I$12+СВЦЭМ!$D$10+'СЕТ СН'!$I$6-'СЕТ СН'!$I$22</f>
        <v>2259.1447548400001</v>
      </c>
      <c r="X125" s="36">
        <f>SUMIFS(СВЦЭМ!$C$39:$C$782,СВЦЭМ!$A$39:$A$782,$A125,СВЦЭМ!$B$39:$B$782,X$119)+'СЕТ СН'!$I$12+СВЦЭМ!$D$10+'СЕТ СН'!$I$6-'СЕТ СН'!$I$22</f>
        <v>2257.4668025299998</v>
      </c>
      <c r="Y125" s="36">
        <f>SUMIFS(СВЦЭМ!$C$39:$C$782,СВЦЭМ!$A$39:$A$782,$A125,СВЦЭМ!$B$39:$B$782,Y$119)+'СЕТ СН'!$I$12+СВЦЭМ!$D$10+'СЕТ СН'!$I$6-'СЕТ СН'!$I$22</f>
        <v>2241.51931805</v>
      </c>
    </row>
    <row r="126" spans="1:27" ht="15.75" x14ac:dyDescent="0.2">
      <c r="A126" s="35">
        <f t="shared" si="3"/>
        <v>45358</v>
      </c>
      <c r="B126" s="36">
        <f>SUMIFS(СВЦЭМ!$C$39:$C$782,СВЦЭМ!$A$39:$A$782,$A126,СВЦЭМ!$B$39:$B$782,B$119)+'СЕТ СН'!$I$12+СВЦЭМ!$D$10+'СЕТ СН'!$I$6-'СЕТ СН'!$I$22</f>
        <v>2292.0880706899998</v>
      </c>
      <c r="C126" s="36">
        <f>SUMIFS(СВЦЭМ!$C$39:$C$782,СВЦЭМ!$A$39:$A$782,$A126,СВЦЭМ!$B$39:$B$782,C$119)+'СЕТ СН'!$I$12+СВЦЭМ!$D$10+'СЕТ СН'!$I$6-'СЕТ СН'!$I$22</f>
        <v>2335.87176722</v>
      </c>
      <c r="D126" s="36">
        <f>SUMIFS(СВЦЭМ!$C$39:$C$782,СВЦЭМ!$A$39:$A$782,$A126,СВЦЭМ!$B$39:$B$782,D$119)+'СЕТ СН'!$I$12+СВЦЭМ!$D$10+'СЕТ СН'!$I$6-'СЕТ СН'!$I$22</f>
        <v>2369.5662731800003</v>
      </c>
      <c r="E126" s="36">
        <f>SUMIFS(СВЦЭМ!$C$39:$C$782,СВЦЭМ!$A$39:$A$782,$A126,СВЦЭМ!$B$39:$B$782,E$119)+'СЕТ СН'!$I$12+СВЦЭМ!$D$10+'СЕТ СН'!$I$6-'СЕТ СН'!$I$22</f>
        <v>2394.1979836099999</v>
      </c>
      <c r="F126" s="36">
        <f>SUMIFS(СВЦЭМ!$C$39:$C$782,СВЦЭМ!$A$39:$A$782,$A126,СВЦЭМ!$B$39:$B$782,F$119)+'СЕТ СН'!$I$12+СВЦЭМ!$D$10+'СЕТ СН'!$I$6-'СЕТ СН'!$I$22</f>
        <v>2407.2283432300001</v>
      </c>
      <c r="G126" s="36">
        <f>SUMIFS(СВЦЭМ!$C$39:$C$782,СВЦЭМ!$A$39:$A$782,$A126,СВЦЭМ!$B$39:$B$782,G$119)+'СЕТ СН'!$I$12+СВЦЭМ!$D$10+'СЕТ СН'!$I$6-'СЕТ СН'!$I$22</f>
        <v>2381.5889167200003</v>
      </c>
      <c r="H126" s="36">
        <f>SUMIFS(СВЦЭМ!$C$39:$C$782,СВЦЭМ!$A$39:$A$782,$A126,СВЦЭМ!$B$39:$B$782,H$119)+'СЕТ СН'!$I$12+СВЦЭМ!$D$10+'СЕТ СН'!$I$6-'СЕТ СН'!$I$22</f>
        <v>2316.0857544199998</v>
      </c>
      <c r="I126" s="36">
        <f>SUMIFS(СВЦЭМ!$C$39:$C$782,СВЦЭМ!$A$39:$A$782,$A126,СВЦЭМ!$B$39:$B$782,I$119)+'СЕТ СН'!$I$12+СВЦЭМ!$D$10+'СЕТ СН'!$I$6-'СЕТ СН'!$I$22</f>
        <v>2301.0292294299998</v>
      </c>
      <c r="J126" s="36">
        <f>SUMIFS(СВЦЭМ!$C$39:$C$782,СВЦЭМ!$A$39:$A$782,$A126,СВЦЭМ!$B$39:$B$782,J$119)+'СЕТ СН'!$I$12+СВЦЭМ!$D$10+'СЕТ СН'!$I$6-'СЕТ СН'!$I$22</f>
        <v>2320.1788226500003</v>
      </c>
      <c r="K126" s="36">
        <f>SUMIFS(СВЦЭМ!$C$39:$C$782,СВЦЭМ!$A$39:$A$782,$A126,СВЦЭМ!$B$39:$B$782,K$119)+'СЕТ СН'!$I$12+СВЦЭМ!$D$10+'СЕТ СН'!$I$6-'СЕТ СН'!$I$22</f>
        <v>2284.7386286400001</v>
      </c>
      <c r="L126" s="36">
        <f>SUMIFS(СВЦЭМ!$C$39:$C$782,СВЦЭМ!$A$39:$A$782,$A126,СВЦЭМ!$B$39:$B$782,L$119)+'СЕТ СН'!$I$12+СВЦЭМ!$D$10+'СЕТ СН'!$I$6-'СЕТ СН'!$I$22</f>
        <v>2287.8074968299998</v>
      </c>
      <c r="M126" s="36">
        <f>SUMIFS(СВЦЭМ!$C$39:$C$782,СВЦЭМ!$A$39:$A$782,$A126,СВЦЭМ!$B$39:$B$782,M$119)+'СЕТ СН'!$I$12+СВЦЭМ!$D$10+'СЕТ СН'!$I$6-'СЕТ СН'!$I$22</f>
        <v>2296.21217471</v>
      </c>
      <c r="N126" s="36">
        <f>SUMIFS(СВЦЭМ!$C$39:$C$782,СВЦЭМ!$A$39:$A$782,$A126,СВЦЭМ!$B$39:$B$782,N$119)+'СЕТ СН'!$I$12+СВЦЭМ!$D$10+'СЕТ СН'!$I$6-'СЕТ СН'!$I$22</f>
        <v>2304.9084948199998</v>
      </c>
      <c r="O126" s="36">
        <f>SUMIFS(СВЦЭМ!$C$39:$C$782,СВЦЭМ!$A$39:$A$782,$A126,СВЦЭМ!$B$39:$B$782,O$119)+'СЕТ СН'!$I$12+СВЦЭМ!$D$10+'СЕТ СН'!$I$6-'СЕТ СН'!$I$22</f>
        <v>2301.54896869</v>
      </c>
      <c r="P126" s="36">
        <f>SUMIFS(СВЦЭМ!$C$39:$C$782,СВЦЭМ!$A$39:$A$782,$A126,СВЦЭМ!$B$39:$B$782,P$119)+'СЕТ СН'!$I$12+СВЦЭМ!$D$10+'СЕТ СН'!$I$6-'СЕТ СН'!$I$22</f>
        <v>2327.8240293700001</v>
      </c>
      <c r="Q126" s="36">
        <f>SUMIFS(СВЦЭМ!$C$39:$C$782,СВЦЭМ!$A$39:$A$782,$A126,СВЦЭМ!$B$39:$B$782,Q$119)+'СЕТ СН'!$I$12+СВЦЭМ!$D$10+'СЕТ СН'!$I$6-'СЕТ СН'!$I$22</f>
        <v>2348.2781405800001</v>
      </c>
      <c r="R126" s="36">
        <f>SUMIFS(СВЦЭМ!$C$39:$C$782,СВЦЭМ!$A$39:$A$782,$A126,СВЦЭМ!$B$39:$B$782,R$119)+'СЕТ СН'!$I$12+СВЦЭМ!$D$10+'СЕТ СН'!$I$6-'СЕТ СН'!$I$22</f>
        <v>2360.42808229</v>
      </c>
      <c r="S126" s="36">
        <f>SUMIFS(СВЦЭМ!$C$39:$C$782,СВЦЭМ!$A$39:$A$782,$A126,СВЦЭМ!$B$39:$B$782,S$119)+'СЕТ СН'!$I$12+СВЦЭМ!$D$10+'СЕТ СН'!$I$6-'СЕТ СН'!$I$22</f>
        <v>2342.63685545</v>
      </c>
      <c r="T126" s="36">
        <f>SUMIFS(СВЦЭМ!$C$39:$C$782,СВЦЭМ!$A$39:$A$782,$A126,СВЦЭМ!$B$39:$B$782,T$119)+'СЕТ СН'!$I$12+СВЦЭМ!$D$10+'СЕТ СН'!$I$6-'СЕТ СН'!$I$22</f>
        <v>2336.79655693</v>
      </c>
      <c r="U126" s="36">
        <f>SUMIFS(СВЦЭМ!$C$39:$C$782,СВЦЭМ!$A$39:$A$782,$A126,СВЦЭМ!$B$39:$B$782,U$119)+'СЕТ СН'!$I$12+СВЦЭМ!$D$10+'СЕТ СН'!$I$6-'СЕТ СН'!$I$22</f>
        <v>2311.5895725</v>
      </c>
      <c r="V126" s="36">
        <f>SUMIFS(СВЦЭМ!$C$39:$C$782,СВЦЭМ!$A$39:$A$782,$A126,СВЦЭМ!$B$39:$B$782,V$119)+'СЕТ СН'!$I$12+СВЦЭМ!$D$10+'СЕТ СН'!$I$6-'СЕТ СН'!$I$22</f>
        <v>2292.2169778300004</v>
      </c>
      <c r="W126" s="36">
        <f>SUMIFS(СВЦЭМ!$C$39:$C$782,СВЦЭМ!$A$39:$A$782,$A126,СВЦЭМ!$B$39:$B$782,W$119)+'СЕТ СН'!$I$12+СВЦЭМ!$D$10+'СЕТ СН'!$I$6-'СЕТ СН'!$I$22</f>
        <v>2304.7188411799998</v>
      </c>
      <c r="X126" s="36">
        <f>SUMIFS(СВЦЭМ!$C$39:$C$782,СВЦЭМ!$A$39:$A$782,$A126,СВЦЭМ!$B$39:$B$782,X$119)+'СЕТ СН'!$I$12+СВЦЭМ!$D$10+'СЕТ СН'!$I$6-'СЕТ СН'!$I$22</f>
        <v>2318.3543012199998</v>
      </c>
      <c r="Y126" s="36">
        <f>SUMIFS(СВЦЭМ!$C$39:$C$782,СВЦЭМ!$A$39:$A$782,$A126,СВЦЭМ!$B$39:$B$782,Y$119)+'СЕТ СН'!$I$12+СВЦЭМ!$D$10+'СЕТ СН'!$I$6-'СЕТ СН'!$I$22</f>
        <v>2348.61692464</v>
      </c>
    </row>
    <row r="127" spans="1:27" ht="15.75" x14ac:dyDescent="0.2">
      <c r="A127" s="35">
        <f t="shared" si="3"/>
        <v>45359</v>
      </c>
      <c r="B127" s="36">
        <f>SUMIFS(СВЦЭМ!$C$39:$C$782,СВЦЭМ!$A$39:$A$782,$A127,СВЦЭМ!$B$39:$B$782,B$119)+'СЕТ СН'!$I$12+СВЦЭМ!$D$10+'СЕТ СН'!$I$6-'СЕТ СН'!$I$22</f>
        <v>2390.6904745100001</v>
      </c>
      <c r="C127" s="36">
        <f>SUMIFS(СВЦЭМ!$C$39:$C$782,СВЦЭМ!$A$39:$A$782,$A127,СВЦЭМ!$B$39:$B$782,C$119)+'СЕТ СН'!$I$12+СВЦЭМ!$D$10+'СЕТ СН'!$I$6-'СЕТ СН'!$I$22</f>
        <v>2389.98991755</v>
      </c>
      <c r="D127" s="36">
        <f>SUMIFS(СВЦЭМ!$C$39:$C$782,СВЦЭМ!$A$39:$A$782,$A127,СВЦЭМ!$B$39:$B$782,D$119)+'СЕТ СН'!$I$12+СВЦЭМ!$D$10+'СЕТ СН'!$I$6-'СЕТ СН'!$I$22</f>
        <v>2412.99805986</v>
      </c>
      <c r="E127" s="36">
        <f>SUMIFS(СВЦЭМ!$C$39:$C$782,СВЦЭМ!$A$39:$A$782,$A127,СВЦЭМ!$B$39:$B$782,E$119)+'СЕТ СН'!$I$12+СВЦЭМ!$D$10+'СЕТ СН'!$I$6-'СЕТ СН'!$I$22</f>
        <v>2423.02058167</v>
      </c>
      <c r="F127" s="36">
        <f>SUMIFS(СВЦЭМ!$C$39:$C$782,СВЦЭМ!$A$39:$A$782,$A127,СВЦЭМ!$B$39:$B$782,F$119)+'СЕТ СН'!$I$12+СВЦЭМ!$D$10+'СЕТ СН'!$I$6-'СЕТ СН'!$I$22</f>
        <v>2423.3470001200003</v>
      </c>
      <c r="G127" s="36">
        <f>SUMIFS(СВЦЭМ!$C$39:$C$782,СВЦЭМ!$A$39:$A$782,$A127,СВЦЭМ!$B$39:$B$782,G$119)+'СЕТ СН'!$I$12+СВЦЭМ!$D$10+'СЕТ СН'!$I$6-'СЕТ СН'!$I$22</f>
        <v>2396.9105769100001</v>
      </c>
      <c r="H127" s="36">
        <f>SUMIFS(СВЦЭМ!$C$39:$C$782,СВЦЭМ!$A$39:$A$782,$A127,СВЦЭМ!$B$39:$B$782,H$119)+'СЕТ СН'!$I$12+СВЦЭМ!$D$10+'СЕТ СН'!$I$6-'СЕТ СН'!$I$22</f>
        <v>2396.5981339099999</v>
      </c>
      <c r="I127" s="36">
        <f>SUMIFS(СВЦЭМ!$C$39:$C$782,СВЦЭМ!$A$39:$A$782,$A127,СВЦЭМ!$B$39:$B$782,I$119)+'СЕТ СН'!$I$12+СВЦЭМ!$D$10+'СЕТ СН'!$I$6-'СЕТ СН'!$I$22</f>
        <v>2368.8925797000002</v>
      </c>
      <c r="J127" s="36">
        <f>SUMIFS(СВЦЭМ!$C$39:$C$782,СВЦЭМ!$A$39:$A$782,$A127,СВЦЭМ!$B$39:$B$782,J$119)+'СЕТ СН'!$I$12+СВЦЭМ!$D$10+'СЕТ СН'!$I$6-'СЕТ СН'!$I$22</f>
        <v>2357.3100524500001</v>
      </c>
      <c r="K127" s="36">
        <f>SUMIFS(СВЦЭМ!$C$39:$C$782,СВЦЭМ!$A$39:$A$782,$A127,СВЦЭМ!$B$39:$B$782,K$119)+'СЕТ СН'!$I$12+СВЦЭМ!$D$10+'СЕТ СН'!$I$6-'СЕТ СН'!$I$22</f>
        <v>2295.5645891599997</v>
      </c>
      <c r="L127" s="36">
        <f>SUMIFS(СВЦЭМ!$C$39:$C$782,СВЦЭМ!$A$39:$A$782,$A127,СВЦЭМ!$B$39:$B$782,L$119)+'СЕТ СН'!$I$12+СВЦЭМ!$D$10+'СЕТ СН'!$I$6-'СЕТ СН'!$I$22</f>
        <v>2286.8005390600001</v>
      </c>
      <c r="M127" s="36">
        <f>SUMIFS(СВЦЭМ!$C$39:$C$782,СВЦЭМ!$A$39:$A$782,$A127,СВЦЭМ!$B$39:$B$782,M$119)+'СЕТ СН'!$I$12+СВЦЭМ!$D$10+'СЕТ СН'!$I$6-'СЕТ СН'!$I$22</f>
        <v>2302.7881566800002</v>
      </c>
      <c r="N127" s="36">
        <f>SUMIFS(СВЦЭМ!$C$39:$C$782,СВЦЭМ!$A$39:$A$782,$A127,СВЦЭМ!$B$39:$B$782,N$119)+'СЕТ СН'!$I$12+СВЦЭМ!$D$10+'СЕТ СН'!$I$6-'СЕТ СН'!$I$22</f>
        <v>2323.9491941000001</v>
      </c>
      <c r="O127" s="36">
        <f>SUMIFS(СВЦЭМ!$C$39:$C$782,СВЦЭМ!$A$39:$A$782,$A127,СВЦЭМ!$B$39:$B$782,O$119)+'СЕТ СН'!$I$12+СВЦЭМ!$D$10+'СЕТ СН'!$I$6-'СЕТ СН'!$I$22</f>
        <v>2340.9289303300002</v>
      </c>
      <c r="P127" s="36">
        <f>SUMIFS(СВЦЭМ!$C$39:$C$782,СВЦЭМ!$A$39:$A$782,$A127,СВЦЭМ!$B$39:$B$782,P$119)+'СЕТ СН'!$I$12+СВЦЭМ!$D$10+'СЕТ СН'!$I$6-'СЕТ СН'!$I$22</f>
        <v>2351.0033689500001</v>
      </c>
      <c r="Q127" s="36">
        <f>SUMIFS(СВЦЭМ!$C$39:$C$782,СВЦЭМ!$A$39:$A$782,$A127,СВЦЭМ!$B$39:$B$782,Q$119)+'СЕТ СН'!$I$12+СВЦЭМ!$D$10+'СЕТ СН'!$I$6-'СЕТ СН'!$I$22</f>
        <v>2368.4869516500003</v>
      </c>
      <c r="R127" s="36">
        <f>SUMIFS(СВЦЭМ!$C$39:$C$782,СВЦЭМ!$A$39:$A$782,$A127,СВЦЭМ!$B$39:$B$782,R$119)+'СЕТ СН'!$I$12+СВЦЭМ!$D$10+'СЕТ СН'!$I$6-'СЕТ СН'!$I$22</f>
        <v>2375.4480448499999</v>
      </c>
      <c r="S127" s="36">
        <f>SUMIFS(СВЦЭМ!$C$39:$C$782,СВЦЭМ!$A$39:$A$782,$A127,СВЦЭМ!$B$39:$B$782,S$119)+'СЕТ СН'!$I$12+СВЦЭМ!$D$10+'СЕТ СН'!$I$6-'СЕТ СН'!$I$22</f>
        <v>2352.8574296100001</v>
      </c>
      <c r="T127" s="36">
        <f>SUMIFS(СВЦЭМ!$C$39:$C$782,СВЦЭМ!$A$39:$A$782,$A127,СВЦЭМ!$B$39:$B$782,T$119)+'СЕТ СН'!$I$12+СВЦЭМ!$D$10+'СЕТ СН'!$I$6-'СЕТ СН'!$I$22</f>
        <v>2345.0858408599997</v>
      </c>
      <c r="U127" s="36">
        <f>SUMIFS(СВЦЭМ!$C$39:$C$782,СВЦЭМ!$A$39:$A$782,$A127,СВЦЭМ!$B$39:$B$782,U$119)+'СЕТ СН'!$I$12+СВЦЭМ!$D$10+'СЕТ СН'!$I$6-'СЕТ СН'!$I$22</f>
        <v>2317.7951333999999</v>
      </c>
      <c r="V127" s="36">
        <f>SUMIFS(СВЦЭМ!$C$39:$C$782,СВЦЭМ!$A$39:$A$782,$A127,СВЦЭМ!$B$39:$B$782,V$119)+'СЕТ СН'!$I$12+СВЦЭМ!$D$10+'СЕТ СН'!$I$6-'СЕТ СН'!$I$22</f>
        <v>2307.5193787200001</v>
      </c>
      <c r="W127" s="36">
        <f>SUMIFS(СВЦЭМ!$C$39:$C$782,СВЦЭМ!$A$39:$A$782,$A127,СВЦЭМ!$B$39:$B$782,W$119)+'СЕТ СН'!$I$12+СВЦЭМ!$D$10+'СЕТ СН'!$I$6-'СЕТ СН'!$I$22</f>
        <v>2300.0793536400001</v>
      </c>
      <c r="X127" s="36">
        <f>SUMIFS(СВЦЭМ!$C$39:$C$782,СВЦЭМ!$A$39:$A$782,$A127,СВЦЭМ!$B$39:$B$782,X$119)+'СЕТ СН'!$I$12+СВЦЭМ!$D$10+'СЕТ СН'!$I$6-'СЕТ СН'!$I$22</f>
        <v>2337.40006627</v>
      </c>
      <c r="Y127" s="36">
        <f>SUMIFS(СВЦЭМ!$C$39:$C$782,СВЦЭМ!$A$39:$A$782,$A127,СВЦЭМ!$B$39:$B$782,Y$119)+'СЕТ СН'!$I$12+СВЦЭМ!$D$10+'СЕТ СН'!$I$6-'СЕТ СН'!$I$22</f>
        <v>2349.3744507700003</v>
      </c>
    </row>
    <row r="128" spans="1:27" ht="15.75" x14ac:dyDescent="0.2">
      <c r="A128" s="35">
        <f t="shared" si="3"/>
        <v>45360</v>
      </c>
      <c r="B128" s="36">
        <f>SUMIFS(СВЦЭМ!$C$39:$C$782,СВЦЭМ!$A$39:$A$782,$A128,СВЦЭМ!$B$39:$B$782,B$119)+'СЕТ СН'!$I$12+СВЦЭМ!$D$10+'СЕТ СН'!$I$6-'СЕТ СН'!$I$22</f>
        <v>2382.08374301</v>
      </c>
      <c r="C128" s="36">
        <f>SUMIFS(СВЦЭМ!$C$39:$C$782,СВЦЭМ!$A$39:$A$782,$A128,СВЦЭМ!$B$39:$B$782,C$119)+'СЕТ СН'!$I$12+СВЦЭМ!$D$10+'СЕТ СН'!$I$6-'СЕТ СН'!$I$22</f>
        <v>2390.1363528399997</v>
      </c>
      <c r="D128" s="36">
        <f>SUMIFS(СВЦЭМ!$C$39:$C$782,СВЦЭМ!$A$39:$A$782,$A128,СВЦЭМ!$B$39:$B$782,D$119)+'СЕТ СН'!$I$12+СВЦЭМ!$D$10+'СЕТ СН'!$I$6-'СЕТ СН'!$I$22</f>
        <v>2408.5789275300003</v>
      </c>
      <c r="E128" s="36">
        <f>SUMIFS(СВЦЭМ!$C$39:$C$782,СВЦЭМ!$A$39:$A$782,$A128,СВЦЭМ!$B$39:$B$782,E$119)+'СЕТ СН'!$I$12+СВЦЭМ!$D$10+'СЕТ СН'!$I$6-'СЕТ СН'!$I$22</f>
        <v>2417.0857756200003</v>
      </c>
      <c r="F128" s="36">
        <f>SUMIFS(СВЦЭМ!$C$39:$C$782,СВЦЭМ!$A$39:$A$782,$A128,СВЦЭМ!$B$39:$B$782,F$119)+'СЕТ СН'!$I$12+СВЦЭМ!$D$10+'СЕТ СН'!$I$6-'СЕТ СН'!$I$22</f>
        <v>2404.1514153500002</v>
      </c>
      <c r="G128" s="36">
        <f>SUMIFS(СВЦЭМ!$C$39:$C$782,СВЦЭМ!$A$39:$A$782,$A128,СВЦЭМ!$B$39:$B$782,G$119)+'СЕТ СН'!$I$12+СВЦЭМ!$D$10+'СЕТ СН'!$I$6-'СЕТ СН'!$I$22</f>
        <v>2374.8041902499999</v>
      </c>
      <c r="H128" s="36">
        <f>SUMIFS(СВЦЭМ!$C$39:$C$782,СВЦЭМ!$A$39:$A$782,$A128,СВЦЭМ!$B$39:$B$782,H$119)+'СЕТ СН'!$I$12+СВЦЭМ!$D$10+'СЕТ СН'!$I$6-'СЕТ СН'!$I$22</f>
        <v>2351.4859754200002</v>
      </c>
      <c r="I128" s="36">
        <f>SUMIFS(СВЦЭМ!$C$39:$C$782,СВЦЭМ!$A$39:$A$782,$A128,СВЦЭМ!$B$39:$B$782,I$119)+'СЕТ СН'!$I$12+СВЦЭМ!$D$10+'СЕТ СН'!$I$6-'СЕТ СН'!$I$22</f>
        <v>2331.4954071800003</v>
      </c>
      <c r="J128" s="36">
        <f>SUMIFS(СВЦЭМ!$C$39:$C$782,СВЦЭМ!$A$39:$A$782,$A128,СВЦЭМ!$B$39:$B$782,J$119)+'СЕТ СН'!$I$12+СВЦЭМ!$D$10+'СЕТ СН'!$I$6-'СЕТ СН'!$I$22</f>
        <v>2317.1666315900002</v>
      </c>
      <c r="K128" s="36">
        <f>SUMIFS(СВЦЭМ!$C$39:$C$782,СВЦЭМ!$A$39:$A$782,$A128,СВЦЭМ!$B$39:$B$782,K$119)+'СЕТ СН'!$I$12+СВЦЭМ!$D$10+'СЕТ СН'!$I$6-'СЕТ СН'!$I$22</f>
        <v>2276.9024366000003</v>
      </c>
      <c r="L128" s="36">
        <f>SUMIFS(СВЦЭМ!$C$39:$C$782,СВЦЭМ!$A$39:$A$782,$A128,СВЦЭМ!$B$39:$B$782,L$119)+'СЕТ СН'!$I$12+СВЦЭМ!$D$10+'СЕТ СН'!$I$6-'СЕТ СН'!$I$22</f>
        <v>2254.4993702500001</v>
      </c>
      <c r="M128" s="36">
        <f>SUMIFS(СВЦЭМ!$C$39:$C$782,СВЦЭМ!$A$39:$A$782,$A128,СВЦЭМ!$B$39:$B$782,M$119)+'СЕТ СН'!$I$12+СВЦЭМ!$D$10+'СЕТ СН'!$I$6-'СЕТ СН'!$I$22</f>
        <v>2269.5578292999999</v>
      </c>
      <c r="N128" s="36">
        <f>SUMIFS(СВЦЭМ!$C$39:$C$782,СВЦЭМ!$A$39:$A$782,$A128,СВЦЭМ!$B$39:$B$782,N$119)+'СЕТ СН'!$I$12+СВЦЭМ!$D$10+'СЕТ СН'!$I$6-'СЕТ СН'!$I$22</f>
        <v>2291.90781113</v>
      </c>
      <c r="O128" s="36">
        <f>SUMIFS(СВЦЭМ!$C$39:$C$782,СВЦЭМ!$A$39:$A$782,$A128,СВЦЭМ!$B$39:$B$782,O$119)+'СЕТ СН'!$I$12+СВЦЭМ!$D$10+'СЕТ СН'!$I$6-'СЕТ СН'!$I$22</f>
        <v>2312.0745876000001</v>
      </c>
      <c r="P128" s="36">
        <f>SUMIFS(СВЦЭМ!$C$39:$C$782,СВЦЭМ!$A$39:$A$782,$A128,СВЦЭМ!$B$39:$B$782,P$119)+'СЕТ СН'!$I$12+СВЦЭМ!$D$10+'СЕТ СН'!$I$6-'СЕТ СН'!$I$22</f>
        <v>2324.9624283399999</v>
      </c>
      <c r="Q128" s="36">
        <f>SUMIFS(СВЦЭМ!$C$39:$C$782,СВЦЭМ!$A$39:$A$782,$A128,СВЦЭМ!$B$39:$B$782,Q$119)+'СЕТ СН'!$I$12+СВЦЭМ!$D$10+'СЕТ СН'!$I$6-'СЕТ СН'!$I$22</f>
        <v>2341.1266243700002</v>
      </c>
      <c r="R128" s="36">
        <f>SUMIFS(СВЦЭМ!$C$39:$C$782,СВЦЭМ!$A$39:$A$782,$A128,СВЦЭМ!$B$39:$B$782,R$119)+'СЕТ СН'!$I$12+СВЦЭМ!$D$10+'СЕТ СН'!$I$6-'СЕТ СН'!$I$22</f>
        <v>2342.0696928799998</v>
      </c>
      <c r="S128" s="36">
        <f>SUMIFS(СВЦЭМ!$C$39:$C$782,СВЦЭМ!$A$39:$A$782,$A128,СВЦЭМ!$B$39:$B$782,S$119)+'СЕТ СН'!$I$12+СВЦЭМ!$D$10+'СЕТ СН'!$I$6-'СЕТ СН'!$I$22</f>
        <v>2311.3953633299998</v>
      </c>
      <c r="T128" s="36">
        <f>SUMIFS(СВЦЭМ!$C$39:$C$782,СВЦЭМ!$A$39:$A$782,$A128,СВЦЭМ!$B$39:$B$782,T$119)+'СЕТ СН'!$I$12+СВЦЭМ!$D$10+'СЕТ СН'!$I$6-'СЕТ СН'!$I$22</f>
        <v>2324.69775845</v>
      </c>
      <c r="U128" s="36">
        <f>SUMIFS(СВЦЭМ!$C$39:$C$782,СВЦЭМ!$A$39:$A$782,$A128,СВЦЭМ!$B$39:$B$782,U$119)+'СЕТ СН'!$I$12+СВЦЭМ!$D$10+'СЕТ СН'!$I$6-'СЕТ СН'!$I$22</f>
        <v>2295.07094168</v>
      </c>
      <c r="V128" s="36">
        <f>SUMIFS(СВЦЭМ!$C$39:$C$782,СВЦЭМ!$A$39:$A$782,$A128,СВЦЭМ!$B$39:$B$782,V$119)+'СЕТ СН'!$I$12+СВЦЭМ!$D$10+'СЕТ СН'!$I$6-'СЕТ СН'!$I$22</f>
        <v>2283.3189009799999</v>
      </c>
      <c r="W128" s="36">
        <f>SUMIFS(СВЦЭМ!$C$39:$C$782,СВЦЭМ!$A$39:$A$782,$A128,СВЦЭМ!$B$39:$B$782,W$119)+'СЕТ СН'!$I$12+СВЦЭМ!$D$10+'СЕТ СН'!$I$6-'СЕТ СН'!$I$22</f>
        <v>2278.5059462200002</v>
      </c>
      <c r="X128" s="36">
        <f>SUMIFS(СВЦЭМ!$C$39:$C$782,СВЦЭМ!$A$39:$A$782,$A128,СВЦЭМ!$B$39:$B$782,X$119)+'СЕТ СН'!$I$12+СВЦЭМ!$D$10+'СЕТ СН'!$I$6-'СЕТ СН'!$I$22</f>
        <v>2317.01963325</v>
      </c>
      <c r="Y128" s="36">
        <f>SUMIFS(СВЦЭМ!$C$39:$C$782,СВЦЭМ!$A$39:$A$782,$A128,СВЦЭМ!$B$39:$B$782,Y$119)+'СЕТ СН'!$I$12+СВЦЭМ!$D$10+'СЕТ СН'!$I$6-'СЕТ СН'!$I$22</f>
        <v>2331.5869905099999</v>
      </c>
    </row>
    <row r="129" spans="1:25" ht="15.75" x14ac:dyDescent="0.2">
      <c r="A129" s="35">
        <f t="shared" si="3"/>
        <v>45361</v>
      </c>
      <c r="B129" s="36">
        <f>SUMIFS(СВЦЭМ!$C$39:$C$782,СВЦЭМ!$A$39:$A$782,$A129,СВЦЭМ!$B$39:$B$782,B$119)+'СЕТ СН'!$I$12+СВЦЭМ!$D$10+'СЕТ СН'!$I$6-'СЕТ СН'!$I$22</f>
        <v>2411.0878065000002</v>
      </c>
      <c r="C129" s="36">
        <f>SUMIFS(СВЦЭМ!$C$39:$C$782,СВЦЭМ!$A$39:$A$782,$A129,СВЦЭМ!$B$39:$B$782,C$119)+'СЕТ СН'!$I$12+СВЦЭМ!$D$10+'СЕТ СН'!$I$6-'СЕТ СН'!$I$22</f>
        <v>2449.1865792999997</v>
      </c>
      <c r="D129" s="36">
        <f>SUMIFS(СВЦЭМ!$C$39:$C$782,СВЦЭМ!$A$39:$A$782,$A129,СВЦЭМ!$B$39:$B$782,D$119)+'СЕТ СН'!$I$12+СВЦЭМ!$D$10+'СЕТ СН'!$I$6-'СЕТ СН'!$I$22</f>
        <v>2467.6146973200002</v>
      </c>
      <c r="E129" s="36">
        <f>SUMIFS(СВЦЭМ!$C$39:$C$782,СВЦЭМ!$A$39:$A$782,$A129,СВЦЭМ!$B$39:$B$782,E$119)+'СЕТ СН'!$I$12+СВЦЭМ!$D$10+'СЕТ СН'!$I$6-'СЕТ СН'!$I$22</f>
        <v>2483.34407779</v>
      </c>
      <c r="F129" s="36">
        <f>SUMIFS(СВЦЭМ!$C$39:$C$782,СВЦЭМ!$A$39:$A$782,$A129,СВЦЭМ!$B$39:$B$782,F$119)+'СЕТ СН'!$I$12+СВЦЭМ!$D$10+'СЕТ СН'!$I$6-'СЕТ СН'!$I$22</f>
        <v>2484.0005503399998</v>
      </c>
      <c r="G129" s="36">
        <f>SUMIFS(СВЦЭМ!$C$39:$C$782,СВЦЭМ!$A$39:$A$782,$A129,СВЦЭМ!$B$39:$B$782,G$119)+'СЕТ СН'!$I$12+СВЦЭМ!$D$10+'СЕТ СН'!$I$6-'СЕТ СН'!$I$22</f>
        <v>2466.1584148000002</v>
      </c>
      <c r="H129" s="36">
        <f>SUMIFS(СВЦЭМ!$C$39:$C$782,СВЦЭМ!$A$39:$A$782,$A129,СВЦЭМ!$B$39:$B$782,H$119)+'СЕТ СН'!$I$12+СВЦЭМ!$D$10+'СЕТ СН'!$I$6-'СЕТ СН'!$I$22</f>
        <v>2439.95435073</v>
      </c>
      <c r="I129" s="36">
        <f>SUMIFS(СВЦЭМ!$C$39:$C$782,СВЦЭМ!$A$39:$A$782,$A129,СВЦЭМ!$B$39:$B$782,I$119)+'СЕТ СН'!$I$12+СВЦЭМ!$D$10+'СЕТ СН'!$I$6-'СЕТ СН'!$I$22</f>
        <v>2435.5089146</v>
      </c>
      <c r="J129" s="36">
        <f>SUMIFS(СВЦЭМ!$C$39:$C$782,СВЦЭМ!$A$39:$A$782,$A129,СВЦЭМ!$B$39:$B$782,J$119)+'СЕТ СН'!$I$12+СВЦЭМ!$D$10+'СЕТ СН'!$I$6-'СЕТ СН'!$I$22</f>
        <v>2388.7857920799997</v>
      </c>
      <c r="K129" s="36">
        <f>SUMIFS(СВЦЭМ!$C$39:$C$782,СВЦЭМ!$A$39:$A$782,$A129,СВЦЭМ!$B$39:$B$782,K$119)+'СЕТ СН'!$I$12+СВЦЭМ!$D$10+'СЕТ СН'!$I$6-'СЕТ СН'!$I$22</f>
        <v>2346.4473185900001</v>
      </c>
      <c r="L129" s="36">
        <f>SUMIFS(СВЦЭМ!$C$39:$C$782,СВЦЭМ!$A$39:$A$782,$A129,СВЦЭМ!$B$39:$B$782,L$119)+'СЕТ СН'!$I$12+СВЦЭМ!$D$10+'СЕТ СН'!$I$6-'СЕТ СН'!$I$22</f>
        <v>2348.0296117600001</v>
      </c>
      <c r="M129" s="36">
        <f>SUMIFS(СВЦЭМ!$C$39:$C$782,СВЦЭМ!$A$39:$A$782,$A129,СВЦЭМ!$B$39:$B$782,M$119)+'СЕТ СН'!$I$12+СВЦЭМ!$D$10+'СЕТ СН'!$I$6-'СЕТ СН'!$I$22</f>
        <v>2356.2261180599999</v>
      </c>
      <c r="N129" s="36">
        <f>SUMIFS(СВЦЭМ!$C$39:$C$782,СВЦЭМ!$A$39:$A$782,$A129,СВЦЭМ!$B$39:$B$782,N$119)+'СЕТ СН'!$I$12+СВЦЭМ!$D$10+'СЕТ СН'!$I$6-'СЕТ СН'!$I$22</f>
        <v>2379.9945574000003</v>
      </c>
      <c r="O129" s="36">
        <f>SUMIFS(СВЦЭМ!$C$39:$C$782,СВЦЭМ!$A$39:$A$782,$A129,СВЦЭМ!$B$39:$B$782,O$119)+'СЕТ СН'!$I$12+СВЦЭМ!$D$10+'СЕТ СН'!$I$6-'СЕТ СН'!$I$22</f>
        <v>2368.9324645400002</v>
      </c>
      <c r="P129" s="36">
        <f>SUMIFS(СВЦЭМ!$C$39:$C$782,СВЦЭМ!$A$39:$A$782,$A129,СВЦЭМ!$B$39:$B$782,P$119)+'СЕТ СН'!$I$12+СВЦЭМ!$D$10+'СЕТ СН'!$I$6-'СЕТ СН'!$I$22</f>
        <v>2395.7297193900004</v>
      </c>
      <c r="Q129" s="36">
        <f>SUMIFS(СВЦЭМ!$C$39:$C$782,СВЦЭМ!$A$39:$A$782,$A129,СВЦЭМ!$B$39:$B$782,Q$119)+'СЕТ СН'!$I$12+СВЦЭМ!$D$10+'СЕТ СН'!$I$6-'СЕТ СН'!$I$22</f>
        <v>2424.0481508800003</v>
      </c>
      <c r="R129" s="36">
        <f>SUMIFS(СВЦЭМ!$C$39:$C$782,СВЦЭМ!$A$39:$A$782,$A129,СВЦЭМ!$B$39:$B$782,R$119)+'СЕТ СН'!$I$12+СВЦЭМ!$D$10+'СЕТ СН'!$I$6-'СЕТ СН'!$I$22</f>
        <v>2422.53150882</v>
      </c>
      <c r="S129" s="36">
        <f>SUMIFS(СВЦЭМ!$C$39:$C$782,СВЦЭМ!$A$39:$A$782,$A129,СВЦЭМ!$B$39:$B$782,S$119)+'СЕТ СН'!$I$12+СВЦЭМ!$D$10+'СЕТ СН'!$I$6-'СЕТ СН'!$I$22</f>
        <v>2405.4533348599998</v>
      </c>
      <c r="T129" s="36">
        <f>SUMIFS(СВЦЭМ!$C$39:$C$782,СВЦЭМ!$A$39:$A$782,$A129,СВЦЭМ!$B$39:$B$782,T$119)+'СЕТ СН'!$I$12+СВЦЭМ!$D$10+'СЕТ СН'!$I$6-'СЕТ СН'!$I$22</f>
        <v>2385.4119129999999</v>
      </c>
      <c r="U129" s="36">
        <f>SUMIFS(СВЦЭМ!$C$39:$C$782,СВЦЭМ!$A$39:$A$782,$A129,СВЦЭМ!$B$39:$B$782,U$119)+'СЕТ СН'!$I$12+СВЦЭМ!$D$10+'СЕТ СН'!$I$6-'СЕТ СН'!$I$22</f>
        <v>2338.7804193100001</v>
      </c>
      <c r="V129" s="36">
        <f>SUMIFS(СВЦЭМ!$C$39:$C$782,СВЦЭМ!$A$39:$A$782,$A129,СВЦЭМ!$B$39:$B$782,V$119)+'СЕТ СН'!$I$12+СВЦЭМ!$D$10+'СЕТ СН'!$I$6-'СЕТ СН'!$I$22</f>
        <v>2311.01355805</v>
      </c>
      <c r="W129" s="36">
        <f>SUMIFS(СВЦЭМ!$C$39:$C$782,СВЦЭМ!$A$39:$A$782,$A129,СВЦЭМ!$B$39:$B$782,W$119)+'СЕТ СН'!$I$12+СВЦЭМ!$D$10+'СЕТ СН'!$I$6-'СЕТ СН'!$I$22</f>
        <v>2318.0600383199999</v>
      </c>
      <c r="X129" s="36">
        <f>SUMIFS(СВЦЭМ!$C$39:$C$782,СВЦЭМ!$A$39:$A$782,$A129,СВЦЭМ!$B$39:$B$782,X$119)+'СЕТ СН'!$I$12+СВЦЭМ!$D$10+'СЕТ СН'!$I$6-'СЕТ СН'!$I$22</f>
        <v>2369.0617441200002</v>
      </c>
      <c r="Y129" s="36">
        <f>SUMIFS(СВЦЭМ!$C$39:$C$782,СВЦЭМ!$A$39:$A$782,$A129,СВЦЭМ!$B$39:$B$782,Y$119)+'СЕТ СН'!$I$12+СВЦЭМ!$D$10+'СЕТ СН'!$I$6-'СЕТ СН'!$I$22</f>
        <v>2375.4458812100002</v>
      </c>
    </row>
    <row r="130" spans="1:25" ht="15.75" x14ac:dyDescent="0.2">
      <c r="A130" s="35">
        <f t="shared" si="3"/>
        <v>45362</v>
      </c>
      <c r="B130" s="36">
        <f>SUMIFS(СВЦЭМ!$C$39:$C$782,СВЦЭМ!$A$39:$A$782,$A130,СВЦЭМ!$B$39:$B$782,B$119)+'СЕТ СН'!$I$12+СВЦЭМ!$D$10+'СЕТ СН'!$I$6-'СЕТ СН'!$I$22</f>
        <v>2342.8218417400003</v>
      </c>
      <c r="C130" s="36">
        <f>SUMIFS(СВЦЭМ!$C$39:$C$782,СВЦЭМ!$A$39:$A$782,$A130,СВЦЭМ!$B$39:$B$782,C$119)+'СЕТ СН'!$I$12+СВЦЭМ!$D$10+'СЕТ СН'!$I$6-'СЕТ СН'!$I$22</f>
        <v>2379.7118286200002</v>
      </c>
      <c r="D130" s="36">
        <f>SUMIFS(СВЦЭМ!$C$39:$C$782,СВЦЭМ!$A$39:$A$782,$A130,СВЦЭМ!$B$39:$B$782,D$119)+'СЕТ СН'!$I$12+СВЦЭМ!$D$10+'СЕТ СН'!$I$6-'СЕТ СН'!$I$22</f>
        <v>2393.0849492400002</v>
      </c>
      <c r="E130" s="36">
        <f>SUMIFS(СВЦЭМ!$C$39:$C$782,СВЦЭМ!$A$39:$A$782,$A130,СВЦЭМ!$B$39:$B$782,E$119)+'СЕТ СН'!$I$12+СВЦЭМ!$D$10+'СЕТ СН'!$I$6-'СЕТ СН'!$I$22</f>
        <v>2397.6820175900002</v>
      </c>
      <c r="F130" s="36">
        <f>SUMIFS(СВЦЭМ!$C$39:$C$782,СВЦЭМ!$A$39:$A$782,$A130,СВЦЭМ!$B$39:$B$782,F$119)+'СЕТ СН'!$I$12+СВЦЭМ!$D$10+'СЕТ СН'!$I$6-'СЕТ СН'!$I$22</f>
        <v>2396.8383569500002</v>
      </c>
      <c r="G130" s="36">
        <f>SUMIFS(СВЦЭМ!$C$39:$C$782,СВЦЭМ!$A$39:$A$782,$A130,СВЦЭМ!$B$39:$B$782,G$119)+'СЕТ СН'!$I$12+СВЦЭМ!$D$10+'СЕТ СН'!$I$6-'СЕТ СН'!$I$22</f>
        <v>2335.1389114900003</v>
      </c>
      <c r="H130" s="36">
        <f>SUMIFS(СВЦЭМ!$C$39:$C$782,СВЦЭМ!$A$39:$A$782,$A130,СВЦЭМ!$B$39:$B$782,H$119)+'СЕТ СН'!$I$12+СВЦЭМ!$D$10+'СЕТ СН'!$I$6-'СЕТ СН'!$I$22</f>
        <v>2195.7295404200004</v>
      </c>
      <c r="I130" s="36">
        <f>SUMIFS(СВЦЭМ!$C$39:$C$782,СВЦЭМ!$A$39:$A$782,$A130,СВЦЭМ!$B$39:$B$782,I$119)+'СЕТ СН'!$I$12+СВЦЭМ!$D$10+'СЕТ СН'!$I$6-'СЕТ СН'!$I$22</f>
        <v>2203.4177389000001</v>
      </c>
      <c r="J130" s="36">
        <f>SUMIFS(СВЦЭМ!$C$39:$C$782,СВЦЭМ!$A$39:$A$782,$A130,СВЦЭМ!$B$39:$B$782,J$119)+'СЕТ СН'!$I$12+СВЦЭМ!$D$10+'СЕТ СН'!$I$6-'СЕТ СН'!$I$22</f>
        <v>2177.4404353300001</v>
      </c>
      <c r="K130" s="36">
        <f>SUMIFS(СВЦЭМ!$C$39:$C$782,СВЦЭМ!$A$39:$A$782,$A130,СВЦЭМ!$B$39:$B$782,K$119)+'СЕТ СН'!$I$12+СВЦЭМ!$D$10+'СЕТ СН'!$I$6-'СЕТ СН'!$I$22</f>
        <v>2160.80887282</v>
      </c>
      <c r="L130" s="36">
        <f>SUMIFS(СВЦЭМ!$C$39:$C$782,СВЦЭМ!$A$39:$A$782,$A130,СВЦЭМ!$B$39:$B$782,L$119)+'СЕТ СН'!$I$12+СВЦЭМ!$D$10+'СЕТ СН'!$I$6-'СЕТ СН'!$I$22</f>
        <v>2173.48765314</v>
      </c>
      <c r="M130" s="36">
        <f>SUMIFS(СВЦЭМ!$C$39:$C$782,СВЦЭМ!$A$39:$A$782,$A130,СВЦЭМ!$B$39:$B$782,M$119)+'СЕТ СН'!$I$12+СВЦЭМ!$D$10+'СЕТ СН'!$I$6-'СЕТ СН'!$I$22</f>
        <v>2168.7413768400002</v>
      </c>
      <c r="N130" s="36">
        <f>SUMIFS(СВЦЭМ!$C$39:$C$782,СВЦЭМ!$A$39:$A$782,$A130,СВЦЭМ!$B$39:$B$782,N$119)+'СЕТ СН'!$I$12+СВЦЭМ!$D$10+'СЕТ СН'!$I$6-'СЕТ СН'!$I$22</f>
        <v>2190.5900775099999</v>
      </c>
      <c r="O130" s="36">
        <f>SUMIFS(СВЦЭМ!$C$39:$C$782,СВЦЭМ!$A$39:$A$782,$A130,СВЦЭМ!$B$39:$B$782,O$119)+'СЕТ СН'!$I$12+СВЦЭМ!$D$10+'СЕТ СН'!$I$6-'СЕТ СН'!$I$22</f>
        <v>2192.4233313</v>
      </c>
      <c r="P130" s="36">
        <f>SUMIFS(СВЦЭМ!$C$39:$C$782,СВЦЭМ!$A$39:$A$782,$A130,СВЦЭМ!$B$39:$B$782,P$119)+'СЕТ СН'!$I$12+СВЦЭМ!$D$10+'СЕТ СН'!$I$6-'СЕТ СН'!$I$22</f>
        <v>2202.1968920099998</v>
      </c>
      <c r="Q130" s="36">
        <f>SUMIFS(СВЦЭМ!$C$39:$C$782,СВЦЭМ!$A$39:$A$782,$A130,СВЦЭМ!$B$39:$B$782,Q$119)+'СЕТ СН'!$I$12+СВЦЭМ!$D$10+'СЕТ СН'!$I$6-'СЕТ СН'!$I$22</f>
        <v>2215.7455531699998</v>
      </c>
      <c r="R130" s="36">
        <f>SUMIFS(СВЦЭМ!$C$39:$C$782,СВЦЭМ!$A$39:$A$782,$A130,СВЦЭМ!$B$39:$B$782,R$119)+'СЕТ СН'!$I$12+СВЦЭМ!$D$10+'СЕТ СН'!$I$6-'СЕТ СН'!$I$22</f>
        <v>2212.9183720999999</v>
      </c>
      <c r="S130" s="36">
        <f>SUMIFS(СВЦЭМ!$C$39:$C$782,СВЦЭМ!$A$39:$A$782,$A130,СВЦЭМ!$B$39:$B$782,S$119)+'СЕТ СН'!$I$12+СВЦЭМ!$D$10+'СЕТ СН'!$I$6-'СЕТ СН'!$I$22</f>
        <v>2216.6923126900001</v>
      </c>
      <c r="T130" s="36">
        <f>SUMIFS(СВЦЭМ!$C$39:$C$782,СВЦЭМ!$A$39:$A$782,$A130,СВЦЭМ!$B$39:$B$782,T$119)+'СЕТ СН'!$I$12+СВЦЭМ!$D$10+'СЕТ СН'!$I$6-'СЕТ СН'!$I$22</f>
        <v>2195.3524146</v>
      </c>
      <c r="U130" s="36">
        <f>SUMIFS(СВЦЭМ!$C$39:$C$782,СВЦЭМ!$A$39:$A$782,$A130,СВЦЭМ!$B$39:$B$782,U$119)+'СЕТ СН'!$I$12+СВЦЭМ!$D$10+'СЕТ СН'!$I$6-'СЕТ СН'!$I$22</f>
        <v>2164.88392484</v>
      </c>
      <c r="V130" s="36">
        <f>SUMIFS(СВЦЭМ!$C$39:$C$782,СВЦЭМ!$A$39:$A$782,$A130,СВЦЭМ!$B$39:$B$782,V$119)+'СЕТ СН'!$I$12+СВЦЭМ!$D$10+'СЕТ СН'!$I$6-'СЕТ СН'!$I$22</f>
        <v>2157.2598697600001</v>
      </c>
      <c r="W130" s="36">
        <f>SUMIFS(СВЦЭМ!$C$39:$C$782,СВЦЭМ!$A$39:$A$782,$A130,СВЦЭМ!$B$39:$B$782,W$119)+'СЕТ СН'!$I$12+СВЦЭМ!$D$10+'СЕТ СН'!$I$6-'СЕТ СН'!$I$22</f>
        <v>2167.6968235900003</v>
      </c>
      <c r="X130" s="36">
        <f>SUMIFS(СВЦЭМ!$C$39:$C$782,СВЦЭМ!$A$39:$A$782,$A130,СВЦЭМ!$B$39:$B$782,X$119)+'СЕТ СН'!$I$12+СВЦЭМ!$D$10+'СЕТ СН'!$I$6-'СЕТ СН'!$I$22</f>
        <v>2189.5858958899998</v>
      </c>
      <c r="Y130" s="36">
        <f>SUMIFS(СВЦЭМ!$C$39:$C$782,СВЦЭМ!$A$39:$A$782,$A130,СВЦЭМ!$B$39:$B$782,Y$119)+'СЕТ СН'!$I$12+СВЦЭМ!$D$10+'СЕТ СН'!$I$6-'СЕТ СН'!$I$22</f>
        <v>2192.4126218700003</v>
      </c>
    </row>
    <row r="131" spans="1:25" ht="15.75" x14ac:dyDescent="0.2">
      <c r="A131" s="35">
        <f t="shared" si="3"/>
        <v>45363</v>
      </c>
      <c r="B131" s="36">
        <f>SUMIFS(СВЦЭМ!$C$39:$C$782,СВЦЭМ!$A$39:$A$782,$A131,СВЦЭМ!$B$39:$B$782,B$119)+'СЕТ СН'!$I$12+СВЦЭМ!$D$10+'СЕТ СН'!$I$6-'СЕТ СН'!$I$22</f>
        <v>2321.67300484</v>
      </c>
      <c r="C131" s="36">
        <f>SUMIFS(СВЦЭМ!$C$39:$C$782,СВЦЭМ!$A$39:$A$782,$A131,СВЦЭМ!$B$39:$B$782,C$119)+'СЕТ СН'!$I$12+СВЦЭМ!$D$10+'СЕТ СН'!$I$6-'СЕТ СН'!$I$22</f>
        <v>2346.8482193600003</v>
      </c>
      <c r="D131" s="36">
        <f>SUMIFS(СВЦЭМ!$C$39:$C$782,СВЦЭМ!$A$39:$A$782,$A131,СВЦЭМ!$B$39:$B$782,D$119)+'СЕТ СН'!$I$12+СВЦЭМ!$D$10+'СЕТ СН'!$I$6-'СЕТ СН'!$I$22</f>
        <v>2371.6489053499999</v>
      </c>
      <c r="E131" s="36">
        <f>SUMIFS(СВЦЭМ!$C$39:$C$782,СВЦЭМ!$A$39:$A$782,$A131,СВЦЭМ!$B$39:$B$782,E$119)+'СЕТ СН'!$I$12+СВЦЭМ!$D$10+'СЕТ СН'!$I$6-'СЕТ СН'!$I$22</f>
        <v>2370.7121105799997</v>
      </c>
      <c r="F131" s="36">
        <f>SUMIFS(СВЦЭМ!$C$39:$C$782,СВЦЭМ!$A$39:$A$782,$A131,СВЦЭМ!$B$39:$B$782,F$119)+'СЕТ СН'!$I$12+СВЦЭМ!$D$10+'СЕТ СН'!$I$6-'СЕТ СН'!$I$22</f>
        <v>2348.3129087500001</v>
      </c>
      <c r="G131" s="36">
        <f>SUMIFS(СВЦЭМ!$C$39:$C$782,СВЦЭМ!$A$39:$A$782,$A131,СВЦЭМ!$B$39:$B$782,G$119)+'СЕТ СН'!$I$12+СВЦЭМ!$D$10+'СЕТ СН'!$I$6-'СЕТ СН'!$I$22</f>
        <v>2343.0897802300001</v>
      </c>
      <c r="H131" s="36">
        <f>SUMIFS(СВЦЭМ!$C$39:$C$782,СВЦЭМ!$A$39:$A$782,$A131,СВЦЭМ!$B$39:$B$782,H$119)+'СЕТ СН'!$I$12+СВЦЭМ!$D$10+'СЕТ СН'!$I$6-'СЕТ СН'!$I$22</f>
        <v>2303.76838989</v>
      </c>
      <c r="I131" s="36">
        <f>SUMIFS(СВЦЭМ!$C$39:$C$782,СВЦЭМ!$A$39:$A$782,$A131,СВЦЭМ!$B$39:$B$782,I$119)+'СЕТ СН'!$I$12+СВЦЭМ!$D$10+'СЕТ СН'!$I$6-'СЕТ СН'!$I$22</f>
        <v>2294.9840121799998</v>
      </c>
      <c r="J131" s="36">
        <f>SUMIFS(СВЦЭМ!$C$39:$C$782,СВЦЭМ!$A$39:$A$782,$A131,СВЦЭМ!$B$39:$B$782,J$119)+'СЕТ СН'!$I$12+СВЦЭМ!$D$10+'СЕТ СН'!$I$6-'СЕТ СН'!$I$22</f>
        <v>2276.99984412</v>
      </c>
      <c r="K131" s="36">
        <f>SUMIFS(СВЦЭМ!$C$39:$C$782,СВЦЭМ!$A$39:$A$782,$A131,СВЦЭМ!$B$39:$B$782,K$119)+'СЕТ СН'!$I$12+СВЦЭМ!$D$10+'СЕТ СН'!$I$6-'СЕТ СН'!$I$22</f>
        <v>2288.3891236700001</v>
      </c>
      <c r="L131" s="36">
        <f>SUMIFS(СВЦЭМ!$C$39:$C$782,СВЦЭМ!$A$39:$A$782,$A131,СВЦЭМ!$B$39:$B$782,L$119)+'СЕТ СН'!$I$12+СВЦЭМ!$D$10+'СЕТ СН'!$I$6-'СЕТ СН'!$I$22</f>
        <v>2301.3493550000003</v>
      </c>
      <c r="M131" s="36">
        <f>SUMIFS(СВЦЭМ!$C$39:$C$782,СВЦЭМ!$A$39:$A$782,$A131,СВЦЭМ!$B$39:$B$782,M$119)+'СЕТ СН'!$I$12+СВЦЭМ!$D$10+'СЕТ СН'!$I$6-'СЕТ СН'!$I$22</f>
        <v>2309.6281737300001</v>
      </c>
      <c r="N131" s="36">
        <f>SUMIFS(СВЦЭМ!$C$39:$C$782,СВЦЭМ!$A$39:$A$782,$A131,СВЦЭМ!$B$39:$B$782,N$119)+'СЕТ СН'!$I$12+СВЦЭМ!$D$10+'СЕТ СН'!$I$6-'СЕТ СН'!$I$22</f>
        <v>2335.5258893800001</v>
      </c>
      <c r="O131" s="36">
        <f>SUMIFS(СВЦЭМ!$C$39:$C$782,СВЦЭМ!$A$39:$A$782,$A131,СВЦЭМ!$B$39:$B$782,O$119)+'СЕТ СН'!$I$12+СВЦЭМ!$D$10+'СЕТ СН'!$I$6-'СЕТ СН'!$I$22</f>
        <v>2357.5303046400004</v>
      </c>
      <c r="P131" s="36">
        <f>SUMIFS(СВЦЭМ!$C$39:$C$782,СВЦЭМ!$A$39:$A$782,$A131,СВЦЭМ!$B$39:$B$782,P$119)+'СЕТ СН'!$I$12+СВЦЭМ!$D$10+'СЕТ СН'!$I$6-'СЕТ СН'!$I$22</f>
        <v>2383.9880664299999</v>
      </c>
      <c r="Q131" s="36">
        <f>SUMIFS(СВЦЭМ!$C$39:$C$782,СВЦЭМ!$A$39:$A$782,$A131,СВЦЭМ!$B$39:$B$782,Q$119)+'СЕТ СН'!$I$12+СВЦЭМ!$D$10+'СЕТ СН'!$I$6-'СЕТ СН'!$I$22</f>
        <v>2409.31597354</v>
      </c>
      <c r="R131" s="36">
        <f>SUMIFS(СВЦЭМ!$C$39:$C$782,СВЦЭМ!$A$39:$A$782,$A131,СВЦЭМ!$B$39:$B$782,R$119)+'СЕТ СН'!$I$12+СВЦЭМ!$D$10+'СЕТ СН'!$I$6-'СЕТ СН'!$I$22</f>
        <v>2402.1735306700002</v>
      </c>
      <c r="S131" s="36">
        <f>SUMIFS(СВЦЭМ!$C$39:$C$782,СВЦЭМ!$A$39:$A$782,$A131,СВЦЭМ!$B$39:$B$782,S$119)+'СЕТ СН'!$I$12+СВЦЭМ!$D$10+'СЕТ СН'!$I$6-'СЕТ СН'!$I$22</f>
        <v>2407.99463225</v>
      </c>
      <c r="T131" s="36">
        <f>SUMIFS(СВЦЭМ!$C$39:$C$782,СВЦЭМ!$A$39:$A$782,$A131,СВЦЭМ!$B$39:$B$782,T$119)+'СЕТ СН'!$I$12+СВЦЭМ!$D$10+'СЕТ СН'!$I$6-'СЕТ СН'!$I$22</f>
        <v>2363.8071200100003</v>
      </c>
      <c r="U131" s="36">
        <f>SUMIFS(СВЦЭМ!$C$39:$C$782,СВЦЭМ!$A$39:$A$782,$A131,СВЦЭМ!$B$39:$B$782,U$119)+'СЕТ СН'!$I$12+СВЦЭМ!$D$10+'СЕТ СН'!$I$6-'СЕТ СН'!$I$22</f>
        <v>2288.4691865900004</v>
      </c>
      <c r="V131" s="36">
        <f>SUMIFS(СВЦЭМ!$C$39:$C$782,СВЦЭМ!$A$39:$A$782,$A131,СВЦЭМ!$B$39:$B$782,V$119)+'СЕТ СН'!$I$12+СВЦЭМ!$D$10+'СЕТ СН'!$I$6-'СЕТ СН'!$I$22</f>
        <v>2304.33555854</v>
      </c>
      <c r="W131" s="36">
        <f>SUMIFS(СВЦЭМ!$C$39:$C$782,СВЦЭМ!$A$39:$A$782,$A131,СВЦЭМ!$B$39:$B$782,W$119)+'СЕТ СН'!$I$12+СВЦЭМ!$D$10+'СЕТ СН'!$I$6-'СЕТ СН'!$I$22</f>
        <v>2290.1624262300002</v>
      </c>
      <c r="X131" s="36">
        <f>SUMIFS(СВЦЭМ!$C$39:$C$782,СВЦЭМ!$A$39:$A$782,$A131,СВЦЭМ!$B$39:$B$782,X$119)+'СЕТ СН'!$I$12+СВЦЭМ!$D$10+'СЕТ СН'!$I$6-'СЕТ СН'!$I$22</f>
        <v>2317.95845474</v>
      </c>
      <c r="Y131" s="36">
        <f>SUMIFS(СВЦЭМ!$C$39:$C$782,СВЦЭМ!$A$39:$A$782,$A131,СВЦЭМ!$B$39:$B$782,Y$119)+'СЕТ СН'!$I$12+СВЦЭМ!$D$10+'СЕТ СН'!$I$6-'СЕТ СН'!$I$22</f>
        <v>2342.4177676500003</v>
      </c>
    </row>
    <row r="132" spans="1:25" ht="15.75" x14ac:dyDescent="0.2">
      <c r="A132" s="35">
        <f t="shared" si="3"/>
        <v>45364</v>
      </c>
      <c r="B132" s="36">
        <f>SUMIFS(СВЦЭМ!$C$39:$C$782,СВЦЭМ!$A$39:$A$782,$A132,СВЦЭМ!$B$39:$B$782,B$119)+'СЕТ СН'!$I$12+СВЦЭМ!$D$10+'СЕТ СН'!$I$6-'СЕТ СН'!$I$22</f>
        <v>2409.7653334200004</v>
      </c>
      <c r="C132" s="36">
        <f>SUMIFS(СВЦЭМ!$C$39:$C$782,СВЦЭМ!$A$39:$A$782,$A132,СВЦЭМ!$B$39:$B$782,C$119)+'СЕТ СН'!$I$12+СВЦЭМ!$D$10+'СЕТ СН'!$I$6-'СЕТ СН'!$I$22</f>
        <v>2423.0332777900003</v>
      </c>
      <c r="D132" s="36">
        <f>SUMIFS(СВЦЭМ!$C$39:$C$782,СВЦЭМ!$A$39:$A$782,$A132,СВЦЭМ!$B$39:$B$782,D$119)+'СЕТ СН'!$I$12+СВЦЭМ!$D$10+'СЕТ СН'!$I$6-'СЕТ СН'!$I$22</f>
        <v>2439.72462541</v>
      </c>
      <c r="E132" s="36">
        <f>SUMIFS(СВЦЭМ!$C$39:$C$782,СВЦЭМ!$A$39:$A$782,$A132,СВЦЭМ!$B$39:$B$782,E$119)+'СЕТ СН'!$I$12+СВЦЭМ!$D$10+'СЕТ СН'!$I$6-'СЕТ СН'!$I$22</f>
        <v>2433.8015202799997</v>
      </c>
      <c r="F132" s="36">
        <f>SUMIFS(СВЦЭМ!$C$39:$C$782,СВЦЭМ!$A$39:$A$782,$A132,СВЦЭМ!$B$39:$B$782,F$119)+'СЕТ СН'!$I$12+СВЦЭМ!$D$10+'СЕТ СН'!$I$6-'СЕТ СН'!$I$22</f>
        <v>2428.0327145600004</v>
      </c>
      <c r="G132" s="36">
        <f>SUMIFS(СВЦЭМ!$C$39:$C$782,СВЦЭМ!$A$39:$A$782,$A132,СВЦЭМ!$B$39:$B$782,G$119)+'СЕТ СН'!$I$12+СВЦЭМ!$D$10+'СЕТ СН'!$I$6-'СЕТ СН'!$I$22</f>
        <v>2422.2567500699997</v>
      </c>
      <c r="H132" s="36">
        <f>SUMIFS(СВЦЭМ!$C$39:$C$782,СВЦЭМ!$A$39:$A$782,$A132,СВЦЭМ!$B$39:$B$782,H$119)+'СЕТ СН'!$I$12+СВЦЭМ!$D$10+'СЕТ СН'!$I$6-'СЕТ СН'!$I$22</f>
        <v>2382.8472407199997</v>
      </c>
      <c r="I132" s="36">
        <f>SUMIFS(СВЦЭМ!$C$39:$C$782,СВЦЭМ!$A$39:$A$782,$A132,СВЦЭМ!$B$39:$B$782,I$119)+'СЕТ СН'!$I$12+СВЦЭМ!$D$10+'СЕТ СН'!$I$6-'СЕТ СН'!$I$22</f>
        <v>2347.2666518000001</v>
      </c>
      <c r="J132" s="36">
        <f>SUMIFS(СВЦЭМ!$C$39:$C$782,СВЦЭМ!$A$39:$A$782,$A132,СВЦЭМ!$B$39:$B$782,J$119)+'СЕТ СН'!$I$12+СВЦЭМ!$D$10+'СЕТ СН'!$I$6-'СЕТ СН'!$I$22</f>
        <v>2362.8229870300001</v>
      </c>
      <c r="K132" s="36">
        <f>SUMIFS(СВЦЭМ!$C$39:$C$782,СВЦЭМ!$A$39:$A$782,$A132,СВЦЭМ!$B$39:$B$782,K$119)+'СЕТ СН'!$I$12+СВЦЭМ!$D$10+'СЕТ СН'!$I$6-'СЕТ СН'!$I$22</f>
        <v>2338.0023136199998</v>
      </c>
      <c r="L132" s="36">
        <f>SUMIFS(СВЦЭМ!$C$39:$C$782,СВЦЭМ!$A$39:$A$782,$A132,СВЦЭМ!$B$39:$B$782,L$119)+'СЕТ СН'!$I$12+СВЦЭМ!$D$10+'СЕТ СН'!$I$6-'СЕТ СН'!$I$22</f>
        <v>2354.4363397699999</v>
      </c>
      <c r="M132" s="36">
        <f>SUMIFS(СВЦЭМ!$C$39:$C$782,СВЦЭМ!$A$39:$A$782,$A132,СВЦЭМ!$B$39:$B$782,M$119)+'СЕТ СН'!$I$12+СВЦЭМ!$D$10+'СЕТ СН'!$I$6-'СЕТ СН'!$I$22</f>
        <v>2337.88554217</v>
      </c>
      <c r="N132" s="36">
        <f>SUMIFS(СВЦЭМ!$C$39:$C$782,СВЦЭМ!$A$39:$A$782,$A132,СВЦЭМ!$B$39:$B$782,N$119)+'СЕТ СН'!$I$12+СВЦЭМ!$D$10+'СЕТ СН'!$I$6-'СЕТ СН'!$I$22</f>
        <v>2375.0593129600002</v>
      </c>
      <c r="O132" s="36">
        <f>SUMIFS(СВЦЭМ!$C$39:$C$782,СВЦЭМ!$A$39:$A$782,$A132,СВЦЭМ!$B$39:$B$782,O$119)+'СЕТ СН'!$I$12+СВЦЭМ!$D$10+'СЕТ СН'!$I$6-'СЕТ СН'!$I$22</f>
        <v>2397.3199975400003</v>
      </c>
      <c r="P132" s="36">
        <f>SUMIFS(СВЦЭМ!$C$39:$C$782,СВЦЭМ!$A$39:$A$782,$A132,СВЦЭМ!$B$39:$B$782,P$119)+'СЕТ СН'!$I$12+СВЦЭМ!$D$10+'СЕТ СН'!$I$6-'СЕТ СН'!$I$22</f>
        <v>2428.4842767600003</v>
      </c>
      <c r="Q132" s="36">
        <f>SUMIFS(СВЦЭМ!$C$39:$C$782,СВЦЭМ!$A$39:$A$782,$A132,СВЦЭМ!$B$39:$B$782,Q$119)+'СЕТ СН'!$I$12+СВЦЭМ!$D$10+'СЕТ СН'!$I$6-'СЕТ СН'!$I$22</f>
        <v>2449.5905639299999</v>
      </c>
      <c r="R132" s="36">
        <f>SUMIFS(СВЦЭМ!$C$39:$C$782,СВЦЭМ!$A$39:$A$782,$A132,СВЦЭМ!$B$39:$B$782,R$119)+'СЕТ СН'!$I$12+СВЦЭМ!$D$10+'СЕТ СН'!$I$6-'СЕТ СН'!$I$22</f>
        <v>2442.3488896500003</v>
      </c>
      <c r="S132" s="36">
        <f>SUMIFS(СВЦЭМ!$C$39:$C$782,СВЦЭМ!$A$39:$A$782,$A132,СВЦЭМ!$B$39:$B$782,S$119)+'СЕТ СН'!$I$12+СВЦЭМ!$D$10+'СЕТ СН'!$I$6-'СЕТ СН'!$I$22</f>
        <v>2426.55166199</v>
      </c>
      <c r="T132" s="36">
        <f>SUMIFS(СВЦЭМ!$C$39:$C$782,СВЦЭМ!$A$39:$A$782,$A132,СВЦЭМ!$B$39:$B$782,T$119)+'СЕТ СН'!$I$12+СВЦЭМ!$D$10+'СЕТ СН'!$I$6-'СЕТ СН'!$I$22</f>
        <v>2399.4470844100001</v>
      </c>
      <c r="U132" s="36">
        <f>SUMIFS(СВЦЭМ!$C$39:$C$782,СВЦЭМ!$A$39:$A$782,$A132,СВЦЭМ!$B$39:$B$782,U$119)+'СЕТ СН'!$I$12+СВЦЭМ!$D$10+'СЕТ СН'!$I$6-'СЕТ СН'!$I$22</f>
        <v>2379.73237814</v>
      </c>
      <c r="V132" s="36">
        <f>SUMIFS(СВЦЭМ!$C$39:$C$782,СВЦЭМ!$A$39:$A$782,$A132,СВЦЭМ!$B$39:$B$782,V$119)+'СЕТ СН'!$I$12+СВЦЭМ!$D$10+'СЕТ СН'!$I$6-'СЕТ СН'!$I$22</f>
        <v>2367.8603720700003</v>
      </c>
      <c r="W132" s="36">
        <f>SUMIFS(СВЦЭМ!$C$39:$C$782,СВЦЭМ!$A$39:$A$782,$A132,СВЦЭМ!$B$39:$B$782,W$119)+'СЕТ СН'!$I$12+СВЦЭМ!$D$10+'СЕТ СН'!$I$6-'СЕТ СН'!$I$22</f>
        <v>2339.5183337799999</v>
      </c>
      <c r="X132" s="36">
        <f>SUMIFS(СВЦЭМ!$C$39:$C$782,СВЦЭМ!$A$39:$A$782,$A132,СВЦЭМ!$B$39:$B$782,X$119)+'СЕТ СН'!$I$12+СВЦЭМ!$D$10+'СЕТ СН'!$I$6-'СЕТ СН'!$I$22</f>
        <v>2344.28108277</v>
      </c>
      <c r="Y132" s="36">
        <f>SUMIFS(СВЦЭМ!$C$39:$C$782,СВЦЭМ!$A$39:$A$782,$A132,СВЦЭМ!$B$39:$B$782,Y$119)+'СЕТ СН'!$I$12+СВЦЭМ!$D$10+'СЕТ СН'!$I$6-'СЕТ СН'!$I$22</f>
        <v>2355.1715113</v>
      </c>
    </row>
    <row r="133" spans="1:25" ht="15.75" x14ac:dyDescent="0.2">
      <c r="A133" s="35">
        <f t="shared" si="3"/>
        <v>45365</v>
      </c>
      <c r="B133" s="36">
        <f>SUMIFS(СВЦЭМ!$C$39:$C$782,СВЦЭМ!$A$39:$A$782,$A133,СВЦЭМ!$B$39:$B$782,B$119)+'СЕТ СН'!$I$12+СВЦЭМ!$D$10+'СЕТ СН'!$I$6-'СЕТ СН'!$I$22</f>
        <v>2315.71791656</v>
      </c>
      <c r="C133" s="36">
        <f>SUMIFS(СВЦЭМ!$C$39:$C$782,СВЦЭМ!$A$39:$A$782,$A133,СВЦЭМ!$B$39:$B$782,C$119)+'СЕТ СН'!$I$12+СВЦЭМ!$D$10+'СЕТ СН'!$I$6-'СЕТ СН'!$I$22</f>
        <v>2316.8311132700001</v>
      </c>
      <c r="D133" s="36">
        <f>SUMIFS(СВЦЭМ!$C$39:$C$782,СВЦЭМ!$A$39:$A$782,$A133,СВЦЭМ!$B$39:$B$782,D$119)+'СЕТ СН'!$I$12+СВЦЭМ!$D$10+'СЕТ СН'!$I$6-'СЕТ СН'!$I$22</f>
        <v>2337.3605838200001</v>
      </c>
      <c r="E133" s="36">
        <f>SUMIFS(СВЦЭМ!$C$39:$C$782,СВЦЭМ!$A$39:$A$782,$A133,СВЦЭМ!$B$39:$B$782,E$119)+'СЕТ СН'!$I$12+СВЦЭМ!$D$10+'СЕТ СН'!$I$6-'СЕТ СН'!$I$22</f>
        <v>2347.18266515</v>
      </c>
      <c r="F133" s="36">
        <f>SUMIFS(СВЦЭМ!$C$39:$C$782,СВЦЭМ!$A$39:$A$782,$A133,СВЦЭМ!$B$39:$B$782,F$119)+'СЕТ СН'!$I$12+СВЦЭМ!$D$10+'СЕТ СН'!$I$6-'СЕТ СН'!$I$22</f>
        <v>2343.7211290300002</v>
      </c>
      <c r="G133" s="36">
        <f>SUMIFS(СВЦЭМ!$C$39:$C$782,СВЦЭМ!$A$39:$A$782,$A133,СВЦЭМ!$B$39:$B$782,G$119)+'СЕТ СН'!$I$12+СВЦЭМ!$D$10+'СЕТ СН'!$I$6-'СЕТ СН'!$I$22</f>
        <v>2312.9558252000002</v>
      </c>
      <c r="H133" s="36">
        <f>SUMIFS(СВЦЭМ!$C$39:$C$782,СВЦЭМ!$A$39:$A$782,$A133,СВЦЭМ!$B$39:$B$782,H$119)+'СЕТ СН'!$I$12+СВЦЭМ!$D$10+'СЕТ СН'!$I$6-'СЕТ СН'!$I$22</f>
        <v>2259.6340911699999</v>
      </c>
      <c r="I133" s="36">
        <f>SUMIFS(СВЦЭМ!$C$39:$C$782,СВЦЭМ!$A$39:$A$782,$A133,СВЦЭМ!$B$39:$B$782,I$119)+'СЕТ СН'!$I$12+СВЦЭМ!$D$10+'СЕТ СН'!$I$6-'СЕТ СН'!$I$22</f>
        <v>2231.31368853</v>
      </c>
      <c r="J133" s="36">
        <f>SUMIFS(СВЦЭМ!$C$39:$C$782,СВЦЭМ!$A$39:$A$782,$A133,СВЦЭМ!$B$39:$B$782,J$119)+'СЕТ СН'!$I$12+СВЦЭМ!$D$10+'СЕТ СН'!$I$6-'СЕТ СН'!$I$22</f>
        <v>2253.7784815700002</v>
      </c>
      <c r="K133" s="36">
        <f>SUMIFS(СВЦЭМ!$C$39:$C$782,СВЦЭМ!$A$39:$A$782,$A133,СВЦЭМ!$B$39:$B$782,K$119)+'СЕТ СН'!$I$12+СВЦЭМ!$D$10+'СЕТ СН'!$I$6-'СЕТ СН'!$I$22</f>
        <v>2255.0209620099999</v>
      </c>
      <c r="L133" s="36">
        <f>SUMIFS(СВЦЭМ!$C$39:$C$782,СВЦЭМ!$A$39:$A$782,$A133,СВЦЭМ!$B$39:$B$782,L$119)+'СЕТ СН'!$I$12+СВЦЭМ!$D$10+'СЕТ СН'!$I$6-'СЕТ СН'!$I$22</f>
        <v>2262.4863872300002</v>
      </c>
      <c r="M133" s="36">
        <f>SUMIFS(СВЦЭМ!$C$39:$C$782,СВЦЭМ!$A$39:$A$782,$A133,СВЦЭМ!$B$39:$B$782,M$119)+'СЕТ СН'!$I$12+СВЦЭМ!$D$10+'СЕТ СН'!$I$6-'СЕТ СН'!$I$22</f>
        <v>2300.4254140000003</v>
      </c>
      <c r="N133" s="36">
        <f>SUMIFS(СВЦЭМ!$C$39:$C$782,СВЦЭМ!$A$39:$A$782,$A133,СВЦЭМ!$B$39:$B$782,N$119)+'СЕТ СН'!$I$12+СВЦЭМ!$D$10+'СЕТ СН'!$I$6-'СЕТ СН'!$I$22</f>
        <v>2321.0419554999999</v>
      </c>
      <c r="O133" s="36">
        <f>SUMIFS(СВЦЭМ!$C$39:$C$782,СВЦЭМ!$A$39:$A$782,$A133,СВЦЭМ!$B$39:$B$782,O$119)+'СЕТ СН'!$I$12+СВЦЭМ!$D$10+'СЕТ СН'!$I$6-'СЕТ СН'!$I$22</f>
        <v>2347.04179239</v>
      </c>
      <c r="P133" s="36">
        <f>SUMIFS(СВЦЭМ!$C$39:$C$782,СВЦЭМ!$A$39:$A$782,$A133,СВЦЭМ!$B$39:$B$782,P$119)+'СЕТ СН'!$I$12+СВЦЭМ!$D$10+'СЕТ СН'!$I$6-'СЕТ СН'!$I$22</f>
        <v>2369.32270165</v>
      </c>
      <c r="Q133" s="36">
        <f>SUMIFS(СВЦЭМ!$C$39:$C$782,СВЦЭМ!$A$39:$A$782,$A133,СВЦЭМ!$B$39:$B$782,Q$119)+'СЕТ СН'!$I$12+СВЦЭМ!$D$10+'СЕТ СН'!$I$6-'СЕТ СН'!$I$22</f>
        <v>2389.1229035699998</v>
      </c>
      <c r="R133" s="36">
        <f>SUMIFS(СВЦЭМ!$C$39:$C$782,СВЦЭМ!$A$39:$A$782,$A133,СВЦЭМ!$B$39:$B$782,R$119)+'СЕТ СН'!$I$12+СВЦЭМ!$D$10+'СЕТ СН'!$I$6-'СЕТ СН'!$I$22</f>
        <v>2369.80870495</v>
      </c>
      <c r="S133" s="36">
        <f>SUMIFS(СВЦЭМ!$C$39:$C$782,СВЦЭМ!$A$39:$A$782,$A133,СВЦЭМ!$B$39:$B$782,S$119)+'СЕТ СН'!$I$12+СВЦЭМ!$D$10+'СЕТ СН'!$I$6-'СЕТ СН'!$I$22</f>
        <v>2346.25689977</v>
      </c>
      <c r="T133" s="36">
        <f>SUMIFS(СВЦЭМ!$C$39:$C$782,СВЦЭМ!$A$39:$A$782,$A133,СВЦЭМ!$B$39:$B$782,T$119)+'СЕТ СН'!$I$12+СВЦЭМ!$D$10+'СЕТ СН'!$I$6-'СЕТ СН'!$I$22</f>
        <v>2312.2672043699999</v>
      </c>
      <c r="U133" s="36">
        <f>SUMIFS(СВЦЭМ!$C$39:$C$782,СВЦЭМ!$A$39:$A$782,$A133,СВЦЭМ!$B$39:$B$782,U$119)+'СЕТ СН'!$I$12+СВЦЭМ!$D$10+'СЕТ СН'!$I$6-'СЕТ СН'!$I$22</f>
        <v>2284.5857946900001</v>
      </c>
      <c r="V133" s="36">
        <f>SUMIFS(СВЦЭМ!$C$39:$C$782,СВЦЭМ!$A$39:$A$782,$A133,СВЦЭМ!$B$39:$B$782,V$119)+'СЕТ СН'!$I$12+СВЦЭМ!$D$10+'СЕТ СН'!$I$6-'СЕТ СН'!$I$22</f>
        <v>2280.3270565900002</v>
      </c>
      <c r="W133" s="36">
        <f>SUMIFS(СВЦЭМ!$C$39:$C$782,СВЦЭМ!$A$39:$A$782,$A133,СВЦЭМ!$B$39:$B$782,W$119)+'СЕТ СН'!$I$12+СВЦЭМ!$D$10+'СЕТ СН'!$I$6-'СЕТ СН'!$I$22</f>
        <v>2283.2228902300003</v>
      </c>
      <c r="X133" s="36">
        <f>SUMIFS(СВЦЭМ!$C$39:$C$782,СВЦЭМ!$A$39:$A$782,$A133,СВЦЭМ!$B$39:$B$782,X$119)+'СЕТ СН'!$I$12+СВЦЭМ!$D$10+'СЕТ СН'!$I$6-'СЕТ СН'!$I$22</f>
        <v>2305.1486467599998</v>
      </c>
      <c r="Y133" s="36">
        <f>SUMIFS(СВЦЭМ!$C$39:$C$782,СВЦЭМ!$A$39:$A$782,$A133,СВЦЭМ!$B$39:$B$782,Y$119)+'СЕТ СН'!$I$12+СВЦЭМ!$D$10+'СЕТ СН'!$I$6-'СЕТ СН'!$I$22</f>
        <v>2324.2713089899999</v>
      </c>
    </row>
    <row r="134" spans="1:25" ht="15.75" x14ac:dyDescent="0.2">
      <c r="A134" s="35">
        <f t="shared" si="3"/>
        <v>45366</v>
      </c>
      <c r="B134" s="36">
        <f>SUMIFS(СВЦЭМ!$C$39:$C$782,СВЦЭМ!$A$39:$A$782,$A134,СВЦЭМ!$B$39:$B$782,B$119)+'СЕТ СН'!$I$12+СВЦЭМ!$D$10+'СЕТ СН'!$I$6-'СЕТ СН'!$I$22</f>
        <v>2399.4256078099997</v>
      </c>
      <c r="C134" s="36">
        <f>SUMIFS(СВЦЭМ!$C$39:$C$782,СВЦЭМ!$A$39:$A$782,$A134,СВЦЭМ!$B$39:$B$782,C$119)+'СЕТ СН'!$I$12+СВЦЭМ!$D$10+'СЕТ СН'!$I$6-'СЕТ СН'!$I$22</f>
        <v>2475.8491942199998</v>
      </c>
      <c r="D134" s="36">
        <f>SUMIFS(СВЦЭМ!$C$39:$C$782,СВЦЭМ!$A$39:$A$782,$A134,СВЦЭМ!$B$39:$B$782,D$119)+'СЕТ СН'!$I$12+СВЦЭМ!$D$10+'СЕТ СН'!$I$6-'СЕТ СН'!$I$22</f>
        <v>2511.7021183900001</v>
      </c>
      <c r="E134" s="36">
        <f>SUMIFS(СВЦЭМ!$C$39:$C$782,СВЦЭМ!$A$39:$A$782,$A134,СВЦЭМ!$B$39:$B$782,E$119)+'СЕТ СН'!$I$12+СВЦЭМ!$D$10+'СЕТ СН'!$I$6-'СЕТ СН'!$I$22</f>
        <v>2514.3518775000002</v>
      </c>
      <c r="F134" s="36">
        <f>SUMIFS(СВЦЭМ!$C$39:$C$782,СВЦЭМ!$A$39:$A$782,$A134,СВЦЭМ!$B$39:$B$782,F$119)+'СЕТ СН'!$I$12+СВЦЭМ!$D$10+'СЕТ СН'!$I$6-'СЕТ СН'!$I$22</f>
        <v>2511.6629391200004</v>
      </c>
      <c r="G134" s="36">
        <f>SUMIFS(СВЦЭМ!$C$39:$C$782,СВЦЭМ!$A$39:$A$782,$A134,СВЦЭМ!$B$39:$B$782,G$119)+'СЕТ СН'!$I$12+СВЦЭМ!$D$10+'СЕТ СН'!$I$6-'СЕТ СН'!$I$22</f>
        <v>2481.7428789400001</v>
      </c>
      <c r="H134" s="36">
        <f>SUMIFS(СВЦЭМ!$C$39:$C$782,СВЦЭМ!$A$39:$A$782,$A134,СВЦЭМ!$B$39:$B$782,H$119)+'СЕТ СН'!$I$12+СВЦЭМ!$D$10+'СЕТ СН'!$I$6-'СЕТ СН'!$I$22</f>
        <v>2438.5494688200001</v>
      </c>
      <c r="I134" s="36">
        <f>SUMIFS(СВЦЭМ!$C$39:$C$782,СВЦЭМ!$A$39:$A$782,$A134,СВЦЭМ!$B$39:$B$782,I$119)+'СЕТ СН'!$I$12+СВЦЭМ!$D$10+'СЕТ СН'!$I$6-'СЕТ СН'!$I$22</f>
        <v>2409.7053843800004</v>
      </c>
      <c r="J134" s="36">
        <f>SUMIFS(СВЦЭМ!$C$39:$C$782,СВЦЭМ!$A$39:$A$782,$A134,СВЦЭМ!$B$39:$B$782,J$119)+'СЕТ СН'!$I$12+СВЦЭМ!$D$10+'СЕТ СН'!$I$6-'СЕТ СН'!$I$22</f>
        <v>2369.3913174700001</v>
      </c>
      <c r="K134" s="36">
        <f>SUMIFS(СВЦЭМ!$C$39:$C$782,СВЦЭМ!$A$39:$A$782,$A134,СВЦЭМ!$B$39:$B$782,K$119)+'СЕТ СН'!$I$12+СВЦЭМ!$D$10+'СЕТ СН'!$I$6-'СЕТ СН'!$I$22</f>
        <v>2351.7982794500003</v>
      </c>
      <c r="L134" s="36">
        <f>SUMIFS(СВЦЭМ!$C$39:$C$782,СВЦЭМ!$A$39:$A$782,$A134,СВЦЭМ!$B$39:$B$782,L$119)+'СЕТ СН'!$I$12+СВЦЭМ!$D$10+'СЕТ СН'!$I$6-'СЕТ СН'!$I$22</f>
        <v>2334.1177028900001</v>
      </c>
      <c r="M134" s="36">
        <f>SUMIFS(СВЦЭМ!$C$39:$C$782,СВЦЭМ!$A$39:$A$782,$A134,СВЦЭМ!$B$39:$B$782,M$119)+'СЕТ СН'!$I$12+СВЦЭМ!$D$10+'СЕТ СН'!$I$6-'СЕТ СН'!$I$22</f>
        <v>2360.21099026</v>
      </c>
      <c r="N134" s="36">
        <f>SUMIFS(СВЦЭМ!$C$39:$C$782,СВЦЭМ!$A$39:$A$782,$A134,СВЦЭМ!$B$39:$B$782,N$119)+'СЕТ СН'!$I$12+СВЦЭМ!$D$10+'СЕТ СН'!$I$6-'СЕТ СН'!$I$22</f>
        <v>2360.5312363600001</v>
      </c>
      <c r="O134" s="36">
        <f>SUMIFS(СВЦЭМ!$C$39:$C$782,СВЦЭМ!$A$39:$A$782,$A134,СВЦЭМ!$B$39:$B$782,O$119)+'СЕТ СН'!$I$12+СВЦЭМ!$D$10+'СЕТ СН'!$I$6-'СЕТ СН'!$I$22</f>
        <v>2413.52195454</v>
      </c>
      <c r="P134" s="36">
        <f>SUMIFS(СВЦЭМ!$C$39:$C$782,СВЦЭМ!$A$39:$A$782,$A134,СВЦЭМ!$B$39:$B$782,P$119)+'СЕТ СН'!$I$12+СВЦЭМ!$D$10+'СЕТ СН'!$I$6-'СЕТ СН'!$I$22</f>
        <v>2433.2023061</v>
      </c>
      <c r="Q134" s="36">
        <f>SUMIFS(СВЦЭМ!$C$39:$C$782,СВЦЭМ!$A$39:$A$782,$A134,СВЦЭМ!$B$39:$B$782,Q$119)+'СЕТ СН'!$I$12+СВЦЭМ!$D$10+'СЕТ СН'!$I$6-'СЕТ СН'!$I$22</f>
        <v>2445.5710057900001</v>
      </c>
      <c r="R134" s="36">
        <f>SUMIFS(СВЦЭМ!$C$39:$C$782,СВЦЭМ!$A$39:$A$782,$A134,СВЦЭМ!$B$39:$B$782,R$119)+'СЕТ СН'!$I$12+СВЦЭМ!$D$10+'СЕТ СН'!$I$6-'СЕТ СН'!$I$22</f>
        <v>2453.5820367900001</v>
      </c>
      <c r="S134" s="36">
        <f>SUMIFS(СВЦЭМ!$C$39:$C$782,СВЦЭМ!$A$39:$A$782,$A134,СВЦЭМ!$B$39:$B$782,S$119)+'СЕТ СН'!$I$12+СВЦЭМ!$D$10+'СЕТ СН'!$I$6-'СЕТ СН'!$I$22</f>
        <v>2441.4433384499998</v>
      </c>
      <c r="T134" s="36">
        <f>SUMIFS(СВЦЭМ!$C$39:$C$782,СВЦЭМ!$A$39:$A$782,$A134,СВЦЭМ!$B$39:$B$782,T$119)+'СЕТ СН'!$I$12+СВЦЭМ!$D$10+'СЕТ СН'!$I$6-'СЕТ СН'!$I$22</f>
        <v>2406.1227153899999</v>
      </c>
      <c r="U134" s="36">
        <f>SUMIFS(СВЦЭМ!$C$39:$C$782,СВЦЭМ!$A$39:$A$782,$A134,СВЦЭМ!$B$39:$B$782,U$119)+'СЕТ СН'!$I$12+СВЦЭМ!$D$10+'СЕТ СН'!$I$6-'СЕТ СН'!$I$22</f>
        <v>2380.2344973300001</v>
      </c>
      <c r="V134" s="36">
        <f>SUMIFS(СВЦЭМ!$C$39:$C$782,СВЦЭМ!$A$39:$A$782,$A134,СВЦЭМ!$B$39:$B$782,V$119)+'СЕТ СН'!$I$12+СВЦЭМ!$D$10+'СЕТ СН'!$I$6-'СЕТ СН'!$I$22</f>
        <v>2374.0779112600003</v>
      </c>
      <c r="W134" s="36">
        <f>SUMIFS(СВЦЭМ!$C$39:$C$782,СВЦЭМ!$A$39:$A$782,$A134,СВЦЭМ!$B$39:$B$782,W$119)+'СЕТ СН'!$I$12+СВЦЭМ!$D$10+'СЕТ СН'!$I$6-'СЕТ СН'!$I$22</f>
        <v>2375.18993155</v>
      </c>
      <c r="X134" s="36">
        <f>SUMIFS(СВЦЭМ!$C$39:$C$782,СВЦЭМ!$A$39:$A$782,$A134,СВЦЭМ!$B$39:$B$782,X$119)+'СЕТ СН'!$I$12+СВЦЭМ!$D$10+'СЕТ СН'!$I$6-'СЕТ СН'!$I$22</f>
        <v>2403.37081042</v>
      </c>
      <c r="Y134" s="36">
        <f>SUMIFS(СВЦЭМ!$C$39:$C$782,СВЦЭМ!$A$39:$A$782,$A134,СВЦЭМ!$B$39:$B$782,Y$119)+'СЕТ СН'!$I$12+СВЦЭМ!$D$10+'СЕТ СН'!$I$6-'СЕТ СН'!$I$22</f>
        <v>2415.1231888000002</v>
      </c>
    </row>
    <row r="135" spans="1:25" ht="15.75" x14ac:dyDescent="0.2">
      <c r="A135" s="35">
        <f t="shared" si="3"/>
        <v>45367</v>
      </c>
      <c r="B135" s="36">
        <f>SUMIFS(СВЦЭМ!$C$39:$C$782,СВЦЭМ!$A$39:$A$782,$A135,СВЦЭМ!$B$39:$B$782,B$119)+'СЕТ СН'!$I$12+СВЦЭМ!$D$10+'СЕТ СН'!$I$6-'СЕТ СН'!$I$22</f>
        <v>2389.5792191199998</v>
      </c>
      <c r="C135" s="36">
        <f>SUMIFS(СВЦЭМ!$C$39:$C$782,СВЦЭМ!$A$39:$A$782,$A135,СВЦЭМ!$B$39:$B$782,C$119)+'СЕТ СН'!$I$12+СВЦЭМ!$D$10+'СЕТ СН'!$I$6-'СЕТ СН'!$I$22</f>
        <v>2374.9922027299999</v>
      </c>
      <c r="D135" s="36">
        <f>SUMIFS(СВЦЭМ!$C$39:$C$782,СВЦЭМ!$A$39:$A$782,$A135,СВЦЭМ!$B$39:$B$782,D$119)+'СЕТ СН'!$I$12+СВЦЭМ!$D$10+'СЕТ СН'!$I$6-'СЕТ СН'!$I$22</f>
        <v>2397.9497768700003</v>
      </c>
      <c r="E135" s="36">
        <f>SUMIFS(СВЦЭМ!$C$39:$C$782,СВЦЭМ!$A$39:$A$782,$A135,СВЦЭМ!$B$39:$B$782,E$119)+'СЕТ СН'!$I$12+СВЦЭМ!$D$10+'СЕТ СН'!$I$6-'СЕТ СН'!$I$22</f>
        <v>2415.82924736</v>
      </c>
      <c r="F135" s="36">
        <f>SUMIFS(СВЦЭМ!$C$39:$C$782,СВЦЭМ!$A$39:$A$782,$A135,СВЦЭМ!$B$39:$B$782,F$119)+'СЕТ СН'!$I$12+СВЦЭМ!$D$10+'СЕТ СН'!$I$6-'СЕТ СН'!$I$22</f>
        <v>2404.7122543800001</v>
      </c>
      <c r="G135" s="36">
        <f>SUMIFS(СВЦЭМ!$C$39:$C$782,СВЦЭМ!$A$39:$A$782,$A135,СВЦЭМ!$B$39:$B$782,G$119)+'СЕТ СН'!$I$12+СВЦЭМ!$D$10+'СЕТ СН'!$I$6-'СЕТ СН'!$I$22</f>
        <v>2386.8114247600001</v>
      </c>
      <c r="H135" s="36">
        <f>SUMIFS(СВЦЭМ!$C$39:$C$782,СВЦЭМ!$A$39:$A$782,$A135,СВЦЭМ!$B$39:$B$782,H$119)+'СЕТ СН'!$I$12+СВЦЭМ!$D$10+'СЕТ СН'!$I$6-'СЕТ СН'!$I$22</f>
        <v>2366.8297912500002</v>
      </c>
      <c r="I135" s="36">
        <f>SUMIFS(СВЦЭМ!$C$39:$C$782,СВЦЭМ!$A$39:$A$782,$A135,СВЦЭМ!$B$39:$B$782,I$119)+'СЕТ СН'!$I$12+СВЦЭМ!$D$10+'СЕТ СН'!$I$6-'СЕТ СН'!$I$22</f>
        <v>2350.0071287999999</v>
      </c>
      <c r="J135" s="36">
        <f>SUMIFS(СВЦЭМ!$C$39:$C$782,СВЦЭМ!$A$39:$A$782,$A135,СВЦЭМ!$B$39:$B$782,J$119)+'СЕТ СН'!$I$12+СВЦЭМ!$D$10+'СЕТ СН'!$I$6-'СЕТ СН'!$I$22</f>
        <v>2300.9067466300003</v>
      </c>
      <c r="K135" s="36">
        <f>SUMIFS(СВЦЭМ!$C$39:$C$782,СВЦЭМ!$A$39:$A$782,$A135,СВЦЭМ!$B$39:$B$782,K$119)+'СЕТ СН'!$I$12+СВЦЭМ!$D$10+'СЕТ СН'!$I$6-'СЕТ СН'!$I$22</f>
        <v>2281.102852</v>
      </c>
      <c r="L135" s="36">
        <f>SUMIFS(СВЦЭМ!$C$39:$C$782,СВЦЭМ!$A$39:$A$782,$A135,СВЦЭМ!$B$39:$B$782,L$119)+'СЕТ СН'!$I$12+СВЦЭМ!$D$10+'СЕТ СН'!$I$6-'СЕТ СН'!$I$22</f>
        <v>2275.97381498</v>
      </c>
      <c r="M135" s="36">
        <f>SUMIFS(СВЦЭМ!$C$39:$C$782,СВЦЭМ!$A$39:$A$782,$A135,СВЦЭМ!$B$39:$B$782,M$119)+'СЕТ СН'!$I$12+СВЦЭМ!$D$10+'СЕТ СН'!$I$6-'СЕТ СН'!$I$22</f>
        <v>2281.3106499800001</v>
      </c>
      <c r="N135" s="36">
        <f>SUMIFS(СВЦЭМ!$C$39:$C$782,СВЦЭМ!$A$39:$A$782,$A135,СВЦЭМ!$B$39:$B$782,N$119)+'СЕТ СН'!$I$12+СВЦЭМ!$D$10+'СЕТ СН'!$I$6-'СЕТ СН'!$I$22</f>
        <v>2291.0853724200001</v>
      </c>
      <c r="O135" s="36">
        <f>SUMIFS(СВЦЭМ!$C$39:$C$782,СВЦЭМ!$A$39:$A$782,$A135,СВЦЭМ!$B$39:$B$782,O$119)+'СЕТ СН'!$I$12+СВЦЭМ!$D$10+'СЕТ СН'!$I$6-'СЕТ СН'!$I$22</f>
        <v>2289.80061497</v>
      </c>
      <c r="P135" s="36">
        <f>SUMIFS(СВЦЭМ!$C$39:$C$782,СВЦЭМ!$A$39:$A$782,$A135,СВЦЭМ!$B$39:$B$782,P$119)+'СЕТ СН'!$I$12+СВЦЭМ!$D$10+'СЕТ СН'!$I$6-'СЕТ СН'!$I$22</f>
        <v>2299.1278445600001</v>
      </c>
      <c r="Q135" s="36">
        <f>SUMIFS(СВЦЭМ!$C$39:$C$782,СВЦЭМ!$A$39:$A$782,$A135,СВЦЭМ!$B$39:$B$782,Q$119)+'СЕТ СН'!$I$12+СВЦЭМ!$D$10+'СЕТ СН'!$I$6-'СЕТ СН'!$I$22</f>
        <v>2320.81073715</v>
      </c>
      <c r="R135" s="36">
        <f>SUMIFS(СВЦЭМ!$C$39:$C$782,СВЦЭМ!$A$39:$A$782,$A135,СВЦЭМ!$B$39:$B$782,R$119)+'СЕТ СН'!$I$12+СВЦЭМ!$D$10+'СЕТ СН'!$I$6-'СЕТ СН'!$I$22</f>
        <v>2330.8571111199999</v>
      </c>
      <c r="S135" s="36">
        <f>SUMIFS(СВЦЭМ!$C$39:$C$782,СВЦЭМ!$A$39:$A$782,$A135,СВЦЭМ!$B$39:$B$782,S$119)+'СЕТ СН'!$I$12+СВЦЭМ!$D$10+'СЕТ СН'!$I$6-'СЕТ СН'!$I$22</f>
        <v>2322.7023221300001</v>
      </c>
      <c r="T135" s="36">
        <f>SUMIFS(СВЦЭМ!$C$39:$C$782,СВЦЭМ!$A$39:$A$782,$A135,СВЦЭМ!$B$39:$B$782,T$119)+'СЕТ СН'!$I$12+СВЦЭМ!$D$10+'СЕТ СН'!$I$6-'СЕТ СН'!$I$22</f>
        <v>2303.4523917500001</v>
      </c>
      <c r="U135" s="36">
        <f>SUMIFS(СВЦЭМ!$C$39:$C$782,СВЦЭМ!$A$39:$A$782,$A135,СВЦЭМ!$B$39:$B$782,U$119)+'СЕТ СН'!$I$12+СВЦЭМ!$D$10+'СЕТ СН'!$I$6-'СЕТ СН'!$I$22</f>
        <v>2267.65786372</v>
      </c>
      <c r="V135" s="36">
        <f>SUMIFS(СВЦЭМ!$C$39:$C$782,СВЦЭМ!$A$39:$A$782,$A135,СВЦЭМ!$B$39:$B$782,V$119)+'СЕТ СН'!$I$12+СВЦЭМ!$D$10+'СЕТ СН'!$I$6-'СЕТ СН'!$I$22</f>
        <v>2263.56192934</v>
      </c>
      <c r="W135" s="36">
        <f>SUMIFS(СВЦЭМ!$C$39:$C$782,СВЦЭМ!$A$39:$A$782,$A135,СВЦЭМ!$B$39:$B$782,W$119)+'СЕТ СН'!$I$12+СВЦЭМ!$D$10+'СЕТ СН'!$I$6-'СЕТ СН'!$I$22</f>
        <v>2267.3626418000003</v>
      </c>
      <c r="X135" s="36">
        <f>SUMIFS(СВЦЭМ!$C$39:$C$782,СВЦЭМ!$A$39:$A$782,$A135,СВЦЭМ!$B$39:$B$782,X$119)+'СЕТ СН'!$I$12+СВЦЭМ!$D$10+'СЕТ СН'!$I$6-'СЕТ СН'!$I$22</f>
        <v>2292.3511328300001</v>
      </c>
      <c r="Y135" s="36">
        <f>SUMIFS(СВЦЭМ!$C$39:$C$782,СВЦЭМ!$A$39:$A$782,$A135,СВЦЭМ!$B$39:$B$782,Y$119)+'СЕТ СН'!$I$12+СВЦЭМ!$D$10+'СЕТ СН'!$I$6-'СЕТ СН'!$I$22</f>
        <v>2301.8274235999997</v>
      </c>
    </row>
    <row r="136" spans="1:25" ht="15.75" x14ac:dyDescent="0.2">
      <c r="A136" s="35">
        <f t="shared" si="3"/>
        <v>45368</v>
      </c>
      <c r="B136" s="36">
        <f>SUMIFS(СВЦЭМ!$C$39:$C$782,СВЦЭМ!$A$39:$A$782,$A136,СВЦЭМ!$B$39:$B$782,B$119)+'СЕТ СН'!$I$12+СВЦЭМ!$D$10+'СЕТ СН'!$I$6-'СЕТ СН'!$I$22</f>
        <v>2261.6388201199998</v>
      </c>
      <c r="C136" s="36">
        <f>SUMIFS(СВЦЭМ!$C$39:$C$782,СВЦЭМ!$A$39:$A$782,$A136,СВЦЭМ!$B$39:$B$782,C$119)+'СЕТ СН'!$I$12+СВЦЭМ!$D$10+'СЕТ СН'!$I$6-'СЕТ СН'!$I$22</f>
        <v>2283.7235483100003</v>
      </c>
      <c r="D136" s="36">
        <f>SUMIFS(СВЦЭМ!$C$39:$C$782,СВЦЭМ!$A$39:$A$782,$A136,СВЦЭМ!$B$39:$B$782,D$119)+'СЕТ СН'!$I$12+СВЦЭМ!$D$10+'СЕТ СН'!$I$6-'СЕТ СН'!$I$22</f>
        <v>2319.3390306800002</v>
      </c>
      <c r="E136" s="36">
        <f>SUMIFS(СВЦЭМ!$C$39:$C$782,СВЦЭМ!$A$39:$A$782,$A136,СВЦЭМ!$B$39:$B$782,E$119)+'СЕТ СН'!$I$12+СВЦЭМ!$D$10+'СЕТ СН'!$I$6-'СЕТ СН'!$I$22</f>
        <v>2317.1170947099999</v>
      </c>
      <c r="F136" s="36">
        <f>SUMIFS(СВЦЭМ!$C$39:$C$782,СВЦЭМ!$A$39:$A$782,$A136,СВЦЭМ!$B$39:$B$782,F$119)+'СЕТ СН'!$I$12+СВЦЭМ!$D$10+'СЕТ СН'!$I$6-'СЕТ СН'!$I$22</f>
        <v>2310.1648634100002</v>
      </c>
      <c r="G136" s="36">
        <f>SUMIFS(СВЦЭМ!$C$39:$C$782,СВЦЭМ!$A$39:$A$782,$A136,СВЦЭМ!$B$39:$B$782,G$119)+'СЕТ СН'!$I$12+СВЦЭМ!$D$10+'СЕТ СН'!$I$6-'СЕТ СН'!$I$22</f>
        <v>2335.2225115900001</v>
      </c>
      <c r="H136" s="36">
        <f>SUMIFS(СВЦЭМ!$C$39:$C$782,СВЦЭМ!$A$39:$A$782,$A136,СВЦЭМ!$B$39:$B$782,H$119)+'СЕТ СН'!$I$12+СВЦЭМ!$D$10+'СЕТ СН'!$I$6-'СЕТ СН'!$I$22</f>
        <v>2345.1206432200001</v>
      </c>
      <c r="I136" s="36">
        <f>SUMIFS(СВЦЭМ!$C$39:$C$782,СВЦЭМ!$A$39:$A$782,$A136,СВЦЭМ!$B$39:$B$782,I$119)+'СЕТ СН'!$I$12+СВЦЭМ!$D$10+'СЕТ СН'!$I$6-'СЕТ СН'!$I$22</f>
        <v>2350.2736062900003</v>
      </c>
      <c r="J136" s="36">
        <f>SUMIFS(СВЦЭМ!$C$39:$C$782,СВЦЭМ!$A$39:$A$782,$A136,СВЦЭМ!$B$39:$B$782,J$119)+'СЕТ СН'!$I$12+СВЦЭМ!$D$10+'СЕТ СН'!$I$6-'СЕТ СН'!$I$22</f>
        <v>2294.85661742</v>
      </c>
      <c r="K136" s="36">
        <f>SUMIFS(СВЦЭМ!$C$39:$C$782,СВЦЭМ!$A$39:$A$782,$A136,СВЦЭМ!$B$39:$B$782,K$119)+'СЕТ СН'!$I$12+СВЦЭМ!$D$10+'СЕТ СН'!$I$6-'СЕТ СН'!$I$22</f>
        <v>2254.3858574800001</v>
      </c>
      <c r="L136" s="36">
        <f>SUMIFS(СВЦЭМ!$C$39:$C$782,СВЦЭМ!$A$39:$A$782,$A136,СВЦЭМ!$B$39:$B$782,L$119)+'СЕТ СН'!$I$12+СВЦЭМ!$D$10+'СЕТ СН'!$I$6-'СЕТ СН'!$I$22</f>
        <v>2240.6104642600003</v>
      </c>
      <c r="M136" s="36">
        <f>SUMIFS(СВЦЭМ!$C$39:$C$782,СВЦЭМ!$A$39:$A$782,$A136,СВЦЭМ!$B$39:$B$782,M$119)+'СЕТ СН'!$I$12+СВЦЭМ!$D$10+'СЕТ СН'!$I$6-'СЕТ СН'!$I$22</f>
        <v>2240.64817184</v>
      </c>
      <c r="N136" s="36">
        <f>SUMIFS(СВЦЭМ!$C$39:$C$782,СВЦЭМ!$A$39:$A$782,$A136,СВЦЭМ!$B$39:$B$782,N$119)+'СЕТ СН'!$I$12+СВЦЭМ!$D$10+'СЕТ СН'!$I$6-'СЕТ СН'!$I$22</f>
        <v>2258.9743994700002</v>
      </c>
      <c r="O136" s="36">
        <f>SUMIFS(СВЦЭМ!$C$39:$C$782,СВЦЭМ!$A$39:$A$782,$A136,СВЦЭМ!$B$39:$B$782,O$119)+'СЕТ СН'!$I$12+СВЦЭМ!$D$10+'СЕТ СН'!$I$6-'СЕТ СН'!$I$22</f>
        <v>2288.6066168100001</v>
      </c>
      <c r="P136" s="36">
        <f>SUMIFS(СВЦЭМ!$C$39:$C$782,СВЦЭМ!$A$39:$A$782,$A136,СВЦЭМ!$B$39:$B$782,P$119)+'СЕТ СН'!$I$12+СВЦЭМ!$D$10+'СЕТ СН'!$I$6-'СЕТ СН'!$I$22</f>
        <v>2301.0304281799999</v>
      </c>
      <c r="Q136" s="36">
        <f>SUMIFS(СВЦЭМ!$C$39:$C$782,СВЦЭМ!$A$39:$A$782,$A136,СВЦЭМ!$B$39:$B$782,Q$119)+'СЕТ СН'!$I$12+СВЦЭМ!$D$10+'СЕТ СН'!$I$6-'СЕТ СН'!$I$22</f>
        <v>2323.3659756900001</v>
      </c>
      <c r="R136" s="36">
        <f>SUMIFS(СВЦЭМ!$C$39:$C$782,СВЦЭМ!$A$39:$A$782,$A136,СВЦЭМ!$B$39:$B$782,R$119)+'СЕТ СН'!$I$12+СВЦЭМ!$D$10+'СЕТ СН'!$I$6-'СЕТ СН'!$I$22</f>
        <v>2325.98628573</v>
      </c>
      <c r="S136" s="36">
        <f>SUMIFS(СВЦЭМ!$C$39:$C$782,СВЦЭМ!$A$39:$A$782,$A136,СВЦЭМ!$B$39:$B$782,S$119)+'СЕТ СН'!$I$12+СВЦЭМ!$D$10+'СЕТ СН'!$I$6-'СЕТ СН'!$I$22</f>
        <v>2305.3921521299999</v>
      </c>
      <c r="T136" s="36">
        <f>SUMIFS(СВЦЭМ!$C$39:$C$782,СВЦЭМ!$A$39:$A$782,$A136,СВЦЭМ!$B$39:$B$782,T$119)+'СЕТ СН'!$I$12+СВЦЭМ!$D$10+'СЕТ СН'!$I$6-'СЕТ СН'!$I$22</f>
        <v>2289.95307056</v>
      </c>
      <c r="U136" s="36">
        <f>SUMIFS(СВЦЭМ!$C$39:$C$782,СВЦЭМ!$A$39:$A$782,$A136,СВЦЭМ!$B$39:$B$782,U$119)+'СЕТ СН'!$I$12+СВЦЭМ!$D$10+'СЕТ СН'!$I$6-'СЕТ СН'!$I$22</f>
        <v>2262.00516479</v>
      </c>
      <c r="V136" s="36">
        <f>SUMIFS(СВЦЭМ!$C$39:$C$782,СВЦЭМ!$A$39:$A$782,$A136,СВЦЭМ!$B$39:$B$782,V$119)+'СЕТ СН'!$I$12+СВЦЭМ!$D$10+'СЕТ СН'!$I$6-'СЕТ СН'!$I$22</f>
        <v>2245.6241070800002</v>
      </c>
      <c r="W136" s="36">
        <f>SUMIFS(СВЦЭМ!$C$39:$C$782,СВЦЭМ!$A$39:$A$782,$A136,СВЦЭМ!$B$39:$B$782,W$119)+'СЕТ СН'!$I$12+СВЦЭМ!$D$10+'СЕТ СН'!$I$6-'СЕТ СН'!$I$22</f>
        <v>2246.73656317</v>
      </c>
      <c r="X136" s="36">
        <f>SUMIFS(СВЦЭМ!$C$39:$C$782,СВЦЭМ!$A$39:$A$782,$A136,СВЦЭМ!$B$39:$B$782,X$119)+'СЕТ СН'!$I$12+СВЦЭМ!$D$10+'СЕТ СН'!$I$6-'СЕТ СН'!$I$22</f>
        <v>2279.4327685799999</v>
      </c>
      <c r="Y136" s="36">
        <f>SUMIFS(СВЦЭМ!$C$39:$C$782,СВЦЭМ!$A$39:$A$782,$A136,СВЦЭМ!$B$39:$B$782,Y$119)+'СЕТ СН'!$I$12+СВЦЭМ!$D$10+'СЕТ СН'!$I$6-'СЕТ СН'!$I$22</f>
        <v>2278.8070389300001</v>
      </c>
    </row>
    <row r="137" spans="1:25" ht="15.75" x14ac:dyDescent="0.2">
      <c r="A137" s="35">
        <f t="shared" si="3"/>
        <v>45369</v>
      </c>
      <c r="B137" s="36">
        <f>SUMIFS(СВЦЭМ!$C$39:$C$782,СВЦЭМ!$A$39:$A$782,$A137,СВЦЭМ!$B$39:$B$782,B$119)+'СЕТ СН'!$I$12+СВЦЭМ!$D$10+'СЕТ СН'!$I$6-'СЕТ СН'!$I$22</f>
        <v>2375.23553692</v>
      </c>
      <c r="C137" s="36">
        <f>SUMIFS(СВЦЭМ!$C$39:$C$782,СВЦЭМ!$A$39:$A$782,$A137,СВЦЭМ!$B$39:$B$782,C$119)+'СЕТ СН'!$I$12+СВЦЭМ!$D$10+'СЕТ СН'!$I$6-'СЕТ СН'!$I$22</f>
        <v>2407.2810759700001</v>
      </c>
      <c r="D137" s="36">
        <f>SUMIFS(СВЦЭМ!$C$39:$C$782,СВЦЭМ!$A$39:$A$782,$A137,СВЦЭМ!$B$39:$B$782,D$119)+'СЕТ СН'!$I$12+СВЦЭМ!$D$10+'СЕТ СН'!$I$6-'СЕТ СН'!$I$22</f>
        <v>2453.55496902</v>
      </c>
      <c r="E137" s="36">
        <f>SUMIFS(СВЦЭМ!$C$39:$C$782,СВЦЭМ!$A$39:$A$782,$A137,СВЦЭМ!$B$39:$B$782,E$119)+'СЕТ СН'!$I$12+СВЦЭМ!$D$10+'СЕТ СН'!$I$6-'СЕТ СН'!$I$22</f>
        <v>2433.07925436</v>
      </c>
      <c r="F137" s="36">
        <f>SUMIFS(СВЦЭМ!$C$39:$C$782,СВЦЭМ!$A$39:$A$782,$A137,СВЦЭМ!$B$39:$B$782,F$119)+'СЕТ СН'!$I$12+СВЦЭМ!$D$10+'СЕТ СН'!$I$6-'СЕТ СН'!$I$22</f>
        <v>2413.9233527000001</v>
      </c>
      <c r="G137" s="36">
        <f>SUMIFS(СВЦЭМ!$C$39:$C$782,СВЦЭМ!$A$39:$A$782,$A137,СВЦЭМ!$B$39:$B$782,G$119)+'СЕТ СН'!$I$12+СВЦЭМ!$D$10+'СЕТ СН'!$I$6-'СЕТ СН'!$I$22</f>
        <v>2382.7892711599998</v>
      </c>
      <c r="H137" s="36">
        <f>SUMIFS(СВЦЭМ!$C$39:$C$782,СВЦЭМ!$A$39:$A$782,$A137,СВЦЭМ!$B$39:$B$782,H$119)+'СЕТ СН'!$I$12+СВЦЭМ!$D$10+'СЕТ СН'!$I$6-'СЕТ СН'!$I$22</f>
        <v>2352.7604484600001</v>
      </c>
      <c r="I137" s="36">
        <f>SUMIFS(СВЦЭМ!$C$39:$C$782,СВЦЭМ!$A$39:$A$782,$A137,СВЦЭМ!$B$39:$B$782,I$119)+'СЕТ СН'!$I$12+СВЦЭМ!$D$10+'СЕТ СН'!$I$6-'СЕТ СН'!$I$22</f>
        <v>2362.3072189599998</v>
      </c>
      <c r="J137" s="36">
        <f>SUMIFS(СВЦЭМ!$C$39:$C$782,СВЦЭМ!$A$39:$A$782,$A137,СВЦЭМ!$B$39:$B$782,J$119)+'СЕТ СН'!$I$12+СВЦЭМ!$D$10+'СЕТ СН'!$I$6-'СЕТ СН'!$I$22</f>
        <v>2380.1010926099998</v>
      </c>
      <c r="K137" s="36">
        <f>SUMIFS(СВЦЭМ!$C$39:$C$782,СВЦЭМ!$A$39:$A$782,$A137,СВЦЭМ!$B$39:$B$782,K$119)+'СЕТ СН'!$I$12+СВЦЭМ!$D$10+'СЕТ СН'!$I$6-'СЕТ СН'!$I$22</f>
        <v>2353.7009574600002</v>
      </c>
      <c r="L137" s="36">
        <f>SUMIFS(СВЦЭМ!$C$39:$C$782,СВЦЭМ!$A$39:$A$782,$A137,СВЦЭМ!$B$39:$B$782,L$119)+'СЕТ СН'!$I$12+СВЦЭМ!$D$10+'СЕТ СН'!$I$6-'СЕТ СН'!$I$22</f>
        <v>2360.3164990400001</v>
      </c>
      <c r="M137" s="36">
        <f>SUMIFS(СВЦЭМ!$C$39:$C$782,СВЦЭМ!$A$39:$A$782,$A137,СВЦЭМ!$B$39:$B$782,M$119)+'СЕТ СН'!$I$12+СВЦЭМ!$D$10+'СЕТ СН'!$I$6-'СЕТ СН'!$I$22</f>
        <v>2367.9093050000001</v>
      </c>
      <c r="N137" s="36">
        <f>SUMIFS(СВЦЭМ!$C$39:$C$782,СВЦЭМ!$A$39:$A$782,$A137,СВЦЭМ!$B$39:$B$782,N$119)+'СЕТ СН'!$I$12+СВЦЭМ!$D$10+'СЕТ СН'!$I$6-'СЕТ СН'!$I$22</f>
        <v>2392.4455852700003</v>
      </c>
      <c r="O137" s="36">
        <f>SUMIFS(СВЦЭМ!$C$39:$C$782,СВЦЭМ!$A$39:$A$782,$A137,СВЦЭМ!$B$39:$B$782,O$119)+'СЕТ СН'!$I$12+СВЦЭМ!$D$10+'СЕТ СН'!$I$6-'СЕТ СН'!$I$22</f>
        <v>2434.4844447</v>
      </c>
      <c r="P137" s="36">
        <f>SUMIFS(СВЦЭМ!$C$39:$C$782,СВЦЭМ!$A$39:$A$782,$A137,СВЦЭМ!$B$39:$B$782,P$119)+'СЕТ СН'!$I$12+СВЦЭМ!$D$10+'СЕТ СН'!$I$6-'СЕТ СН'!$I$22</f>
        <v>2460.9711544800002</v>
      </c>
      <c r="Q137" s="36">
        <f>SUMIFS(СВЦЭМ!$C$39:$C$782,СВЦЭМ!$A$39:$A$782,$A137,СВЦЭМ!$B$39:$B$782,Q$119)+'СЕТ СН'!$I$12+СВЦЭМ!$D$10+'СЕТ СН'!$I$6-'СЕТ СН'!$I$22</f>
        <v>2483.79039397</v>
      </c>
      <c r="R137" s="36">
        <f>SUMIFS(СВЦЭМ!$C$39:$C$782,СВЦЭМ!$A$39:$A$782,$A137,СВЦЭМ!$B$39:$B$782,R$119)+'СЕТ СН'!$I$12+СВЦЭМ!$D$10+'СЕТ СН'!$I$6-'СЕТ СН'!$I$22</f>
        <v>2489.2209430100002</v>
      </c>
      <c r="S137" s="36">
        <f>SUMIFS(СВЦЭМ!$C$39:$C$782,СВЦЭМ!$A$39:$A$782,$A137,СВЦЭМ!$B$39:$B$782,S$119)+'СЕТ СН'!$I$12+СВЦЭМ!$D$10+'СЕТ СН'!$I$6-'СЕТ СН'!$I$22</f>
        <v>2496.8327206599997</v>
      </c>
      <c r="T137" s="36">
        <f>SUMIFS(СВЦЭМ!$C$39:$C$782,СВЦЭМ!$A$39:$A$782,$A137,СВЦЭМ!$B$39:$B$782,T$119)+'СЕТ СН'!$I$12+СВЦЭМ!$D$10+'СЕТ СН'!$I$6-'СЕТ СН'!$I$22</f>
        <v>2468.1541990599999</v>
      </c>
      <c r="U137" s="36">
        <f>SUMIFS(СВЦЭМ!$C$39:$C$782,СВЦЭМ!$A$39:$A$782,$A137,СВЦЭМ!$B$39:$B$782,U$119)+'СЕТ СН'!$I$12+СВЦЭМ!$D$10+'СЕТ СН'!$I$6-'СЕТ СН'!$I$22</f>
        <v>2439.3938798899999</v>
      </c>
      <c r="V137" s="36">
        <f>SUMIFS(СВЦЭМ!$C$39:$C$782,СВЦЭМ!$A$39:$A$782,$A137,СВЦЭМ!$B$39:$B$782,V$119)+'СЕТ СН'!$I$12+СВЦЭМ!$D$10+'СЕТ СН'!$I$6-'СЕТ СН'!$I$22</f>
        <v>2425.63210854</v>
      </c>
      <c r="W137" s="36">
        <f>SUMIFS(СВЦЭМ!$C$39:$C$782,СВЦЭМ!$A$39:$A$782,$A137,СВЦЭМ!$B$39:$B$782,W$119)+'СЕТ СН'!$I$12+СВЦЭМ!$D$10+'СЕТ СН'!$I$6-'СЕТ СН'!$I$22</f>
        <v>2419.4968179400003</v>
      </c>
      <c r="X137" s="36">
        <f>SUMIFS(СВЦЭМ!$C$39:$C$782,СВЦЭМ!$A$39:$A$782,$A137,СВЦЭМ!$B$39:$B$782,X$119)+'СЕТ СН'!$I$12+СВЦЭМ!$D$10+'СЕТ СН'!$I$6-'СЕТ СН'!$I$22</f>
        <v>2441.37218893</v>
      </c>
      <c r="Y137" s="36">
        <f>SUMIFS(СВЦЭМ!$C$39:$C$782,СВЦЭМ!$A$39:$A$782,$A137,СВЦЭМ!$B$39:$B$782,Y$119)+'СЕТ СН'!$I$12+СВЦЭМ!$D$10+'СЕТ СН'!$I$6-'СЕТ СН'!$I$22</f>
        <v>2473.0297296999997</v>
      </c>
    </row>
    <row r="138" spans="1:25" ht="15.75" x14ac:dyDescent="0.2">
      <c r="A138" s="35">
        <f t="shared" si="3"/>
        <v>45370</v>
      </c>
      <c r="B138" s="36">
        <f>SUMIFS(СВЦЭМ!$C$39:$C$782,СВЦЭМ!$A$39:$A$782,$A138,СВЦЭМ!$B$39:$B$782,B$119)+'СЕТ СН'!$I$12+СВЦЭМ!$D$10+'СЕТ СН'!$I$6-'СЕТ СН'!$I$22</f>
        <v>2572.1826152900003</v>
      </c>
      <c r="C138" s="36">
        <f>SUMIFS(СВЦЭМ!$C$39:$C$782,СВЦЭМ!$A$39:$A$782,$A138,СВЦЭМ!$B$39:$B$782,C$119)+'СЕТ СН'!$I$12+СВЦЭМ!$D$10+'СЕТ СН'!$I$6-'СЕТ СН'!$I$22</f>
        <v>2533.48107807</v>
      </c>
      <c r="D138" s="36">
        <f>SUMIFS(СВЦЭМ!$C$39:$C$782,СВЦЭМ!$A$39:$A$782,$A138,СВЦЭМ!$B$39:$B$782,D$119)+'СЕТ СН'!$I$12+СВЦЭМ!$D$10+'СЕТ СН'!$I$6-'СЕТ СН'!$I$22</f>
        <v>2577.3601594900001</v>
      </c>
      <c r="E138" s="36">
        <f>SUMIFS(СВЦЭМ!$C$39:$C$782,СВЦЭМ!$A$39:$A$782,$A138,СВЦЭМ!$B$39:$B$782,E$119)+'СЕТ СН'!$I$12+СВЦЭМ!$D$10+'СЕТ СН'!$I$6-'СЕТ СН'!$I$22</f>
        <v>2567.9242759899998</v>
      </c>
      <c r="F138" s="36">
        <f>SUMIFS(СВЦЭМ!$C$39:$C$782,СВЦЭМ!$A$39:$A$782,$A138,СВЦЭМ!$B$39:$B$782,F$119)+'СЕТ СН'!$I$12+СВЦЭМ!$D$10+'СЕТ СН'!$I$6-'СЕТ СН'!$I$22</f>
        <v>2563.0245379799999</v>
      </c>
      <c r="G138" s="36">
        <f>SUMIFS(СВЦЭМ!$C$39:$C$782,СВЦЭМ!$A$39:$A$782,$A138,СВЦЭМ!$B$39:$B$782,G$119)+'СЕТ СН'!$I$12+СВЦЭМ!$D$10+'СЕТ СН'!$I$6-'СЕТ СН'!$I$22</f>
        <v>2564.8587309300001</v>
      </c>
      <c r="H138" s="36">
        <f>SUMIFS(СВЦЭМ!$C$39:$C$782,СВЦЭМ!$A$39:$A$782,$A138,СВЦЭМ!$B$39:$B$782,H$119)+'СЕТ СН'!$I$12+СВЦЭМ!$D$10+'СЕТ СН'!$I$6-'СЕТ СН'!$I$22</f>
        <v>2557.0836038300004</v>
      </c>
      <c r="I138" s="36">
        <f>SUMIFS(СВЦЭМ!$C$39:$C$782,СВЦЭМ!$A$39:$A$782,$A138,СВЦЭМ!$B$39:$B$782,I$119)+'СЕТ СН'!$I$12+СВЦЭМ!$D$10+'СЕТ СН'!$I$6-'СЕТ СН'!$I$22</f>
        <v>2526.8154389400001</v>
      </c>
      <c r="J138" s="36">
        <f>SUMIFS(СВЦЭМ!$C$39:$C$782,СВЦЭМ!$A$39:$A$782,$A138,СВЦЭМ!$B$39:$B$782,J$119)+'СЕТ СН'!$I$12+СВЦЭМ!$D$10+'СЕТ СН'!$I$6-'СЕТ СН'!$I$22</f>
        <v>2509.4042830200001</v>
      </c>
      <c r="K138" s="36">
        <f>SUMIFS(СВЦЭМ!$C$39:$C$782,СВЦЭМ!$A$39:$A$782,$A138,СВЦЭМ!$B$39:$B$782,K$119)+'СЕТ СН'!$I$12+СВЦЭМ!$D$10+'СЕТ СН'!$I$6-'СЕТ СН'!$I$22</f>
        <v>2512.1469910599999</v>
      </c>
      <c r="L138" s="36">
        <f>SUMIFS(СВЦЭМ!$C$39:$C$782,СВЦЭМ!$A$39:$A$782,$A138,СВЦЭМ!$B$39:$B$782,L$119)+'СЕТ СН'!$I$12+СВЦЭМ!$D$10+'СЕТ СН'!$I$6-'СЕТ СН'!$I$22</f>
        <v>2531.57427886</v>
      </c>
      <c r="M138" s="36">
        <f>SUMIFS(СВЦЭМ!$C$39:$C$782,СВЦЭМ!$A$39:$A$782,$A138,СВЦЭМ!$B$39:$B$782,M$119)+'СЕТ СН'!$I$12+СВЦЭМ!$D$10+'СЕТ СН'!$I$6-'СЕТ СН'!$I$22</f>
        <v>2597.3616428200003</v>
      </c>
      <c r="N138" s="36">
        <f>SUMIFS(СВЦЭМ!$C$39:$C$782,СВЦЭМ!$A$39:$A$782,$A138,СВЦЭМ!$B$39:$B$782,N$119)+'СЕТ СН'!$I$12+СВЦЭМ!$D$10+'СЕТ СН'!$I$6-'СЕТ СН'!$I$22</f>
        <v>2622.6550263899999</v>
      </c>
      <c r="O138" s="36">
        <f>SUMIFS(СВЦЭМ!$C$39:$C$782,СВЦЭМ!$A$39:$A$782,$A138,СВЦЭМ!$B$39:$B$782,O$119)+'СЕТ СН'!$I$12+СВЦЭМ!$D$10+'СЕТ СН'!$I$6-'СЕТ СН'!$I$22</f>
        <v>2662.7382057000004</v>
      </c>
      <c r="P138" s="36">
        <f>SUMIFS(СВЦЭМ!$C$39:$C$782,СВЦЭМ!$A$39:$A$782,$A138,СВЦЭМ!$B$39:$B$782,P$119)+'СЕТ СН'!$I$12+СВЦЭМ!$D$10+'СЕТ СН'!$I$6-'СЕТ СН'!$I$22</f>
        <v>2735.96326641</v>
      </c>
      <c r="Q138" s="36">
        <f>SUMIFS(СВЦЭМ!$C$39:$C$782,СВЦЭМ!$A$39:$A$782,$A138,СВЦЭМ!$B$39:$B$782,Q$119)+'СЕТ СН'!$I$12+СВЦЭМ!$D$10+'СЕТ СН'!$I$6-'СЕТ СН'!$I$22</f>
        <v>2758.8312491899997</v>
      </c>
      <c r="R138" s="36">
        <f>SUMIFS(СВЦЭМ!$C$39:$C$782,СВЦЭМ!$A$39:$A$782,$A138,СВЦЭМ!$B$39:$B$782,R$119)+'СЕТ СН'!$I$12+СВЦЭМ!$D$10+'СЕТ СН'!$I$6-'СЕТ СН'!$I$22</f>
        <v>2763.9780069199996</v>
      </c>
      <c r="S138" s="36">
        <f>SUMIFS(СВЦЭМ!$C$39:$C$782,СВЦЭМ!$A$39:$A$782,$A138,СВЦЭМ!$B$39:$B$782,S$119)+'СЕТ СН'!$I$12+СВЦЭМ!$D$10+'СЕТ СН'!$I$6-'СЕТ СН'!$I$22</f>
        <v>2735.8319138699999</v>
      </c>
      <c r="T138" s="36">
        <f>SUMIFS(СВЦЭМ!$C$39:$C$782,СВЦЭМ!$A$39:$A$782,$A138,СВЦЭМ!$B$39:$B$782,T$119)+'СЕТ СН'!$I$12+СВЦЭМ!$D$10+'СЕТ СН'!$I$6-'СЕТ СН'!$I$22</f>
        <v>2621.0814101899996</v>
      </c>
      <c r="U138" s="36">
        <f>SUMIFS(СВЦЭМ!$C$39:$C$782,СВЦЭМ!$A$39:$A$782,$A138,СВЦЭМ!$B$39:$B$782,U$119)+'СЕТ СН'!$I$12+СВЦЭМ!$D$10+'СЕТ СН'!$I$6-'СЕТ СН'!$I$22</f>
        <v>2576.0336050400001</v>
      </c>
      <c r="V138" s="36">
        <f>SUMIFS(СВЦЭМ!$C$39:$C$782,СВЦЭМ!$A$39:$A$782,$A138,СВЦЭМ!$B$39:$B$782,V$119)+'СЕТ СН'!$I$12+СВЦЭМ!$D$10+'СЕТ СН'!$I$6-'СЕТ СН'!$I$22</f>
        <v>2572.9219389700002</v>
      </c>
      <c r="W138" s="36">
        <f>SUMIFS(СВЦЭМ!$C$39:$C$782,СВЦЭМ!$A$39:$A$782,$A138,СВЦЭМ!$B$39:$B$782,W$119)+'СЕТ СН'!$I$12+СВЦЭМ!$D$10+'СЕТ СН'!$I$6-'СЕТ СН'!$I$22</f>
        <v>2599.1575430800003</v>
      </c>
      <c r="X138" s="36">
        <f>SUMIFS(СВЦЭМ!$C$39:$C$782,СВЦЭМ!$A$39:$A$782,$A138,СВЦЭМ!$B$39:$B$782,X$119)+'СЕТ СН'!$I$12+СВЦЭМ!$D$10+'СЕТ СН'!$I$6-'СЕТ СН'!$I$22</f>
        <v>2619.7296776800003</v>
      </c>
      <c r="Y138" s="36">
        <f>SUMIFS(СВЦЭМ!$C$39:$C$782,СВЦЭМ!$A$39:$A$782,$A138,СВЦЭМ!$B$39:$B$782,Y$119)+'СЕТ СН'!$I$12+СВЦЭМ!$D$10+'СЕТ СН'!$I$6-'СЕТ СН'!$I$22</f>
        <v>2667.9236136</v>
      </c>
    </row>
    <row r="139" spans="1:25" ht="15.75" x14ac:dyDescent="0.2">
      <c r="A139" s="35">
        <f t="shared" si="3"/>
        <v>45371</v>
      </c>
      <c r="B139" s="36">
        <f>SUMIFS(СВЦЭМ!$C$39:$C$782,СВЦЭМ!$A$39:$A$782,$A139,СВЦЭМ!$B$39:$B$782,B$119)+'СЕТ СН'!$I$12+СВЦЭМ!$D$10+'СЕТ СН'!$I$6-'СЕТ СН'!$I$22</f>
        <v>2693.0663772899998</v>
      </c>
      <c r="C139" s="36">
        <f>SUMIFS(СВЦЭМ!$C$39:$C$782,СВЦЭМ!$A$39:$A$782,$A139,СВЦЭМ!$B$39:$B$782,C$119)+'СЕТ СН'!$I$12+СВЦЭМ!$D$10+'СЕТ СН'!$I$6-'СЕТ СН'!$I$22</f>
        <v>2743.3590777400004</v>
      </c>
      <c r="D139" s="36">
        <f>SUMIFS(СВЦЭМ!$C$39:$C$782,СВЦЭМ!$A$39:$A$782,$A139,СВЦЭМ!$B$39:$B$782,D$119)+'СЕТ СН'!$I$12+СВЦЭМ!$D$10+'СЕТ СН'!$I$6-'СЕТ СН'!$I$22</f>
        <v>2776.8431479199999</v>
      </c>
      <c r="E139" s="36">
        <f>SUMIFS(СВЦЭМ!$C$39:$C$782,СВЦЭМ!$A$39:$A$782,$A139,СВЦЭМ!$B$39:$B$782,E$119)+'СЕТ СН'!$I$12+СВЦЭМ!$D$10+'СЕТ СН'!$I$6-'СЕТ СН'!$I$22</f>
        <v>2761.7397387600004</v>
      </c>
      <c r="F139" s="36">
        <f>SUMIFS(СВЦЭМ!$C$39:$C$782,СВЦЭМ!$A$39:$A$782,$A139,СВЦЭМ!$B$39:$B$782,F$119)+'СЕТ СН'!$I$12+СВЦЭМ!$D$10+'СЕТ СН'!$I$6-'СЕТ СН'!$I$22</f>
        <v>2761.0649072400001</v>
      </c>
      <c r="G139" s="36">
        <f>SUMIFS(СВЦЭМ!$C$39:$C$782,СВЦЭМ!$A$39:$A$782,$A139,СВЦЭМ!$B$39:$B$782,G$119)+'СЕТ СН'!$I$12+СВЦЭМ!$D$10+'СЕТ СН'!$I$6-'СЕТ СН'!$I$22</f>
        <v>2726.6034299299999</v>
      </c>
      <c r="H139" s="36">
        <f>SUMIFS(СВЦЭМ!$C$39:$C$782,СВЦЭМ!$A$39:$A$782,$A139,СВЦЭМ!$B$39:$B$782,H$119)+'СЕТ СН'!$I$12+СВЦЭМ!$D$10+'СЕТ СН'!$I$6-'СЕТ СН'!$I$22</f>
        <v>2731.3576285500003</v>
      </c>
      <c r="I139" s="36">
        <f>SUMIFS(СВЦЭМ!$C$39:$C$782,СВЦЭМ!$A$39:$A$782,$A139,СВЦЭМ!$B$39:$B$782,I$119)+'СЕТ СН'!$I$12+СВЦЭМ!$D$10+'СЕТ СН'!$I$6-'СЕТ СН'!$I$22</f>
        <v>2693.5090084000003</v>
      </c>
      <c r="J139" s="36">
        <f>SUMIFS(СВЦЭМ!$C$39:$C$782,СВЦЭМ!$A$39:$A$782,$A139,СВЦЭМ!$B$39:$B$782,J$119)+'СЕТ СН'!$I$12+СВЦЭМ!$D$10+'СЕТ СН'!$I$6-'СЕТ СН'!$I$22</f>
        <v>2637.4693177199997</v>
      </c>
      <c r="K139" s="36">
        <f>SUMIFS(СВЦЭМ!$C$39:$C$782,СВЦЭМ!$A$39:$A$782,$A139,СВЦЭМ!$B$39:$B$782,K$119)+'СЕТ СН'!$I$12+СВЦЭМ!$D$10+'СЕТ СН'!$I$6-'СЕТ СН'!$I$22</f>
        <v>2622.3007347299999</v>
      </c>
      <c r="L139" s="36">
        <f>SUMIFS(СВЦЭМ!$C$39:$C$782,СВЦЭМ!$A$39:$A$782,$A139,СВЦЭМ!$B$39:$B$782,L$119)+'СЕТ СН'!$I$12+СВЦЭМ!$D$10+'СЕТ СН'!$I$6-'СЕТ СН'!$I$22</f>
        <v>2619.89142378</v>
      </c>
      <c r="M139" s="36">
        <f>SUMIFS(СВЦЭМ!$C$39:$C$782,СВЦЭМ!$A$39:$A$782,$A139,СВЦЭМ!$B$39:$B$782,M$119)+'СЕТ СН'!$I$12+СВЦЭМ!$D$10+'СЕТ СН'!$I$6-'СЕТ СН'!$I$22</f>
        <v>2631.5591458199997</v>
      </c>
      <c r="N139" s="36">
        <f>SUMIFS(СВЦЭМ!$C$39:$C$782,СВЦЭМ!$A$39:$A$782,$A139,СВЦЭМ!$B$39:$B$782,N$119)+'СЕТ СН'!$I$12+СВЦЭМ!$D$10+'СЕТ СН'!$I$6-'СЕТ СН'!$I$22</f>
        <v>2631.2067383800004</v>
      </c>
      <c r="O139" s="36">
        <f>SUMIFS(СВЦЭМ!$C$39:$C$782,СВЦЭМ!$A$39:$A$782,$A139,СВЦЭМ!$B$39:$B$782,O$119)+'СЕТ СН'!$I$12+СВЦЭМ!$D$10+'СЕТ СН'!$I$6-'СЕТ СН'!$I$22</f>
        <v>2664.4155857799997</v>
      </c>
      <c r="P139" s="36">
        <f>SUMIFS(СВЦЭМ!$C$39:$C$782,СВЦЭМ!$A$39:$A$782,$A139,СВЦЭМ!$B$39:$B$782,P$119)+'СЕТ СН'!$I$12+СВЦЭМ!$D$10+'СЕТ СН'!$I$6-'СЕТ СН'!$I$22</f>
        <v>2687.2352044999998</v>
      </c>
      <c r="Q139" s="36">
        <f>SUMIFS(СВЦЭМ!$C$39:$C$782,СВЦЭМ!$A$39:$A$782,$A139,СВЦЭМ!$B$39:$B$782,Q$119)+'СЕТ СН'!$I$12+СВЦЭМ!$D$10+'СЕТ СН'!$I$6-'СЕТ СН'!$I$22</f>
        <v>2690.5072288600004</v>
      </c>
      <c r="R139" s="36">
        <f>SUMIFS(СВЦЭМ!$C$39:$C$782,СВЦЭМ!$A$39:$A$782,$A139,СВЦЭМ!$B$39:$B$782,R$119)+'СЕТ СН'!$I$12+СВЦЭМ!$D$10+'СЕТ СН'!$I$6-'СЕТ СН'!$I$22</f>
        <v>2695.3141721100001</v>
      </c>
      <c r="S139" s="36">
        <f>SUMIFS(СВЦЭМ!$C$39:$C$782,СВЦЭМ!$A$39:$A$782,$A139,СВЦЭМ!$B$39:$B$782,S$119)+'СЕТ СН'!$I$12+СВЦЭМ!$D$10+'СЕТ СН'!$I$6-'СЕТ СН'!$I$22</f>
        <v>2681.72376222</v>
      </c>
      <c r="T139" s="36">
        <f>SUMIFS(СВЦЭМ!$C$39:$C$782,СВЦЭМ!$A$39:$A$782,$A139,СВЦЭМ!$B$39:$B$782,T$119)+'СЕТ СН'!$I$12+СВЦЭМ!$D$10+'СЕТ СН'!$I$6-'СЕТ СН'!$I$22</f>
        <v>2628.1213731899998</v>
      </c>
      <c r="U139" s="36">
        <f>SUMIFS(СВЦЭМ!$C$39:$C$782,СВЦЭМ!$A$39:$A$782,$A139,СВЦЭМ!$B$39:$B$782,U$119)+'СЕТ СН'!$I$12+СВЦЭМ!$D$10+'СЕТ СН'!$I$6-'СЕТ СН'!$I$22</f>
        <v>2595.36363837</v>
      </c>
      <c r="V139" s="36">
        <f>SUMIFS(СВЦЭМ!$C$39:$C$782,СВЦЭМ!$A$39:$A$782,$A139,СВЦЭМ!$B$39:$B$782,V$119)+'СЕТ СН'!$I$12+СВЦЭМ!$D$10+'СЕТ СН'!$I$6-'СЕТ СН'!$I$22</f>
        <v>2614.18783721</v>
      </c>
      <c r="W139" s="36">
        <f>SUMIFS(СВЦЭМ!$C$39:$C$782,СВЦЭМ!$A$39:$A$782,$A139,СВЦЭМ!$B$39:$B$782,W$119)+'СЕТ СН'!$I$12+СВЦЭМ!$D$10+'СЕТ СН'!$I$6-'СЕТ СН'!$I$22</f>
        <v>2626.6696726800001</v>
      </c>
      <c r="X139" s="36">
        <f>SUMIFS(СВЦЭМ!$C$39:$C$782,СВЦЭМ!$A$39:$A$782,$A139,СВЦЭМ!$B$39:$B$782,X$119)+'СЕТ СН'!$I$12+СВЦЭМ!$D$10+'СЕТ СН'!$I$6-'СЕТ СН'!$I$22</f>
        <v>2667.7208136099998</v>
      </c>
      <c r="Y139" s="36">
        <f>SUMIFS(СВЦЭМ!$C$39:$C$782,СВЦЭМ!$A$39:$A$782,$A139,СВЦЭМ!$B$39:$B$782,Y$119)+'СЕТ СН'!$I$12+СВЦЭМ!$D$10+'СЕТ СН'!$I$6-'СЕТ СН'!$I$22</f>
        <v>2662.9185551600003</v>
      </c>
    </row>
    <row r="140" spans="1:25" ht="15.75" x14ac:dyDescent="0.2">
      <c r="A140" s="35">
        <f t="shared" si="3"/>
        <v>45372</v>
      </c>
      <c r="B140" s="36">
        <f>SUMIFS(СВЦЭМ!$C$39:$C$782,СВЦЭМ!$A$39:$A$782,$A140,СВЦЭМ!$B$39:$B$782,B$119)+'СЕТ СН'!$I$12+СВЦЭМ!$D$10+'СЕТ СН'!$I$6-'СЕТ СН'!$I$22</f>
        <v>2732.70731204</v>
      </c>
      <c r="C140" s="36">
        <f>SUMIFS(СВЦЭМ!$C$39:$C$782,СВЦЭМ!$A$39:$A$782,$A140,СВЦЭМ!$B$39:$B$782,C$119)+'СЕТ СН'!$I$12+СВЦЭМ!$D$10+'СЕТ СН'!$I$6-'СЕТ СН'!$I$22</f>
        <v>2770.8298693100005</v>
      </c>
      <c r="D140" s="36">
        <f>SUMIFS(СВЦЭМ!$C$39:$C$782,СВЦЭМ!$A$39:$A$782,$A140,СВЦЭМ!$B$39:$B$782,D$119)+'СЕТ СН'!$I$12+СВЦЭМ!$D$10+'СЕТ СН'!$I$6-'СЕТ СН'!$I$22</f>
        <v>2824.9734577600002</v>
      </c>
      <c r="E140" s="36">
        <f>SUMIFS(СВЦЭМ!$C$39:$C$782,СВЦЭМ!$A$39:$A$782,$A140,СВЦЭМ!$B$39:$B$782,E$119)+'СЕТ СН'!$I$12+СВЦЭМ!$D$10+'СЕТ СН'!$I$6-'СЕТ СН'!$I$22</f>
        <v>2835.3725981600001</v>
      </c>
      <c r="F140" s="36">
        <f>SUMIFS(СВЦЭМ!$C$39:$C$782,СВЦЭМ!$A$39:$A$782,$A140,СВЦЭМ!$B$39:$B$782,F$119)+'СЕТ СН'!$I$12+СВЦЭМ!$D$10+'СЕТ СН'!$I$6-'СЕТ СН'!$I$22</f>
        <v>2827.4925738800002</v>
      </c>
      <c r="G140" s="36">
        <f>SUMIFS(СВЦЭМ!$C$39:$C$782,СВЦЭМ!$A$39:$A$782,$A140,СВЦЭМ!$B$39:$B$782,G$119)+'СЕТ СН'!$I$12+СВЦЭМ!$D$10+'СЕТ СН'!$I$6-'СЕТ СН'!$I$22</f>
        <v>2791.4157274099998</v>
      </c>
      <c r="H140" s="36">
        <f>SUMIFS(СВЦЭМ!$C$39:$C$782,СВЦЭМ!$A$39:$A$782,$A140,СВЦЭМ!$B$39:$B$782,H$119)+'СЕТ СН'!$I$12+СВЦЭМ!$D$10+'СЕТ СН'!$I$6-'СЕТ СН'!$I$22</f>
        <v>2693.47161959</v>
      </c>
      <c r="I140" s="36">
        <f>SUMIFS(СВЦЭМ!$C$39:$C$782,СВЦЭМ!$A$39:$A$782,$A140,СВЦЭМ!$B$39:$B$782,I$119)+'СЕТ СН'!$I$12+СВЦЭМ!$D$10+'СЕТ СН'!$I$6-'СЕТ СН'!$I$22</f>
        <v>2648.5855583699995</v>
      </c>
      <c r="J140" s="36">
        <f>SUMIFS(СВЦЭМ!$C$39:$C$782,СВЦЭМ!$A$39:$A$782,$A140,СВЦЭМ!$B$39:$B$782,J$119)+'СЕТ СН'!$I$12+СВЦЭМ!$D$10+'СЕТ СН'!$I$6-'СЕТ СН'!$I$22</f>
        <v>2660.5431904699999</v>
      </c>
      <c r="K140" s="36">
        <f>SUMIFS(СВЦЭМ!$C$39:$C$782,СВЦЭМ!$A$39:$A$782,$A140,СВЦЭМ!$B$39:$B$782,K$119)+'СЕТ СН'!$I$12+СВЦЭМ!$D$10+'СЕТ СН'!$I$6-'СЕТ СН'!$I$22</f>
        <v>2629.2935878199996</v>
      </c>
      <c r="L140" s="36">
        <f>SUMIFS(СВЦЭМ!$C$39:$C$782,СВЦЭМ!$A$39:$A$782,$A140,СВЦЭМ!$B$39:$B$782,L$119)+'СЕТ СН'!$I$12+СВЦЭМ!$D$10+'СЕТ СН'!$I$6-'СЕТ СН'!$I$22</f>
        <v>2629.17782601</v>
      </c>
      <c r="M140" s="36">
        <f>SUMIFS(СВЦЭМ!$C$39:$C$782,СВЦЭМ!$A$39:$A$782,$A140,СВЦЭМ!$B$39:$B$782,M$119)+'СЕТ СН'!$I$12+СВЦЭМ!$D$10+'СЕТ СН'!$I$6-'СЕТ СН'!$I$22</f>
        <v>2642.2126596199996</v>
      </c>
      <c r="N140" s="36">
        <f>SUMIFS(СВЦЭМ!$C$39:$C$782,СВЦЭМ!$A$39:$A$782,$A140,СВЦЭМ!$B$39:$B$782,N$119)+'СЕТ СН'!$I$12+СВЦЭМ!$D$10+'СЕТ СН'!$I$6-'СЕТ СН'!$I$22</f>
        <v>2675.9279271699997</v>
      </c>
      <c r="O140" s="36">
        <f>SUMIFS(СВЦЭМ!$C$39:$C$782,СВЦЭМ!$A$39:$A$782,$A140,СВЦЭМ!$B$39:$B$782,O$119)+'СЕТ СН'!$I$12+СВЦЭМ!$D$10+'СЕТ СН'!$I$6-'СЕТ СН'!$I$22</f>
        <v>2690.6506840600005</v>
      </c>
      <c r="P140" s="36">
        <f>SUMIFS(СВЦЭМ!$C$39:$C$782,СВЦЭМ!$A$39:$A$782,$A140,СВЦЭМ!$B$39:$B$782,P$119)+'СЕТ СН'!$I$12+СВЦЭМ!$D$10+'СЕТ СН'!$I$6-'СЕТ СН'!$I$22</f>
        <v>2703.4006782400002</v>
      </c>
      <c r="Q140" s="36">
        <f>SUMIFS(СВЦЭМ!$C$39:$C$782,СВЦЭМ!$A$39:$A$782,$A140,СВЦЭМ!$B$39:$B$782,Q$119)+'СЕТ СН'!$I$12+СВЦЭМ!$D$10+'СЕТ СН'!$I$6-'СЕТ СН'!$I$22</f>
        <v>2725.8325278000002</v>
      </c>
      <c r="R140" s="36">
        <f>SUMIFS(СВЦЭМ!$C$39:$C$782,СВЦЭМ!$A$39:$A$782,$A140,СВЦЭМ!$B$39:$B$782,R$119)+'СЕТ СН'!$I$12+СВЦЭМ!$D$10+'СЕТ СН'!$I$6-'СЕТ СН'!$I$22</f>
        <v>2736.3475464100002</v>
      </c>
      <c r="S140" s="36">
        <f>SUMIFS(СВЦЭМ!$C$39:$C$782,СВЦЭМ!$A$39:$A$782,$A140,СВЦЭМ!$B$39:$B$782,S$119)+'СЕТ СН'!$I$12+СВЦЭМ!$D$10+'СЕТ СН'!$I$6-'СЕТ СН'!$I$22</f>
        <v>2716.0666475999997</v>
      </c>
      <c r="T140" s="36">
        <f>SUMIFS(СВЦЭМ!$C$39:$C$782,СВЦЭМ!$A$39:$A$782,$A140,СВЦЭМ!$B$39:$B$782,T$119)+'СЕТ СН'!$I$12+СВЦЭМ!$D$10+'СЕТ СН'!$I$6-'СЕТ СН'!$I$22</f>
        <v>2708.3723537699998</v>
      </c>
      <c r="U140" s="36">
        <f>SUMIFS(СВЦЭМ!$C$39:$C$782,СВЦЭМ!$A$39:$A$782,$A140,СВЦЭМ!$B$39:$B$782,U$119)+'СЕТ СН'!$I$12+СВЦЭМ!$D$10+'СЕТ СН'!$I$6-'СЕТ СН'!$I$22</f>
        <v>2657.2455092600003</v>
      </c>
      <c r="V140" s="36">
        <f>SUMIFS(СВЦЭМ!$C$39:$C$782,СВЦЭМ!$A$39:$A$782,$A140,СВЦЭМ!$B$39:$B$782,V$119)+'СЕТ СН'!$I$12+СВЦЭМ!$D$10+'СЕТ СН'!$I$6-'СЕТ СН'!$I$22</f>
        <v>2628.9254498099999</v>
      </c>
      <c r="W140" s="36">
        <f>SUMIFS(СВЦЭМ!$C$39:$C$782,СВЦЭМ!$A$39:$A$782,$A140,СВЦЭМ!$B$39:$B$782,W$119)+'СЕТ СН'!$I$12+СВЦЭМ!$D$10+'СЕТ СН'!$I$6-'СЕТ СН'!$I$22</f>
        <v>2659.0143046699995</v>
      </c>
      <c r="X140" s="36">
        <f>SUMIFS(СВЦЭМ!$C$39:$C$782,СВЦЭМ!$A$39:$A$782,$A140,СВЦЭМ!$B$39:$B$782,X$119)+'СЕТ СН'!$I$12+СВЦЭМ!$D$10+'СЕТ СН'!$I$6-'СЕТ СН'!$I$22</f>
        <v>2687.7856093099999</v>
      </c>
      <c r="Y140" s="36">
        <f>SUMIFS(СВЦЭМ!$C$39:$C$782,СВЦЭМ!$A$39:$A$782,$A140,СВЦЭМ!$B$39:$B$782,Y$119)+'СЕТ СН'!$I$12+СВЦЭМ!$D$10+'СЕТ СН'!$I$6-'СЕТ СН'!$I$22</f>
        <v>2710.1530829399999</v>
      </c>
    </row>
    <row r="141" spans="1:25" ht="15.75" x14ac:dyDescent="0.2">
      <c r="A141" s="35">
        <f t="shared" si="3"/>
        <v>45373</v>
      </c>
      <c r="B141" s="36">
        <f>SUMIFS(СВЦЭМ!$C$39:$C$782,СВЦЭМ!$A$39:$A$782,$A141,СВЦЭМ!$B$39:$B$782,B$119)+'СЕТ СН'!$I$12+СВЦЭМ!$D$10+'СЕТ СН'!$I$6-'СЕТ СН'!$I$22</f>
        <v>2741.2574038700004</v>
      </c>
      <c r="C141" s="36">
        <f>SUMIFS(СВЦЭМ!$C$39:$C$782,СВЦЭМ!$A$39:$A$782,$A141,СВЦЭМ!$B$39:$B$782,C$119)+'СЕТ СН'!$I$12+СВЦЭМ!$D$10+'СЕТ СН'!$I$6-'СЕТ СН'!$I$22</f>
        <v>2784.4877272900003</v>
      </c>
      <c r="D141" s="36">
        <f>SUMIFS(СВЦЭМ!$C$39:$C$782,СВЦЭМ!$A$39:$A$782,$A141,СВЦЭМ!$B$39:$B$782,D$119)+'СЕТ СН'!$I$12+СВЦЭМ!$D$10+'СЕТ СН'!$I$6-'СЕТ СН'!$I$22</f>
        <v>2820.3739894700002</v>
      </c>
      <c r="E141" s="36">
        <f>SUMIFS(СВЦЭМ!$C$39:$C$782,СВЦЭМ!$A$39:$A$782,$A141,СВЦЭМ!$B$39:$B$782,E$119)+'СЕТ СН'!$I$12+СВЦЭМ!$D$10+'СЕТ СН'!$I$6-'СЕТ СН'!$I$22</f>
        <v>2803.7666436400004</v>
      </c>
      <c r="F141" s="36">
        <f>SUMIFS(СВЦЭМ!$C$39:$C$782,СВЦЭМ!$A$39:$A$782,$A141,СВЦЭМ!$B$39:$B$782,F$119)+'СЕТ СН'!$I$12+СВЦЭМ!$D$10+'СЕТ СН'!$I$6-'СЕТ СН'!$I$22</f>
        <v>2804.9561395000001</v>
      </c>
      <c r="G141" s="36">
        <f>SUMIFS(СВЦЭМ!$C$39:$C$782,СВЦЭМ!$A$39:$A$782,$A141,СВЦЭМ!$B$39:$B$782,G$119)+'СЕТ СН'!$I$12+СВЦЭМ!$D$10+'СЕТ СН'!$I$6-'СЕТ СН'!$I$22</f>
        <v>2806.8109501099998</v>
      </c>
      <c r="H141" s="36">
        <f>SUMIFS(СВЦЭМ!$C$39:$C$782,СВЦЭМ!$A$39:$A$782,$A141,СВЦЭМ!$B$39:$B$782,H$119)+'СЕТ СН'!$I$12+СВЦЭМ!$D$10+'СЕТ СН'!$I$6-'СЕТ СН'!$I$22</f>
        <v>2736.86777342</v>
      </c>
      <c r="I141" s="36">
        <f>SUMIFS(СВЦЭМ!$C$39:$C$782,СВЦЭМ!$A$39:$A$782,$A141,СВЦЭМ!$B$39:$B$782,I$119)+'СЕТ СН'!$I$12+СВЦЭМ!$D$10+'СЕТ СН'!$I$6-'СЕТ СН'!$I$22</f>
        <v>2689.6945428199997</v>
      </c>
      <c r="J141" s="36">
        <f>SUMIFS(СВЦЭМ!$C$39:$C$782,СВЦЭМ!$A$39:$A$782,$A141,СВЦЭМ!$B$39:$B$782,J$119)+'СЕТ СН'!$I$12+СВЦЭМ!$D$10+'СЕТ СН'!$I$6-'СЕТ СН'!$I$22</f>
        <v>2676.7663304200005</v>
      </c>
      <c r="K141" s="36">
        <f>SUMIFS(СВЦЭМ!$C$39:$C$782,СВЦЭМ!$A$39:$A$782,$A141,СВЦЭМ!$B$39:$B$782,K$119)+'СЕТ СН'!$I$12+СВЦЭМ!$D$10+'СЕТ СН'!$I$6-'СЕТ СН'!$I$22</f>
        <v>2660.5156383100002</v>
      </c>
      <c r="L141" s="36">
        <f>SUMIFS(СВЦЭМ!$C$39:$C$782,СВЦЭМ!$A$39:$A$782,$A141,СВЦЭМ!$B$39:$B$782,L$119)+'СЕТ СН'!$I$12+СВЦЭМ!$D$10+'СЕТ СН'!$I$6-'СЕТ СН'!$I$22</f>
        <v>2634.9880962300003</v>
      </c>
      <c r="M141" s="36">
        <f>SUMIFS(СВЦЭМ!$C$39:$C$782,СВЦЭМ!$A$39:$A$782,$A141,СВЦЭМ!$B$39:$B$782,M$119)+'СЕТ СН'!$I$12+СВЦЭМ!$D$10+'СЕТ СН'!$I$6-'СЕТ СН'!$I$22</f>
        <v>2592.84294679</v>
      </c>
      <c r="N141" s="36">
        <f>SUMIFS(СВЦЭМ!$C$39:$C$782,СВЦЭМ!$A$39:$A$782,$A141,СВЦЭМ!$B$39:$B$782,N$119)+'СЕТ СН'!$I$12+СВЦЭМ!$D$10+'СЕТ СН'!$I$6-'СЕТ СН'!$I$22</f>
        <v>2621.7736629800002</v>
      </c>
      <c r="O141" s="36">
        <f>SUMIFS(СВЦЭМ!$C$39:$C$782,СВЦЭМ!$A$39:$A$782,$A141,СВЦЭМ!$B$39:$B$782,O$119)+'СЕТ СН'!$I$12+СВЦЭМ!$D$10+'СЕТ СН'!$I$6-'СЕТ СН'!$I$22</f>
        <v>2591.1007482700002</v>
      </c>
      <c r="P141" s="36">
        <f>SUMIFS(СВЦЭМ!$C$39:$C$782,СВЦЭМ!$A$39:$A$782,$A141,СВЦЭМ!$B$39:$B$782,P$119)+'СЕТ СН'!$I$12+СВЦЭМ!$D$10+'СЕТ СН'!$I$6-'СЕТ СН'!$I$22</f>
        <v>2594.73580115</v>
      </c>
      <c r="Q141" s="36">
        <f>SUMIFS(СВЦЭМ!$C$39:$C$782,СВЦЭМ!$A$39:$A$782,$A141,СВЦЭМ!$B$39:$B$782,Q$119)+'СЕТ СН'!$I$12+СВЦЭМ!$D$10+'СЕТ СН'!$I$6-'СЕТ СН'!$I$22</f>
        <v>2617.2389173199999</v>
      </c>
      <c r="R141" s="36">
        <f>SUMIFS(СВЦЭМ!$C$39:$C$782,СВЦЭМ!$A$39:$A$782,$A141,СВЦЭМ!$B$39:$B$782,R$119)+'СЕТ СН'!$I$12+СВЦЭМ!$D$10+'СЕТ СН'!$I$6-'СЕТ СН'!$I$22</f>
        <v>2635.3293325200002</v>
      </c>
      <c r="S141" s="36">
        <f>SUMIFS(СВЦЭМ!$C$39:$C$782,СВЦЭМ!$A$39:$A$782,$A141,СВЦЭМ!$B$39:$B$782,S$119)+'СЕТ СН'!$I$12+СВЦЭМ!$D$10+'СЕТ СН'!$I$6-'СЕТ СН'!$I$22</f>
        <v>2627.1313812899998</v>
      </c>
      <c r="T141" s="36">
        <f>SUMIFS(СВЦЭМ!$C$39:$C$782,СВЦЭМ!$A$39:$A$782,$A141,СВЦЭМ!$B$39:$B$782,T$119)+'СЕТ СН'!$I$12+СВЦЭМ!$D$10+'СЕТ СН'!$I$6-'СЕТ СН'!$I$22</f>
        <v>2594.12502008</v>
      </c>
      <c r="U141" s="36">
        <f>SUMIFS(СВЦЭМ!$C$39:$C$782,СВЦЭМ!$A$39:$A$782,$A141,СВЦЭМ!$B$39:$B$782,U$119)+'СЕТ СН'!$I$12+СВЦЭМ!$D$10+'СЕТ СН'!$I$6-'СЕТ СН'!$I$22</f>
        <v>2561.0074745900001</v>
      </c>
      <c r="V141" s="36">
        <f>SUMIFS(СВЦЭМ!$C$39:$C$782,СВЦЭМ!$A$39:$A$782,$A141,СВЦЭМ!$B$39:$B$782,V$119)+'СЕТ СН'!$I$12+СВЦЭМ!$D$10+'СЕТ СН'!$I$6-'СЕТ СН'!$I$22</f>
        <v>2523.9024376500001</v>
      </c>
      <c r="W141" s="36">
        <f>SUMIFS(СВЦЭМ!$C$39:$C$782,СВЦЭМ!$A$39:$A$782,$A141,СВЦЭМ!$B$39:$B$782,W$119)+'СЕТ СН'!$I$12+СВЦЭМ!$D$10+'СЕТ СН'!$I$6-'СЕТ СН'!$I$22</f>
        <v>2521.7134325900001</v>
      </c>
      <c r="X141" s="36">
        <f>SUMIFS(СВЦЭМ!$C$39:$C$782,СВЦЭМ!$A$39:$A$782,$A141,СВЦЭМ!$B$39:$B$782,X$119)+'СЕТ СН'!$I$12+СВЦЭМ!$D$10+'СЕТ СН'!$I$6-'СЕТ СН'!$I$22</f>
        <v>2538.5554593500001</v>
      </c>
      <c r="Y141" s="36">
        <f>SUMIFS(СВЦЭМ!$C$39:$C$782,СВЦЭМ!$A$39:$A$782,$A141,СВЦЭМ!$B$39:$B$782,Y$119)+'СЕТ СН'!$I$12+СВЦЭМ!$D$10+'СЕТ СН'!$I$6-'СЕТ СН'!$I$22</f>
        <v>2546.2982308800001</v>
      </c>
    </row>
    <row r="142" spans="1:25" ht="15.75" x14ac:dyDescent="0.2">
      <c r="A142" s="35">
        <f t="shared" si="3"/>
        <v>45374</v>
      </c>
      <c r="B142" s="36">
        <f>SUMIFS(СВЦЭМ!$C$39:$C$782,СВЦЭМ!$A$39:$A$782,$A142,СВЦЭМ!$B$39:$B$782,B$119)+'СЕТ СН'!$I$12+СВЦЭМ!$D$10+'СЕТ СН'!$I$6-'СЕТ СН'!$I$22</f>
        <v>2617.5638059299999</v>
      </c>
      <c r="C142" s="36">
        <f>SUMIFS(СВЦЭМ!$C$39:$C$782,СВЦЭМ!$A$39:$A$782,$A142,СВЦЭМ!$B$39:$B$782,C$119)+'СЕТ СН'!$I$12+СВЦЭМ!$D$10+'СЕТ СН'!$I$6-'СЕТ СН'!$I$22</f>
        <v>2591.5755457400001</v>
      </c>
      <c r="D142" s="36">
        <f>SUMIFS(СВЦЭМ!$C$39:$C$782,СВЦЭМ!$A$39:$A$782,$A142,СВЦЭМ!$B$39:$B$782,D$119)+'СЕТ СН'!$I$12+СВЦЭМ!$D$10+'СЕТ СН'!$I$6-'СЕТ СН'!$I$22</f>
        <v>2638.6195583899998</v>
      </c>
      <c r="E142" s="36">
        <f>SUMIFS(СВЦЭМ!$C$39:$C$782,СВЦЭМ!$A$39:$A$782,$A142,СВЦЭМ!$B$39:$B$782,E$119)+'СЕТ СН'!$I$12+СВЦЭМ!$D$10+'СЕТ СН'!$I$6-'СЕТ СН'!$I$22</f>
        <v>2658.2656181299999</v>
      </c>
      <c r="F142" s="36">
        <f>SUMIFS(СВЦЭМ!$C$39:$C$782,СВЦЭМ!$A$39:$A$782,$A142,СВЦЭМ!$B$39:$B$782,F$119)+'СЕТ СН'!$I$12+СВЦЭМ!$D$10+'СЕТ СН'!$I$6-'СЕТ СН'!$I$22</f>
        <v>2655.62736279</v>
      </c>
      <c r="G142" s="36">
        <f>SUMIFS(СВЦЭМ!$C$39:$C$782,СВЦЭМ!$A$39:$A$782,$A142,СВЦЭМ!$B$39:$B$782,G$119)+'СЕТ СН'!$I$12+СВЦЭМ!$D$10+'СЕТ СН'!$I$6-'СЕТ СН'!$I$22</f>
        <v>2634.9681288900001</v>
      </c>
      <c r="H142" s="36">
        <f>SUMIFS(СВЦЭМ!$C$39:$C$782,СВЦЭМ!$A$39:$A$782,$A142,СВЦЭМ!$B$39:$B$782,H$119)+'СЕТ СН'!$I$12+СВЦЭМ!$D$10+'СЕТ СН'!$I$6-'СЕТ СН'!$I$22</f>
        <v>2614.2230045899996</v>
      </c>
      <c r="I142" s="36">
        <f>SUMIFS(СВЦЭМ!$C$39:$C$782,СВЦЭМ!$A$39:$A$782,$A142,СВЦЭМ!$B$39:$B$782,I$119)+'СЕТ СН'!$I$12+СВЦЭМ!$D$10+'СЕТ СН'!$I$6-'СЕТ СН'!$I$22</f>
        <v>2596.1196988299998</v>
      </c>
      <c r="J142" s="36">
        <f>SUMIFS(СВЦЭМ!$C$39:$C$782,СВЦЭМ!$A$39:$A$782,$A142,СВЦЭМ!$B$39:$B$782,J$119)+'СЕТ СН'!$I$12+СВЦЭМ!$D$10+'СЕТ СН'!$I$6-'СЕТ СН'!$I$22</f>
        <v>2547.6949332200002</v>
      </c>
      <c r="K142" s="36">
        <f>SUMIFS(СВЦЭМ!$C$39:$C$782,СВЦЭМ!$A$39:$A$782,$A142,СВЦЭМ!$B$39:$B$782,K$119)+'СЕТ СН'!$I$12+СВЦЭМ!$D$10+'СЕТ СН'!$I$6-'СЕТ СН'!$I$22</f>
        <v>2507.63994245</v>
      </c>
      <c r="L142" s="36">
        <f>SUMIFS(СВЦЭМ!$C$39:$C$782,СВЦЭМ!$A$39:$A$782,$A142,СВЦЭМ!$B$39:$B$782,L$119)+'СЕТ СН'!$I$12+СВЦЭМ!$D$10+'СЕТ СН'!$I$6-'СЕТ СН'!$I$22</f>
        <v>2490.8401976499999</v>
      </c>
      <c r="M142" s="36">
        <f>SUMIFS(СВЦЭМ!$C$39:$C$782,СВЦЭМ!$A$39:$A$782,$A142,СВЦЭМ!$B$39:$B$782,M$119)+'СЕТ СН'!$I$12+СВЦЭМ!$D$10+'СЕТ СН'!$I$6-'СЕТ СН'!$I$22</f>
        <v>2502.1052769400003</v>
      </c>
      <c r="N142" s="36">
        <f>SUMIFS(СВЦЭМ!$C$39:$C$782,СВЦЭМ!$A$39:$A$782,$A142,СВЦЭМ!$B$39:$B$782,N$119)+'СЕТ СН'!$I$12+СВЦЭМ!$D$10+'СЕТ СН'!$I$6-'СЕТ СН'!$I$22</f>
        <v>2507.4497997400003</v>
      </c>
      <c r="O142" s="36">
        <f>SUMIFS(СВЦЭМ!$C$39:$C$782,СВЦЭМ!$A$39:$A$782,$A142,СВЦЭМ!$B$39:$B$782,O$119)+'СЕТ СН'!$I$12+СВЦЭМ!$D$10+'СЕТ СН'!$I$6-'СЕТ СН'!$I$22</f>
        <v>2545.2575180200001</v>
      </c>
      <c r="P142" s="36">
        <f>SUMIFS(СВЦЭМ!$C$39:$C$782,СВЦЭМ!$A$39:$A$782,$A142,СВЦЭМ!$B$39:$B$782,P$119)+'СЕТ СН'!$I$12+СВЦЭМ!$D$10+'СЕТ СН'!$I$6-'СЕТ СН'!$I$22</f>
        <v>2569.6347191100003</v>
      </c>
      <c r="Q142" s="36">
        <f>SUMIFS(СВЦЭМ!$C$39:$C$782,СВЦЭМ!$A$39:$A$782,$A142,СВЦЭМ!$B$39:$B$782,Q$119)+'СЕТ СН'!$I$12+СВЦЭМ!$D$10+'СЕТ СН'!$I$6-'СЕТ СН'!$I$22</f>
        <v>2575.70271632</v>
      </c>
      <c r="R142" s="36">
        <f>SUMIFS(СВЦЭМ!$C$39:$C$782,СВЦЭМ!$A$39:$A$782,$A142,СВЦЭМ!$B$39:$B$782,R$119)+'СЕТ СН'!$I$12+СВЦЭМ!$D$10+'СЕТ СН'!$I$6-'СЕТ СН'!$I$22</f>
        <v>2589.0689583800004</v>
      </c>
      <c r="S142" s="36">
        <f>SUMIFS(СВЦЭМ!$C$39:$C$782,СВЦЭМ!$A$39:$A$782,$A142,СВЦЭМ!$B$39:$B$782,S$119)+'СЕТ СН'!$I$12+СВЦЭМ!$D$10+'СЕТ СН'!$I$6-'СЕТ СН'!$I$22</f>
        <v>2554.4179861000002</v>
      </c>
      <c r="T142" s="36">
        <f>SUMIFS(СВЦЭМ!$C$39:$C$782,СВЦЭМ!$A$39:$A$782,$A142,СВЦЭМ!$B$39:$B$782,T$119)+'СЕТ СН'!$I$12+СВЦЭМ!$D$10+'СЕТ СН'!$I$6-'СЕТ СН'!$I$22</f>
        <v>2538.0696784900001</v>
      </c>
      <c r="U142" s="36">
        <f>SUMIFS(СВЦЭМ!$C$39:$C$782,СВЦЭМ!$A$39:$A$782,$A142,СВЦЭМ!$B$39:$B$782,U$119)+'СЕТ СН'!$I$12+СВЦЭМ!$D$10+'СЕТ СН'!$I$6-'СЕТ СН'!$I$22</f>
        <v>2501.3660751500001</v>
      </c>
      <c r="V142" s="36">
        <f>SUMIFS(СВЦЭМ!$C$39:$C$782,СВЦЭМ!$A$39:$A$782,$A142,СВЦЭМ!$B$39:$B$782,V$119)+'СЕТ СН'!$I$12+СВЦЭМ!$D$10+'СЕТ СН'!$I$6-'СЕТ СН'!$I$22</f>
        <v>2490.7318926600001</v>
      </c>
      <c r="W142" s="36">
        <f>SUMIFS(СВЦЭМ!$C$39:$C$782,СВЦЭМ!$A$39:$A$782,$A142,СВЦЭМ!$B$39:$B$782,W$119)+'СЕТ СН'!$I$12+СВЦЭМ!$D$10+'СЕТ СН'!$I$6-'СЕТ СН'!$I$22</f>
        <v>2489.9618896500001</v>
      </c>
      <c r="X142" s="36">
        <f>SUMIFS(СВЦЭМ!$C$39:$C$782,СВЦЭМ!$A$39:$A$782,$A142,СВЦЭМ!$B$39:$B$782,X$119)+'СЕТ СН'!$I$12+СВЦЭМ!$D$10+'СЕТ СН'!$I$6-'СЕТ СН'!$I$22</f>
        <v>2538.7678756300002</v>
      </c>
      <c r="Y142" s="36">
        <f>SUMIFS(СВЦЭМ!$C$39:$C$782,СВЦЭМ!$A$39:$A$782,$A142,СВЦЭМ!$B$39:$B$782,Y$119)+'СЕТ СН'!$I$12+СВЦЭМ!$D$10+'СЕТ СН'!$I$6-'СЕТ СН'!$I$22</f>
        <v>2559.2355792600001</v>
      </c>
    </row>
    <row r="143" spans="1:25" ht="15.75" x14ac:dyDescent="0.2">
      <c r="A143" s="35">
        <f t="shared" si="3"/>
        <v>45375</v>
      </c>
      <c r="B143" s="36">
        <f>SUMIFS(СВЦЭМ!$C$39:$C$782,СВЦЭМ!$A$39:$A$782,$A143,СВЦЭМ!$B$39:$B$782,B$119)+'СЕТ СН'!$I$12+СВЦЭМ!$D$10+'СЕТ СН'!$I$6-'СЕТ СН'!$I$22</f>
        <v>2604.0618230999999</v>
      </c>
      <c r="C143" s="36">
        <f>SUMIFS(СВЦЭМ!$C$39:$C$782,СВЦЭМ!$A$39:$A$782,$A143,СВЦЭМ!$B$39:$B$782,C$119)+'СЕТ СН'!$I$12+СВЦЭМ!$D$10+'СЕТ СН'!$I$6-'СЕТ СН'!$I$22</f>
        <v>2545.3050138200001</v>
      </c>
      <c r="D143" s="36">
        <f>SUMIFS(СВЦЭМ!$C$39:$C$782,СВЦЭМ!$A$39:$A$782,$A143,СВЦЭМ!$B$39:$B$782,D$119)+'СЕТ СН'!$I$12+СВЦЭМ!$D$10+'СЕТ СН'!$I$6-'СЕТ СН'!$I$22</f>
        <v>2581.3309928999997</v>
      </c>
      <c r="E143" s="36">
        <f>SUMIFS(СВЦЭМ!$C$39:$C$782,СВЦЭМ!$A$39:$A$782,$A143,СВЦЭМ!$B$39:$B$782,E$119)+'СЕТ СН'!$I$12+СВЦЭМ!$D$10+'СЕТ СН'!$I$6-'СЕТ СН'!$I$22</f>
        <v>2595.7437553999998</v>
      </c>
      <c r="F143" s="36">
        <f>SUMIFS(СВЦЭМ!$C$39:$C$782,СВЦЭМ!$A$39:$A$782,$A143,СВЦЭМ!$B$39:$B$782,F$119)+'СЕТ СН'!$I$12+СВЦЭМ!$D$10+'СЕТ СН'!$I$6-'СЕТ СН'!$I$22</f>
        <v>2576.1201609899999</v>
      </c>
      <c r="G143" s="36">
        <f>SUMIFS(СВЦЭМ!$C$39:$C$782,СВЦЭМ!$A$39:$A$782,$A143,СВЦЭМ!$B$39:$B$782,G$119)+'СЕТ СН'!$I$12+СВЦЭМ!$D$10+'СЕТ СН'!$I$6-'СЕТ СН'!$I$22</f>
        <v>2568.0460905300001</v>
      </c>
      <c r="H143" s="36">
        <f>SUMIFS(СВЦЭМ!$C$39:$C$782,СВЦЭМ!$A$39:$A$782,$A143,СВЦЭМ!$B$39:$B$782,H$119)+'СЕТ СН'!$I$12+СВЦЭМ!$D$10+'СЕТ СН'!$I$6-'СЕТ СН'!$I$22</f>
        <v>2544.33468107</v>
      </c>
      <c r="I143" s="36">
        <f>SUMIFS(СВЦЭМ!$C$39:$C$782,СВЦЭМ!$A$39:$A$782,$A143,СВЦЭМ!$B$39:$B$782,I$119)+'СЕТ СН'!$I$12+СВЦЭМ!$D$10+'СЕТ СН'!$I$6-'СЕТ СН'!$I$22</f>
        <v>2542.8134795699998</v>
      </c>
      <c r="J143" s="36">
        <f>SUMIFS(СВЦЭМ!$C$39:$C$782,СВЦЭМ!$A$39:$A$782,$A143,СВЦЭМ!$B$39:$B$782,J$119)+'СЕТ СН'!$I$12+СВЦЭМ!$D$10+'СЕТ СН'!$I$6-'СЕТ СН'!$I$22</f>
        <v>2480.5691434300002</v>
      </c>
      <c r="K143" s="36">
        <f>SUMIFS(СВЦЭМ!$C$39:$C$782,СВЦЭМ!$A$39:$A$782,$A143,СВЦЭМ!$B$39:$B$782,K$119)+'СЕТ СН'!$I$12+СВЦЭМ!$D$10+'СЕТ СН'!$I$6-'СЕТ СН'!$I$22</f>
        <v>2447.2705219099998</v>
      </c>
      <c r="L143" s="36">
        <f>SUMIFS(СВЦЭМ!$C$39:$C$782,СВЦЭМ!$A$39:$A$782,$A143,СВЦЭМ!$B$39:$B$782,L$119)+'СЕТ СН'!$I$12+СВЦЭМ!$D$10+'СЕТ СН'!$I$6-'СЕТ СН'!$I$22</f>
        <v>2452.2256692999999</v>
      </c>
      <c r="M143" s="36">
        <f>SUMIFS(СВЦЭМ!$C$39:$C$782,СВЦЭМ!$A$39:$A$782,$A143,СВЦЭМ!$B$39:$B$782,M$119)+'СЕТ СН'!$I$12+СВЦЭМ!$D$10+'СЕТ СН'!$I$6-'СЕТ СН'!$I$22</f>
        <v>2460.6590089400001</v>
      </c>
      <c r="N143" s="36">
        <f>SUMIFS(СВЦЭМ!$C$39:$C$782,СВЦЭМ!$A$39:$A$782,$A143,СВЦЭМ!$B$39:$B$782,N$119)+'СЕТ СН'!$I$12+СВЦЭМ!$D$10+'СЕТ СН'!$I$6-'СЕТ СН'!$I$22</f>
        <v>2456.5533510400001</v>
      </c>
      <c r="O143" s="36">
        <f>SUMIFS(СВЦЭМ!$C$39:$C$782,СВЦЭМ!$A$39:$A$782,$A143,СВЦЭМ!$B$39:$B$782,O$119)+'СЕТ СН'!$I$12+СВЦЭМ!$D$10+'СЕТ СН'!$I$6-'СЕТ СН'!$I$22</f>
        <v>2464.29216834</v>
      </c>
      <c r="P143" s="36">
        <f>SUMIFS(СВЦЭМ!$C$39:$C$782,СВЦЭМ!$A$39:$A$782,$A143,СВЦЭМ!$B$39:$B$782,P$119)+'СЕТ СН'!$I$12+СВЦЭМ!$D$10+'СЕТ СН'!$I$6-'СЕТ СН'!$I$22</f>
        <v>2518.6963564100001</v>
      </c>
      <c r="Q143" s="36">
        <f>SUMIFS(СВЦЭМ!$C$39:$C$782,СВЦЭМ!$A$39:$A$782,$A143,СВЦЭМ!$B$39:$B$782,Q$119)+'СЕТ СН'!$I$12+СВЦЭМ!$D$10+'СЕТ СН'!$I$6-'СЕТ СН'!$I$22</f>
        <v>2536.65170911</v>
      </c>
      <c r="R143" s="36">
        <f>SUMIFS(СВЦЭМ!$C$39:$C$782,СВЦЭМ!$A$39:$A$782,$A143,СВЦЭМ!$B$39:$B$782,R$119)+'СЕТ СН'!$I$12+СВЦЭМ!$D$10+'СЕТ СН'!$I$6-'СЕТ СН'!$I$22</f>
        <v>2534.6916802000001</v>
      </c>
      <c r="S143" s="36">
        <f>SUMIFS(СВЦЭМ!$C$39:$C$782,СВЦЭМ!$A$39:$A$782,$A143,СВЦЭМ!$B$39:$B$782,S$119)+'СЕТ СН'!$I$12+СВЦЭМ!$D$10+'СЕТ СН'!$I$6-'СЕТ СН'!$I$22</f>
        <v>2507.24627861</v>
      </c>
      <c r="T143" s="36">
        <f>SUMIFS(СВЦЭМ!$C$39:$C$782,СВЦЭМ!$A$39:$A$782,$A143,СВЦЭМ!$B$39:$B$782,T$119)+'СЕТ СН'!$I$12+СВЦЭМ!$D$10+'СЕТ СН'!$I$6-'СЕТ СН'!$I$22</f>
        <v>2467.7309813500001</v>
      </c>
      <c r="U143" s="36">
        <f>SUMIFS(СВЦЭМ!$C$39:$C$782,СВЦЭМ!$A$39:$A$782,$A143,СВЦЭМ!$B$39:$B$782,U$119)+'СЕТ СН'!$I$12+СВЦЭМ!$D$10+'СЕТ СН'!$I$6-'СЕТ СН'!$I$22</f>
        <v>2451.4227384300002</v>
      </c>
      <c r="V143" s="36">
        <f>SUMIFS(СВЦЭМ!$C$39:$C$782,СВЦЭМ!$A$39:$A$782,$A143,СВЦЭМ!$B$39:$B$782,V$119)+'СЕТ СН'!$I$12+СВЦЭМ!$D$10+'СЕТ СН'!$I$6-'СЕТ СН'!$I$22</f>
        <v>2442.0646809899999</v>
      </c>
      <c r="W143" s="36">
        <f>SUMIFS(СВЦЭМ!$C$39:$C$782,СВЦЭМ!$A$39:$A$782,$A143,СВЦЭМ!$B$39:$B$782,W$119)+'СЕТ СН'!$I$12+СВЦЭМ!$D$10+'СЕТ СН'!$I$6-'СЕТ СН'!$I$22</f>
        <v>2412.3672560499999</v>
      </c>
      <c r="X143" s="36">
        <f>SUMIFS(СВЦЭМ!$C$39:$C$782,СВЦЭМ!$A$39:$A$782,$A143,СВЦЭМ!$B$39:$B$782,X$119)+'СЕТ СН'!$I$12+СВЦЭМ!$D$10+'СЕТ СН'!$I$6-'СЕТ СН'!$I$22</f>
        <v>2425.7839151899998</v>
      </c>
      <c r="Y143" s="36">
        <f>SUMIFS(СВЦЭМ!$C$39:$C$782,СВЦЭМ!$A$39:$A$782,$A143,СВЦЭМ!$B$39:$B$782,Y$119)+'СЕТ СН'!$I$12+СВЦЭМ!$D$10+'СЕТ СН'!$I$6-'СЕТ СН'!$I$22</f>
        <v>2484.1995658699998</v>
      </c>
    </row>
    <row r="144" spans="1:25" ht="15.75" x14ac:dyDescent="0.2">
      <c r="A144" s="35">
        <f t="shared" si="3"/>
        <v>45376</v>
      </c>
      <c r="B144" s="36">
        <f>SUMIFS(СВЦЭМ!$C$39:$C$782,СВЦЭМ!$A$39:$A$782,$A144,СВЦЭМ!$B$39:$B$782,B$119)+'СЕТ СН'!$I$12+СВЦЭМ!$D$10+'СЕТ СН'!$I$6-'СЕТ СН'!$I$22</f>
        <v>2480.8872775899999</v>
      </c>
      <c r="C144" s="36">
        <f>SUMIFS(СВЦЭМ!$C$39:$C$782,СВЦЭМ!$A$39:$A$782,$A144,СВЦЭМ!$B$39:$B$782,C$119)+'СЕТ СН'!$I$12+СВЦЭМ!$D$10+'СЕТ СН'!$I$6-'СЕТ СН'!$I$22</f>
        <v>2523.6633083000002</v>
      </c>
      <c r="D144" s="36">
        <f>SUMIFS(СВЦЭМ!$C$39:$C$782,СВЦЭМ!$A$39:$A$782,$A144,СВЦЭМ!$B$39:$B$782,D$119)+'СЕТ СН'!$I$12+СВЦЭМ!$D$10+'СЕТ СН'!$I$6-'СЕТ СН'!$I$22</f>
        <v>2536.4103835699998</v>
      </c>
      <c r="E144" s="36">
        <f>SUMIFS(СВЦЭМ!$C$39:$C$782,СВЦЭМ!$A$39:$A$782,$A144,СВЦЭМ!$B$39:$B$782,E$119)+'СЕТ СН'!$I$12+СВЦЭМ!$D$10+'СЕТ СН'!$I$6-'СЕТ СН'!$I$22</f>
        <v>2547.2437745699999</v>
      </c>
      <c r="F144" s="36">
        <f>SUMIFS(СВЦЭМ!$C$39:$C$782,СВЦЭМ!$A$39:$A$782,$A144,СВЦЭМ!$B$39:$B$782,F$119)+'СЕТ СН'!$I$12+СВЦЭМ!$D$10+'СЕТ СН'!$I$6-'СЕТ СН'!$I$22</f>
        <v>2540.9341044600001</v>
      </c>
      <c r="G144" s="36">
        <f>SUMIFS(СВЦЭМ!$C$39:$C$782,СВЦЭМ!$A$39:$A$782,$A144,СВЦЭМ!$B$39:$B$782,G$119)+'СЕТ СН'!$I$12+СВЦЭМ!$D$10+'СЕТ СН'!$I$6-'СЕТ СН'!$I$22</f>
        <v>2525.8726919299997</v>
      </c>
      <c r="H144" s="36">
        <f>SUMIFS(СВЦЭМ!$C$39:$C$782,СВЦЭМ!$A$39:$A$782,$A144,СВЦЭМ!$B$39:$B$782,H$119)+'СЕТ СН'!$I$12+СВЦЭМ!$D$10+'СЕТ СН'!$I$6-'СЕТ СН'!$I$22</f>
        <v>2479.55615025</v>
      </c>
      <c r="I144" s="36">
        <f>SUMIFS(СВЦЭМ!$C$39:$C$782,СВЦЭМ!$A$39:$A$782,$A144,СВЦЭМ!$B$39:$B$782,I$119)+'СЕТ СН'!$I$12+СВЦЭМ!$D$10+'СЕТ СН'!$I$6-'СЕТ СН'!$I$22</f>
        <v>2458.7319331200001</v>
      </c>
      <c r="J144" s="36">
        <f>SUMIFS(СВЦЭМ!$C$39:$C$782,СВЦЭМ!$A$39:$A$782,$A144,СВЦЭМ!$B$39:$B$782,J$119)+'СЕТ СН'!$I$12+СВЦЭМ!$D$10+'СЕТ СН'!$I$6-'СЕТ СН'!$I$22</f>
        <v>2434.7605715500003</v>
      </c>
      <c r="K144" s="36">
        <f>SUMIFS(СВЦЭМ!$C$39:$C$782,СВЦЭМ!$A$39:$A$782,$A144,СВЦЭМ!$B$39:$B$782,K$119)+'СЕТ СН'!$I$12+СВЦЭМ!$D$10+'СЕТ СН'!$I$6-'СЕТ СН'!$I$22</f>
        <v>2411.29254717</v>
      </c>
      <c r="L144" s="36">
        <f>SUMIFS(СВЦЭМ!$C$39:$C$782,СВЦЭМ!$A$39:$A$782,$A144,СВЦЭМ!$B$39:$B$782,L$119)+'СЕТ СН'!$I$12+СВЦЭМ!$D$10+'СЕТ СН'!$I$6-'СЕТ СН'!$I$22</f>
        <v>2416.2681063600003</v>
      </c>
      <c r="M144" s="36">
        <f>SUMIFS(СВЦЭМ!$C$39:$C$782,СВЦЭМ!$A$39:$A$782,$A144,СВЦЭМ!$B$39:$B$782,M$119)+'СЕТ СН'!$I$12+СВЦЭМ!$D$10+'СЕТ СН'!$I$6-'СЕТ СН'!$I$22</f>
        <v>2412.6738469800002</v>
      </c>
      <c r="N144" s="36">
        <f>SUMIFS(СВЦЭМ!$C$39:$C$782,СВЦЭМ!$A$39:$A$782,$A144,СВЦЭМ!$B$39:$B$782,N$119)+'СЕТ СН'!$I$12+СВЦЭМ!$D$10+'СЕТ СН'!$I$6-'СЕТ СН'!$I$22</f>
        <v>2435.3532649799999</v>
      </c>
      <c r="O144" s="36">
        <f>SUMIFS(СВЦЭМ!$C$39:$C$782,СВЦЭМ!$A$39:$A$782,$A144,СВЦЭМ!$B$39:$B$782,O$119)+'СЕТ СН'!$I$12+СВЦЭМ!$D$10+'СЕТ СН'!$I$6-'СЕТ СН'!$I$22</f>
        <v>2446.2123473500001</v>
      </c>
      <c r="P144" s="36">
        <f>SUMIFS(СВЦЭМ!$C$39:$C$782,СВЦЭМ!$A$39:$A$782,$A144,СВЦЭМ!$B$39:$B$782,P$119)+'СЕТ СН'!$I$12+СВЦЭМ!$D$10+'СЕТ СН'!$I$6-'СЕТ СН'!$I$22</f>
        <v>2460.2451233199999</v>
      </c>
      <c r="Q144" s="36">
        <f>SUMIFS(СВЦЭМ!$C$39:$C$782,СВЦЭМ!$A$39:$A$782,$A144,СВЦЭМ!$B$39:$B$782,Q$119)+'СЕТ СН'!$I$12+СВЦЭМ!$D$10+'СЕТ СН'!$I$6-'СЕТ СН'!$I$22</f>
        <v>2480.8300797900001</v>
      </c>
      <c r="R144" s="36">
        <f>SUMIFS(СВЦЭМ!$C$39:$C$782,СВЦЭМ!$A$39:$A$782,$A144,СВЦЭМ!$B$39:$B$782,R$119)+'СЕТ СН'!$I$12+СВЦЭМ!$D$10+'СЕТ СН'!$I$6-'СЕТ СН'!$I$22</f>
        <v>2478.2567358200004</v>
      </c>
      <c r="S144" s="36">
        <f>SUMIFS(СВЦЭМ!$C$39:$C$782,СВЦЭМ!$A$39:$A$782,$A144,СВЦЭМ!$B$39:$B$782,S$119)+'СЕТ СН'!$I$12+СВЦЭМ!$D$10+'СЕТ СН'!$I$6-'СЕТ СН'!$I$22</f>
        <v>2465.6159897899997</v>
      </c>
      <c r="T144" s="36">
        <f>SUMIFS(СВЦЭМ!$C$39:$C$782,СВЦЭМ!$A$39:$A$782,$A144,СВЦЭМ!$B$39:$B$782,T$119)+'СЕТ СН'!$I$12+СВЦЭМ!$D$10+'СЕТ СН'!$I$6-'СЕТ СН'!$I$22</f>
        <v>2445.87978471</v>
      </c>
      <c r="U144" s="36">
        <f>SUMIFS(СВЦЭМ!$C$39:$C$782,СВЦЭМ!$A$39:$A$782,$A144,СВЦЭМ!$B$39:$B$782,U$119)+'СЕТ СН'!$I$12+СВЦЭМ!$D$10+'СЕТ СН'!$I$6-'СЕТ СН'!$I$22</f>
        <v>2408.3548307600004</v>
      </c>
      <c r="V144" s="36">
        <f>SUMIFS(СВЦЭМ!$C$39:$C$782,СВЦЭМ!$A$39:$A$782,$A144,СВЦЭМ!$B$39:$B$782,V$119)+'СЕТ СН'!$I$12+СВЦЭМ!$D$10+'СЕТ СН'!$I$6-'СЕТ СН'!$I$22</f>
        <v>2422.2370460100001</v>
      </c>
      <c r="W144" s="36">
        <f>SUMIFS(СВЦЭМ!$C$39:$C$782,СВЦЭМ!$A$39:$A$782,$A144,СВЦЭМ!$B$39:$B$782,W$119)+'СЕТ СН'!$I$12+СВЦЭМ!$D$10+'СЕТ СН'!$I$6-'СЕТ СН'!$I$22</f>
        <v>2417.74304837</v>
      </c>
      <c r="X144" s="36">
        <f>SUMIFS(СВЦЭМ!$C$39:$C$782,СВЦЭМ!$A$39:$A$782,$A144,СВЦЭМ!$B$39:$B$782,X$119)+'СЕТ СН'!$I$12+СВЦЭМ!$D$10+'СЕТ СН'!$I$6-'СЕТ СН'!$I$22</f>
        <v>2452.7155161000001</v>
      </c>
      <c r="Y144" s="36">
        <f>SUMIFS(СВЦЭМ!$C$39:$C$782,СВЦЭМ!$A$39:$A$782,$A144,СВЦЭМ!$B$39:$B$782,Y$119)+'СЕТ СН'!$I$12+СВЦЭМ!$D$10+'СЕТ СН'!$I$6-'СЕТ СН'!$I$22</f>
        <v>2465.8807042799999</v>
      </c>
    </row>
    <row r="145" spans="1:26" ht="15.75" x14ac:dyDescent="0.2">
      <c r="A145" s="35">
        <f t="shared" si="3"/>
        <v>45377</v>
      </c>
      <c r="B145" s="36">
        <f>SUMIFS(СВЦЭМ!$C$39:$C$782,СВЦЭМ!$A$39:$A$782,$A145,СВЦЭМ!$B$39:$B$782,B$119)+'СЕТ СН'!$I$12+СВЦЭМ!$D$10+'СЕТ СН'!$I$6-'СЕТ СН'!$I$22</f>
        <v>2545.49013165</v>
      </c>
      <c r="C145" s="36">
        <f>SUMIFS(СВЦЭМ!$C$39:$C$782,СВЦЭМ!$A$39:$A$782,$A145,СВЦЭМ!$B$39:$B$782,C$119)+'СЕТ СН'!$I$12+СВЦЭМ!$D$10+'СЕТ СН'!$I$6-'СЕТ СН'!$I$22</f>
        <v>2583.61891797</v>
      </c>
      <c r="D145" s="36">
        <f>SUMIFS(СВЦЭМ!$C$39:$C$782,СВЦЭМ!$A$39:$A$782,$A145,СВЦЭМ!$B$39:$B$782,D$119)+'СЕТ СН'!$I$12+СВЦЭМ!$D$10+'СЕТ СН'!$I$6-'СЕТ СН'!$I$22</f>
        <v>2612.1361064900002</v>
      </c>
      <c r="E145" s="36">
        <f>SUMIFS(СВЦЭМ!$C$39:$C$782,СВЦЭМ!$A$39:$A$782,$A145,СВЦЭМ!$B$39:$B$782,E$119)+'СЕТ СН'!$I$12+СВЦЭМ!$D$10+'СЕТ СН'!$I$6-'СЕТ СН'!$I$22</f>
        <v>2628.5360782899998</v>
      </c>
      <c r="F145" s="36">
        <f>SUMIFS(СВЦЭМ!$C$39:$C$782,СВЦЭМ!$A$39:$A$782,$A145,СВЦЭМ!$B$39:$B$782,F$119)+'СЕТ СН'!$I$12+СВЦЭМ!$D$10+'СЕТ СН'!$I$6-'СЕТ СН'!$I$22</f>
        <v>2616.3608426700002</v>
      </c>
      <c r="G145" s="36">
        <f>SUMIFS(СВЦЭМ!$C$39:$C$782,СВЦЭМ!$A$39:$A$782,$A145,СВЦЭМ!$B$39:$B$782,G$119)+'СЕТ СН'!$I$12+СВЦЭМ!$D$10+'СЕТ СН'!$I$6-'СЕТ СН'!$I$22</f>
        <v>2586.4077060300001</v>
      </c>
      <c r="H145" s="36">
        <f>SUMIFS(СВЦЭМ!$C$39:$C$782,СВЦЭМ!$A$39:$A$782,$A145,СВЦЭМ!$B$39:$B$782,H$119)+'СЕТ СН'!$I$12+СВЦЭМ!$D$10+'СЕТ СН'!$I$6-'СЕТ СН'!$I$22</f>
        <v>2515.3381999100002</v>
      </c>
      <c r="I145" s="36">
        <f>SUMIFS(СВЦЭМ!$C$39:$C$782,СВЦЭМ!$A$39:$A$782,$A145,СВЦЭМ!$B$39:$B$782,I$119)+'СЕТ СН'!$I$12+СВЦЭМ!$D$10+'СЕТ СН'!$I$6-'СЕТ СН'!$I$22</f>
        <v>2495.4296184300001</v>
      </c>
      <c r="J145" s="36">
        <f>SUMIFS(СВЦЭМ!$C$39:$C$782,СВЦЭМ!$A$39:$A$782,$A145,СВЦЭМ!$B$39:$B$782,J$119)+'СЕТ СН'!$I$12+СВЦЭМ!$D$10+'СЕТ СН'!$I$6-'СЕТ СН'!$I$22</f>
        <v>2464.4813698100002</v>
      </c>
      <c r="K145" s="36">
        <f>SUMIFS(СВЦЭМ!$C$39:$C$782,СВЦЭМ!$A$39:$A$782,$A145,СВЦЭМ!$B$39:$B$782,K$119)+'СЕТ СН'!$I$12+СВЦЭМ!$D$10+'СЕТ СН'!$I$6-'СЕТ СН'!$I$22</f>
        <v>2483.8596650700001</v>
      </c>
      <c r="L145" s="36">
        <f>SUMIFS(СВЦЭМ!$C$39:$C$782,СВЦЭМ!$A$39:$A$782,$A145,СВЦЭМ!$B$39:$B$782,L$119)+'СЕТ СН'!$I$12+СВЦЭМ!$D$10+'СЕТ СН'!$I$6-'СЕТ СН'!$I$22</f>
        <v>2488.8487066799999</v>
      </c>
      <c r="M145" s="36">
        <f>SUMIFS(СВЦЭМ!$C$39:$C$782,СВЦЭМ!$A$39:$A$782,$A145,СВЦЭМ!$B$39:$B$782,M$119)+'СЕТ СН'!$I$12+СВЦЭМ!$D$10+'СЕТ СН'!$I$6-'СЕТ СН'!$I$22</f>
        <v>2522.82902857</v>
      </c>
      <c r="N145" s="36">
        <f>SUMIFS(СВЦЭМ!$C$39:$C$782,СВЦЭМ!$A$39:$A$782,$A145,СВЦЭМ!$B$39:$B$782,N$119)+'СЕТ СН'!$I$12+СВЦЭМ!$D$10+'СЕТ СН'!$I$6-'СЕТ СН'!$I$22</f>
        <v>2548.7840362500001</v>
      </c>
      <c r="O145" s="36">
        <f>SUMIFS(СВЦЭМ!$C$39:$C$782,СВЦЭМ!$A$39:$A$782,$A145,СВЦЭМ!$B$39:$B$782,O$119)+'СЕТ СН'!$I$12+СВЦЭМ!$D$10+'СЕТ СН'!$I$6-'СЕТ СН'!$I$22</f>
        <v>2545.9905187300001</v>
      </c>
      <c r="P145" s="36">
        <f>SUMIFS(СВЦЭМ!$C$39:$C$782,СВЦЭМ!$A$39:$A$782,$A145,СВЦЭМ!$B$39:$B$782,P$119)+'СЕТ СН'!$I$12+СВЦЭМ!$D$10+'СЕТ СН'!$I$6-'СЕТ СН'!$I$22</f>
        <v>2571.76946481</v>
      </c>
      <c r="Q145" s="36">
        <f>SUMIFS(СВЦЭМ!$C$39:$C$782,СВЦЭМ!$A$39:$A$782,$A145,СВЦЭМ!$B$39:$B$782,Q$119)+'СЕТ СН'!$I$12+СВЦЭМ!$D$10+'СЕТ СН'!$I$6-'СЕТ СН'!$I$22</f>
        <v>2567.49608511</v>
      </c>
      <c r="R145" s="36">
        <f>SUMIFS(СВЦЭМ!$C$39:$C$782,СВЦЭМ!$A$39:$A$782,$A145,СВЦЭМ!$B$39:$B$782,R$119)+'СЕТ СН'!$I$12+СВЦЭМ!$D$10+'СЕТ СН'!$I$6-'СЕТ СН'!$I$22</f>
        <v>2530.6848544200002</v>
      </c>
      <c r="S145" s="36">
        <f>SUMIFS(СВЦЭМ!$C$39:$C$782,СВЦЭМ!$A$39:$A$782,$A145,СВЦЭМ!$B$39:$B$782,S$119)+'СЕТ СН'!$I$12+СВЦЭМ!$D$10+'СЕТ СН'!$I$6-'СЕТ СН'!$I$22</f>
        <v>2497.5076213399998</v>
      </c>
      <c r="T145" s="36">
        <f>SUMIFS(СВЦЭМ!$C$39:$C$782,СВЦЭМ!$A$39:$A$782,$A145,СВЦЭМ!$B$39:$B$782,T$119)+'СЕТ СН'!$I$12+СВЦЭМ!$D$10+'СЕТ СН'!$I$6-'СЕТ СН'!$I$22</f>
        <v>2464.9710643500002</v>
      </c>
      <c r="U145" s="36">
        <f>SUMIFS(СВЦЭМ!$C$39:$C$782,СВЦЭМ!$A$39:$A$782,$A145,СВЦЭМ!$B$39:$B$782,U$119)+'СЕТ СН'!$I$12+СВЦЭМ!$D$10+'СЕТ СН'!$I$6-'СЕТ СН'!$I$22</f>
        <v>2452.2593189999998</v>
      </c>
      <c r="V145" s="36">
        <f>SUMIFS(СВЦЭМ!$C$39:$C$782,СВЦЭМ!$A$39:$A$782,$A145,СВЦЭМ!$B$39:$B$782,V$119)+'СЕТ СН'!$I$12+СВЦЭМ!$D$10+'СЕТ СН'!$I$6-'СЕТ СН'!$I$22</f>
        <v>2443.28658455</v>
      </c>
      <c r="W145" s="36">
        <f>SUMIFS(СВЦЭМ!$C$39:$C$782,СВЦЭМ!$A$39:$A$782,$A145,СВЦЭМ!$B$39:$B$782,W$119)+'СЕТ СН'!$I$12+СВЦЭМ!$D$10+'СЕТ СН'!$I$6-'СЕТ СН'!$I$22</f>
        <v>2456.7297696400001</v>
      </c>
      <c r="X145" s="36">
        <f>SUMIFS(СВЦЭМ!$C$39:$C$782,СВЦЭМ!$A$39:$A$782,$A145,СВЦЭМ!$B$39:$B$782,X$119)+'СЕТ СН'!$I$12+СВЦЭМ!$D$10+'СЕТ СН'!$I$6-'СЕТ СН'!$I$22</f>
        <v>2498.179819</v>
      </c>
      <c r="Y145" s="36">
        <f>SUMIFS(СВЦЭМ!$C$39:$C$782,СВЦЭМ!$A$39:$A$782,$A145,СВЦЭМ!$B$39:$B$782,Y$119)+'СЕТ СН'!$I$12+СВЦЭМ!$D$10+'СЕТ СН'!$I$6-'СЕТ СН'!$I$22</f>
        <v>2507.6879692000002</v>
      </c>
    </row>
    <row r="146" spans="1:26" ht="15.75" x14ac:dyDescent="0.2">
      <c r="A146" s="35">
        <f t="shared" si="3"/>
        <v>45378</v>
      </c>
      <c r="B146" s="36">
        <f>SUMIFS(СВЦЭМ!$C$39:$C$782,СВЦЭМ!$A$39:$A$782,$A146,СВЦЭМ!$B$39:$B$782,B$119)+'СЕТ СН'!$I$12+СВЦЭМ!$D$10+'СЕТ СН'!$I$6-'СЕТ СН'!$I$22</f>
        <v>2560.2914168799998</v>
      </c>
      <c r="C146" s="36">
        <f>SUMIFS(СВЦЭМ!$C$39:$C$782,СВЦЭМ!$A$39:$A$782,$A146,СВЦЭМ!$B$39:$B$782,C$119)+'СЕТ СН'!$I$12+СВЦЭМ!$D$10+'СЕТ СН'!$I$6-'СЕТ СН'!$I$22</f>
        <v>2578.7828424999998</v>
      </c>
      <c r="D146" s="36">
        <f>SUMIFS(СВЦЭМ!$C$39:$C$782,СВЦЭМ!$A$39:$A$782,$A146,СВЦЭМ!$B$39:$B$782,D$119)+'СЕТ СН'!$I$12+СВЦЭМ!$D$10+'СЕТ СН'!$I$6-'СЕТ СН'!$I$22</f>
        <v>2615.3878012799996</v>
      </c>
      <c r="E146" s="36">
        <f>SUMIFS(СВЦЭМ!$C$39:$C$782,СВЦЭМ!$A$39:$A$782,$A146,СВЦЭМ!$B$39:$B$782,E$119)+'СЕТ СН'!$I$12+СВЦЭМ!$D$10+'СЕТ СН'!$I$6-'СЕТ СН'!$I$22</f>
        <v>2622.7411917099998</v>
      </c>
      <c r="F146" s="36">
        <f>SUMIFS(СВЦЭМ!$C$39:$C$782,СВЦЭМ!$A$39:$A$782,$A146,СВЦЭМ!$B$39:$B$782,F$119)+'СЕТ СН'!$I$12+СВЦЭМ!$D$10+'СЕТ СН'!$I$6-'СЕТ СН'!$I$22</f>
        <v>2606.7004401200002</v>
      </c>
      <c r="G146" s="36">
        <f>SUMIFS(СВЦЭМ!$C$39:$C$782,СВЦЭМ!$A$39:$A$782,$A146,СВЦЭМ!$B$39:$B$782,G$119)+'СЕТ СН'!$I$12+СВЦЭМ!$D$10+'СЕТ СН'!$I$6-'СЕТ СН'!$I$22</f>
        <v>2580.9734141099998</v>
      </c>
      <c r="H146" s="36">
        <f>SUMIFS(СВЦЭМ!$C$39:$C$782,СВЦЭМ!$A$39:$A$782,$A146,СВЦЭМ!$B$39:$B$782,H$119)+'СЕТ СН'!$I$12+СВЦЭМ!$D$10+'СЕТ СН'!$I$6-'СЕТ СН'!$I$22</f>
        <v>2517.99988381</v>
      </c>
      <c r="I146" s="36">
        <f>SUMIFS(СВЦЭМ!$C$39:$C$782,СВЦЭМ!$A$39:$A$782,$A146,СВЦЭМ!$B$39:$B$782,I$119)+'СЕТ СН'!$I$12+СВЦЭМ!$D$10+'СЕТ СН'!$I$6-'СЕТ СН'!$I$22</f>
        <v>2477.58774864</v>
      </c>
      <c r="J146" s="36">
        <f>SUMIFS(СВЦЭМ!$C$39:$C$782,СВЦЭМ!$A$39:$A$782,$A146,СВЦЭМ!$B$39:$B$782,J$119)+'СЕТ СН'!$I$12+СВЦЭМ!$D$10+'СЕТ СН'!$I$6-'СЕТ СН'!$I$22</f>
        <v>2475.0367201200002</v>
      </c>
      <c r="K146" s="36">
        <f>SUMIFS(СВЦЭМ!$C$39:$C$782,СВЦЭМ!$A$39:$A$782,$A146,СВЦЭМ!$B$39:$B$782,K$119)+'СЕТ СН'!$I$12+СВЦЭМ!$D$10+'СЕТ СН'!$I$6-'СЕТ СН'!$I$22</f>
        <v>2477.38837276</v>
      </c>
      <c r="L146" s="36">
        <f>SUMIFS(СВЦЭМ!$C$39:$C$782,СВЦЭМ!$A$39:$A$782,$A146,СВЦЭМ!$B$39:$B$782,L$119)+'СЕТ СН'!$I$12+СВЦЭМ!$D$10+'СЕТ СН'!$I$6-'СЕТ СН'!$I$22</f>
        <v>2471.4623339899999</v>
      </c>
      <c r="M146" s="36">
        <f>SUMIFS(СВЦЭМ!$C$39:$C$782,СВЦЭМ!$A$39:$A$782,$A146,СВЦЭМ!$B$39:$B$782,M$119)+'СЕТ СН'!$I$12+СВЦЭМ!$D$10+'СЕТ СН'!$I$6-'СЕТ СН'!$I$22</f>
        <v>2480.75507492</v>
      </c>
      <c r="N146" s="36">
        <f>SUMIFS(СВЦЭМ!$C$39:$C$782,СВЦЭМ!$A$39:$A$782,$A146,СВЦЭМ!$B$39:$B$782,N$119)+'СЕТ СН'!$I$12+СВЦЭМ!$D$10+'СЕТ СН'!$I$6-'СЕТ СН'!$I$22</f>
        <v>2511.0666189600001</v>
      </c>
      <c r="O146" s="36">
        <f>SUMIFS(СВЦЭМ!$C$39:$C$782,СВЦЭМ!$A$39:$A$782,$A146,СВЦЭМ!$B$39:$B$782,O$119)+'СЕТ СН'!$I$12+СВЦЭМ!$D$10+'СЕТ СН'!$I$6-'СЕТ СН'!$I$22</f>
        <v>2520.5194767800003</v>
      </c>
      <c r="P146" s="36">
        <f>SUMIFS(СВЦЭМ!$C$39:$C$782,СВЦЭМ!$A$39:$A$782,$A146,СВЦЭМ!$B$39:$B$782,P$119)+'СЕТ СН'!$I$12+СВЦЭМ!$D$10+'СЕТ СН'!$I$6-'СЕТ СН'!$I$22</f>
        <v>2540.4843683600002</v>
      </c>
      <c r="Q146" s="36">
        <f>SUMIFS(СВЦЭМ!$C$39:$C$782,СВЦЭМ!$A$39:$A$782,$A146,СВЦЭМ!$B$39:$B$782,Q$119)+'СЕТ СН'!$I$12+СВЦЭМ!$D$10+'СЕТ СН'!$I$6-'СЕТ СН'!$I$22</f>
        <v>2556.88390445</v>
      </c>
      <c r="R146" s="36">
        <f>SUMIFS(СВЦЭМ!$C$39:$C$782,СВЦЭМ!$A$39:$A$782,$A146,СВЦЭМ!$B$39:$B$782,R$119)+'СЕТ СН'!$I$12+СВЦЭМ!$D$10+'СЕТ СН'!$I$6-'СЕТ СН'!$I$22</f>
        <v>2558.4279912299999</v>
      </c>
      <c r="S146" s="36">
        <f>SUMIFS(СВЦЭМ!$C$39:$C$782,СВЦЭМ!$A$39:$A$782,$A146,СВЦЭМ!$B$39:$B$782,S$119)+'СЕТ СН'!$I$12+СВЦЭМ!$D$10+'СЕТ СН'!$I$6-'СЕТ СН'!$I$22</f>
        <v>2539.3586355300004</v>
      </c>
      <c r="T146" s="36">
        <f>SUMIFS(СВЦЭМ!$C$39:$C$782,СВЦЭМ!$A$39:$A$782,$A146,СВЦЭМ!$B$39:$B$782,T$119)+'СЕТ СН'!$I$12+СВЦЭМ!$D$10+'СЕТ СН'!$I$6-'СЕТ СН'!$I$22</f>
        <v>2497.4891491500002</v>
      </c>
      <c r="U146" s="36">
        <f>SUMIFS(СВЦЭМ!$C$39:$C$782,СВЦЭМ!$A$39:$A$782,$A146,СВЦЭМ!$B$39:$B$782,U$119)+'СЕТ СН'!$I$12+СВЦЭМ!$D$10+'СЕТ СН'!$I$6-'СЕТ СН'!$I$22</f>
        <v>2474.1005137100001</v>
      </c>
      <c r="V146" s="36">
        <f>SUMIFS(СВЦЭМ!$C$39:$C$782,СВЦЭМ!$A$39:$A$782,$A146,СВЦЭМ!$B$39:$B$782,V$119)+'СЕТ СН'!$I$12+СВЦЭМ!$D$10+'СЕТ СН'!$I$6-'СЕТ СН'!$I$22</f>
        <v>2453.2416764600002</v>
      </c>
      <c r="W146" s="36">
        <f>SUMIFS(СВЦЭМ!$C$39:$C$782,СВЦЭМ!$A$39:$A$782,$A146,СВЦЭМ!$B$39:$B$782,W$119)+'СЕТ СН'!$I$12+СВЦЭМ!$D$10+'СЕТ СН'!$I$6-'СЕТ СН'!$I$22</f>
        <v>2451.50131835</v>
      </c>
      <c r="X146" s="36">
        <f>SUMIFS(СВЦЭМ!$C$39:$C$782,СВЦЭМ!$A$39:$A$782,$A146,СВЦЭМ!$B$39:$B$782,X$119)+'СЕТ СН'!$I$12+СВЦЭМ!$D$10+'СЕТ СН'!$I$6-'СЕТ СН'!$I$22</f>
        <v>2489.0941830000002</v>
      </c>
      <c r="Y146" s="36">
        <f>SUMIFS(СВЦЭМ!$C$39:$C$782,СВЦЭМ!$A$39:$A$782,$A146,СВЦЭМ!$B$39:$B$782,Y$119)+'СЕТ СН'!$I$12+СВЦЭМ!$D$10+'СЕТ СН'!$I$6-'СЕТ СН'!$I$22</f>
        <v>2519.7448377800001</v>
      </c>
    </row>
    <row r="147" spans="1:26" ht="15.75" x14ac:dyDescent="0.2">
      <c r="A147" s="35">
        <f t="shared" si="3"/>
        <v>45379</v>
      </c>
      <c r="B147" s="36">
        <f>SUMIFS(СВЦЭМ!$C$39:$C$782,СВЦЭМ!$A$39:$A$782,$A147,СВЦЭМ!$B$39:$B$782,B$119)+'СЕТ СН'!$I$12+СВЦЭМ!$D$10+'СЕТ СН'!$I$6-'СЕТ СН'!$I$22</f>
        <v>2531.1156589000002</v>
      </c>
      <c r="C147" s="36">
        <f>SUMIFS(СВЦЭМ!$C$39:$C$782,СВЦЭМ!$A$39:$A$782,$A147,СВЦЭМ!$B$39:$B$782,C$119)+'СЕТ СН'!$I$12+СВЦЭМ!$D$10+'СЕТ СН'!$I$6-'СЕТ СН'!$I$22</f>
        <v>2548.3249840899998</v>
      </c>
      <c r="D147" s="36">
        <f>SUMIFS(СВЦЭМ!$C$39:$C$782,СВЦЭМ!$A$39:$A$782,$A147,СВЦЭМ!$B$39:$B$782,D$119)+'СЕТ СН'!$I$12+СВЦЭМ!$D$10+'СЕТ СН'!$I$6-'СЕТ СН'!$I$22</f>
        <v>2579.20119604</v>
      </c>
      <c r="E147" s="36">
        <f>SUMIFS(СВЦЭМ!$C$39:$C$782,СВЦЭМ!$A$39:$A$782,$A147,СВЦЭМ!$B$39:$B$782,E$119)+'СЕТ СН'!$I$12+СВЦЭМ!$D$10+'СЕТ СН'!$I$6-'СЕТ СН'!$I$22</f>
        <v>2581.4596591700001</v>
      </c>
      <c r="F147" s="36">
        <f>SUMIFS(СВЦЭМ!$C$39:$C$782,СВЦЭМ!$A$39:$A$782,$A147,СВЦЭМ!$B$39:$B$782,F$119)+'СЕТ СН'!$I$12+СВЦЭМ!$D$10+'СЕТ СН'!$I$6-'СЕТ СН'!$I$22</f>
        <v>2507.98945112</v>
      </c>
      <c r="G147" s="36">
        <f>SUMIFS(СВЦЭМ!$C$39:$C$782,СВЦЭМ!$A$39:$A$782,$A147,СВЦЭМ!$B$39:$B$782,G$119)+'СЕТ СН'!$I$12+СВЦЭМ!$D$10+'СЕТ СН'!$I$6-'СЕТ СН'!$I$22</f>
        <v>2480.4191674200001</v>
      </c>
      <c r="H147" s="36">
        <f>SUMIFS(СВЦЭМ!$C$39:$C$782,СВЦЭМ!$A$39:$A$782,$A147,СВЦЭМ!$B$39:$B$782,H$119)+'СЕТ СН'!$I$12+СВЦЭМ!$D$10+'СЕТ СН'!$I$6-'СЕТ СН'!$I$22</f>
        <v>2420.9846666800004</v>
      </c>
      <c r="I147" s="36">
        <f>SUMIFS(СВЦЭМ!$C$39:$C$782,СВЦЭМ!$A$39:$A$782,$A147,СВЦЭМ!$B$39:$B$782,I$119)+'СЕТ СН'!$I$12+СВЦЭМ!$D$10+'СЕТ СН'!$I$6-'СЕТ СН'!$I$22</f>
        <v>2409.4109144399999</v>
      </c>
      <c r="J147" s="36">
        <f>SUMIFS(СВЦЭМ!$C$39:$C$782,СВЦЭМ!$A$39:$A$782,$A147,СВЦЭМ!$B$39:$B$782,J$119)+'СЕТ СН'!$I$12+СВЦЭМ!$D$10+'СЕТ СН'!$I$6-'СЕТ СН'!$I$22</f>
        <v>2398.78117595</v>
      </c>
      <c r="K147" s="36">
        <f>SUMIFS(СВЦЭМ!$C$39:$C$782,СВЦЭМ!$A$39:$A$782,$A147,СВЦЭМ!$B$39:$B$782,K$119)+'СЕТ СН'!$I$12+СВЦЭМ!$D$10+'СЕТ СН'!$I$6-'СЕТ СН'!$I$22</f>
        <v>2405.1613016400001</v>
      </c>
      <c r="L147" s="36">
        <f>SUMIFS(СВЦЭМ!$C$39:$C$782,СВЦЭМ!$A$39:$A$782,$A147,СВЦЭМ!$B$39:$B$782,L$119)+'СЕТ СН'!$I$12+СВЦЭМ!$D$10+'СЕТ СН'!$I$6-'СЕТ СН'!$I$22</f>
        <v>2410.1578073000001</v>
      </c>
      <c r="M147" s="36">
        <f>SUMIFS(СВЦЭМ!$C$39:$C$782,СВЦЭМ!$A$39:$A$782,$A147,СВЦЭМ!$B$39:$B$782,M$119)+'СЕТ СН'!$I$12+СВЦЭМ!$D$10+'СЕТ СН'!$I$6-'СЕТ СН'!$I$22</f>
        <v>2417.85023555</v>
      </c>
      <c r="N147" s="36">
        <f>SUMIFS(СВЦЭМ!$C$39:$C$782,СВЦЭМ!$A$39:$A$782,$A147,СВЦЭМ!$B$39:$B$782,N$119)+'СЕТ СН'!$I$12+СВЦЭМ!$D$10+'СЕТ СН'!$I$6-'СЕТ СН'!$I$22</f>
        <v>2437.9477305199998</v>
      </c>
      <c r="O147" s="36">
        <f>SUMIFS(СВЦЭМ!$C$39:$C$782,СВЦЭМ!$A$39:$A$782,$A147,СВЦЭМ!$B$39:$B$782,O$119)+'СЕТ СН'!$I$12+СВЦЭМ!$D$10+'СЕТ СН'!$I$6-'СЕТ СН'!$I$22</f>
        <v>2426.6885392300001</v>
      </c>
      <c r="P147" s="36">
        <f>SUMIFS(СВЦЭМ!$C$39:$C$782,СВЦЭМ!$A$39:$A$782,$A147,СВЦЭМ!$B$39:$B$782,P$119)+'СЕТ СН'!$I$12+СВЦЭМ!$D$10+'СЕТ СН'!$I$6-'СЕТ СН'!$I$22</f>
        <v>2423.7948939299999</v>
      </c>
      <c r="Q147" s="36">
        <f>SUMIFS(СВЦЭМ!$C$39:$C$782,СВЦЭМ!$A$39:$A$782,$A147,СВЦЭМ!$B$39:$B$782,Q$119)+'СЕТ СН'!$I$12+СВЦЭМ!$D$10+'СЕТ СН'!$I$6-'СЕТ СН'!$I$22</f>
        <v>2432.6443802700001</v>
      </c>
      <c r="R147" s="36">
        <f>SUMIFS(СВЦЭМ!$C$39:$C$782,СВЦЭМ!$A$39:$A$782,$A147,СВЦЭМ!$B$39:$B$782,R$119)+'СЕТ СН'!$I$12+СВЦЭМ!$D$10+'СЕТ СН'!$I$6-'СЕТ СН'!$I$22</f>
        <v>2453.5649737600002</v>
      </c>
      <c r="S147" s="36">
        <f>SUMIFS(СВЦЭМ!$C$39:$C$782,СВЦЭМ!$A$39:$A$782,$A147,СВЦЭМ!$B$39:$B$782,S$119)+'СЕТ СН'!$I$12+СВЦЭМ!$D$10+'СЕТ СН'!$I$6-'СЕТ СН'!$I$22</f>
        <v>2466.0822103</v>
      </c>
      <c r="T147" s="36">
        <f>SUMIFS(СВЦЭМ!$C$39:$C$782,СВЦЭМ!$A$39:$A$782,$A147,СВЦЭМ!$B$39:$B$782,T$119)+'СЕТ СН'!$I$12+СВЦЭМ!$D$10+'СЕТ СН'!$I$6-'СЕТ СН'!$I$22</f>
        <v>2442.8047532099999</v>
      </c>
      <c r="U147" s="36">
        <f>SUMIFS(СВЦЭМ!$C$39:$C$782,СВЦЭМ!$A$39:$A$782,$A147,СВЦЭМ!$B$39:$B$782,U$119)+'СЕТ СН'!$I$12+СВЦЭМ!$D$10+'СЕТ СН'!$I$6-'СЕТ СН'!$I$22</f>
        <v>2408.8214142000002</v>
      </c>
      <c r="V147" s="36">
        <f>SUMIFS(СВЦЭМ!$C$39:$C$782,СВЦЭМ!$A$39:$A$782,$A147,СВЦЭМ!$B$39:$B$782,V$119)+'СЕТ СН'!$I$12+СВЦЭМ!$D$10+'СЕТ СН'!$I$6-'СЕТ СН'!$I$22</f>
        <v>2459.55042082</v>
      </c>
      <c r="W147" s="36">
        <f>SUMIFS(СВЦЭМ!$C$39:$C$782,СВЦЭМ!$A$39:$A$782,$A147,СВЦЭМ!$B$39:$B$782,W$119)+'СЕТ СН'!$I$12+СВЦЭМ!$D$10+'СЕТ СН'!$I$6-'СЕТ СН'!$I$22</f>
        <v>2461.3528305199998</v>
      </c>
      <c r="X147" s="36">
        <f>SUMIFS(СВЦЭМ!$C$39:$C$782,СВЦЭМ!$A$39:$A$782,$A147,СВЦЭМ!$B$39:$B$782,X$119)+'СЕТ СН'!$I$12+СВЦЭМ!$D$10+'СЕТ СН'!$I$6-'СЕТ СН'!$I$22</f>
        <v>2484.9251605899999</v>
      </c>
      <c r="Y147" s="36">
        <f>SUMIFS(СВЦЭМ!$C$39:$C$782,СВЦЭМ!$A$39:$A$782,$A147,СВЦЭМ!$B$39:$B$782,Y$119)+'СЕТ СН'!$I$12+СВЦЭМ!$D$10+'СЕТ СН'!$I$6-'СЕТ СН'!$I$22</f>
        <v>2479.8490397</v>
      </c>
    </row>
    <row r="148" spans="1:26" ht="15.75" x14ac:dyDescent="0.2">
      <c r="A148" s="35">
        <f t="shared" si="3"/>
        <v>45380</v>
      </c>
      <c r="B148" s="36">
        <f>SUMIFS(СВЦЭМ!$C$39:$C$782,СВЦЭМ!$A$39:$A$782,$A148,СВЦЭМ!$B$39:$B$782,B$119)+'СЕТ СН'!$I$12+СВЦЭМ!$D$10+'СЕТ СН'!$I$6-'СЕТ СН'!$I$22</f>
        <v>2553.9491253900001</v>
      </c>
      <c r="C148" s="36">
        <f>SUMIFS(СВЦЭМ!$C$39:$C$782,СВЦЭМ!$A$39:$A$782,$A148,СВЦЭМ!$B$39:$B$782,C$119)+'СЕТ СН'!$I$12+СВЦЭМ!$D$10+'СЕТ СН'!$I$6-'СЕТ СН'!$I$22</f>
        <v>2565.3543312100001</v>
      </c>
      <c r="D148" s="36">
        <f>SUMIFS(СВЦЭМ!$C$39:$C$782,СВЦЭМ!$A$39:$A$782,$A148,СВЦЭМ!$B$39:$B$782,D$119)+'СЕТ СН'!$I$12+СВЦЭМ!$D$10+'СЕТ СН'!$I$6-'СЕТ СН'!$I$22</f>
        <v>2637.0623924800002</v>
      </c>
      <c r="E148" s="36">
        <f>SUMIFS(СВЦЭМ!$C$39:$C$782,СВЦЭМ!$A$39:$A$782,$A148,СВЦЭМ!$B$39:$B$782,E$119)+'СЕТ СН'!$I$12+СВЦЭМ!$D$10+'СЕТ СН'!$I$6-'СЕТ СН'!$I$22</f>
        <v>2681.6606211199996</v>
      </c>
      <c r="F148" s="36">
        <f>SUMIFS(СВЦЭМ!$C$39:$C$782,СВЦЭМ!$A$39:$A$782,$A148,СВЦЭМ!$B$39:$B$782,F$119)+'СЕТ СН'!$I$12+СВЦЭМ!$D$10+'СЕТ СН'!$I$6-'СЕТ СН'!$I$22</f>
        <v>2699.0136409699999</v>
      </c>
      <c r="G148" s="36">
        <f>SUMIFS(СВЦЭМ!$C$39:$C$782,СВЦЭМ!$A$39:$A$782,$A148,СВЦЭМ!$B$39:$B$782,G$119)+'СЕТ СН'!$I$12+СВЦЭМ!$D$10+'СЕТ СН'!$I$6-'СЕТ СН'!$I$22</f>
        <v>2677.8650025300003</v>
      </c>
      <c r="H148" s="36">
        <f>SUMIFS(СВЦЭМ!$C$39:$C$782,СВЦЭМ!$A$39:$A$782,$A148,СВЦЭМ!$B$39:$B$782,H$119)+'СЕТ СН'!$I$12+СВЦЭМ!$D$10+'СЕТ СН'!$I$6-'СЕТ СН'!$I$22</f>
        <v>2620.9681004599997</v>
      </c>
      <c r="I148" s="36">
        <f>SUMIFS(СВЦЭМ!$C$39:$C$782,СВЦЭМ!$A$39:$A$782,$A148,СВЦЭМ!$B$39:$B$782,I$119)+'СЕТ СН'!$I$12+СВЦЭМ!$D$10+'СЕТ СН'!$I$6-'СЕТ СН'!$I$22</f>
        <v>2589.3840053599997</v>
      </c>
      <c r="J148" s="36">
        <f>SUMIFS(СВЦЭМ!$C$39:$C$782,СВЦЭМ!$A$39:$A$782,$A148,СВЦЭМ!$B$39:$B$782,J$119)+'СЕТ СН'!$I$12+СВЦЭМ!$D$10+'СЕТ СН'!$I$6-'СЕТ СН'!$I$22</f>
        <v>2543.95382647</v>
      </c>
      <c r="K148" s="36">
        <f>SUMIFS(СВЦЭМ!$C$39:$C$782,СВЦЭМ!$A$39:$A$782,$A148,СВЦЭМ!$B$39:$B$782,K$119)+'СЕТ СН'!$I$12+СВЦЭМ!$D$10+'СЕТ СН'!$I$6-'СЕТ СН'!$I$22</f>
        <v>2538.14270665</v>
      </c>
      <c r="L148" s="36">
        <f>SUMIFS(СВЦЭМ!$C$39:$C$782,СВЦЭМ!$A$39:$A$782,$A148,СВЦЭМ!$B$39:$B$782,L$119)+'СЕТ СН'!$I$12+СВЦЭМ!$D$10+'СЕТ СН'!$I$6-'СЕТ СН'!$I$22</f>
        <v>2558.8699505</v>
      </c>
      <c r="M148" s="36">
        <f>SUMIFS(СВЦЭМ!$C$39:$C$782,СВЦЭМ!$A$39:$A$782,$A148,СВЦЭМ!$B$39:$B$782,M$119)+'СЕТ СН'!$I$12+СВЦЭМ!$D$10+'СЕТ СН'!$I$6-'СЕТ СН'!$I$22</f>
        <v>2558.2465923500004</v>
      </c>
      <c r="N148" s="36">
        <f>SUMIFS(СВЦЭМ!$C$39:$C$782,СВЦЭМ!$A$39:$A$782,$A148,СВЦЭМ!$B$39:$B$782,N$119)+'СЕТ СН'!$I$12+СВЦЭМ!$D$10+'СЕТ СН'!$I$6-'СЕТ СН'!$I$22</f>
        <v>2572.5582326600002</v>
      </c>
      <c r="O148" s="36">
        <f>SUMIFS(СВЦЭМ!$C$39:$C$782,СВЦЭМ!$A$39:$A$782,$A148,СВЦЭМ!$B$39:$B$782,O$119)+'СЕТ СН'!$I$12+СВЦЭМ!$D$10+'СЕТ СН'!$I$6-'СЕТ СН'!$I$22</f>
        <v>2580.0141240200001</v>
      </c>
      <c r="P148" s="36">
        <f>SUMIFS(СВЦЭМ!$C$39:$C$782,СВЦЭМ!$A$39:$A$782,$A148,СВЦЭМ!$B$39:$B$782,P$119)+'СЕТ СН'!$I$12+СВЦЭМ!$D$10+'СЕТ СН'!$I$6-'СЕТ СН'!$I$22</f>
        <v>2595.4036788800004</v>
      </c>
      <c r="Q148" s="36">
        <f>SUMIFS(СВЦЭМ!$C$39:$C$782,СВЦЭМ!$A$39:$A$782,$A148,СВЦЭМ!$B$39:$B$782,Q$119)+'СЕТ СН'!$I$12+СВЦЭМ!$D$10+'СЕТ СН'!$I$6-'СЕТ СН'!$I$22</f>
        <v>2648.0183492099995</v>
      </c>
      <c r="R148" s="36">
        <f>SUMIFS(СВЦЭМ!$C$39:$C$782,СВЦЭМ!$A$39:$A$782,$A148,СВЦЭМ!$B$39:$B$782,R$119)+'СЕТ СН'!$I$12+СВЦЭМ!$D$10+'СЕТ СН'!$I$6-'СЕТ СН'!$I$22</f>
        <v>2646.7868075699998</v>
      </c>
      <c r="S148" s="36">
        <f>SUMIFS(СВЦЭМ!$C$39:$C$782,СВЦЭМ!$A$39:$A$782,$A148,СВЦЭМ!$B$39:$B$782,S$119)+'СЕТ СН'!$I$12+СВЦЭМ!$D$10+'СЕТ СН'!$I$6-'СЕТ СН'!$I$22</f>
        <v>2600.0248916199998</v>
      </c>
      <c r="T148" s="36">
        <f>SUMIFS(СВЦЭМ!$C$39:$C$782,СВЦЭМ!$A$39:$A$782,$A148,СВЦЭМ!$B$39:$B$782,T$119)+'СЕТ СН'!$I$12+СВЦЭМ!$D$10+'СЕТ СН'!$I$6-'СЕТ СН'!$I$22</f>
        <v>2567.7448991900001</v>
      </c>
      <c r="U148" s="36">
        <f>SUMIFS(СВЦЭМ!$C$39:$C$782,СВЦЭМ!$A$39:$A$782,$A148,СВЦЭМ!$B$39:$B$782,U$119)+'СЕТ СН'!$I$12+СВЦЭМ!$D$10+'СЕТ СН'!$I$6-'СЕТ СН'!$I$22</f>
        <v>2501.0272507899999</v>
      </c>
      <c r="V148" s="36">
        <f>SUMIFS(СВЦЭМ!$C$39:$C$782,СВЦЭМ!$A$39:$A$782,$A148,СВЦЭМ!$B$39:$B$782,V$119)+'СЕТ СН'!$I$12+СВЦЭМ!$D$10+'СЕТ СН'!$I$6-'СЕТ СН'!$I$22</f>
        <v>2475.1677325999999</v>
      </c>
      <c r="W148" s="36">
        <f>SUMIFS(СВЦЭМ!$C$39:$C$782,СВЦЭМ!$A$39:$A$782,$A148,СВЦЭМ!$B$39:$B$782,W$119)+'СЕТ СН'!$I$12+СВЦЭМ!$D$10+'СЕТ СН'!$I$6-'СЕТ СН'!$I$22</f>
        <v>2494.1731536400002</v>
      </c>
      <c r="X148" s="36">
        <f>SUMIFS(СВЦЭМ!$C$39:$C$782,СВЦЭМ!$A$39:$A$782,$A148,СВЦЭМ!$B$39:$B$782,X$119)+'СЕТ СН'!$I$12+СВЦЭМ!$D$10+'СЕТ СН'!$I$6-'СЕТ СН'!$I$22</f>
        <v>2530.2070233100003</v>
      </c>
      <c r="Y148" s="36">
        <f>SUMIFS(СВЦЭМ!$C$39:$C$782,СВЦЭМ!$A$39:$A$782,$A148,СВЦЭМ!$B$39:$B$782,Y$119)+'СЕТ СН'!$I$12+СВЦЭМ!$D$10+'СЕТ СН'!$I$6-'СЕТ СН'!$I$22</f>
        <v>2619.9187103000004</v>
      </c>
    </row>
    <row r="149" spans="1:26" ht="15.75" x14ac:dyDescent="0.2">
      <c r="A149" s="35">
        <f t="shared" si="3"/>
        <v>45381</v>
      </c>
      <c r="B149" s="36">
        <f>SUMIFS(СВЦЭМ!$C$39:$C$782,СВЦЭМ!$A$39:$A$782,$A149,СВЦЭМ!$B$39:$B$782,B$119)+'СЕТ СН'!$I$12+СВЦЭМ!$D$10+'СЕТ СН'!$I$6-'СЕТ СН'!$I$22</f>
        <v>2658.4082470599997</v>
      </c>
      <c r="C149" s="36">
        <f>SUMIFS(СВЦЭМ!$C$39:$C$782,СВЦЭМ!$A$39:$A$782,$A149,СВЦЭМ!$B$39:$B$782,C$119)+'СЕТ СН'!$I$12+СВЦЭМ!$D$10+'СЕТ СН'!$I$6-'СЕТ СН'!$I$22</f>
        <v>2687.9561805000003</v>
      </c>
      <c r="D149" s="36">
        <f>SUMIFS(СВЦЭМ!$C$39:$C$782,СВЦЭМ!$A$39:$A$782,$A149,СВЦЭМ!$B$39:$B$782,D$119)+'СЕТ СН'!$I$12+СВЦЭМ!$D$10+'СЕТ СН'!$I$6-'СЕТ СН'!$I$22</f>
        <v>2695.4280129500003</v>
      </c>
      <c r="E149" s="36">
        <f>SUMIFS(СВЦЭМ!$C$39:$C$782,СВЦЭМ!$A$39:$A$782,$A149,СВЦЭМ!$B$39:$B$782,E$119)+'СЕТ СН'!$I$12+СВЦЭМ!$D$10+'СЕТ СН'!$I$6-'СЕТ СН'!$I$22</f>
        <v>2714.3370229700004</v>
      </c>
      <c r="F149" s="36">
        <f>SUMIFS(СВЦЭМ!$C$39:$C$782,СВЦЭМ!$A$39:$A$782,$A149,СВЦЭМ!$B$39:$B$782,F$119)+'СЕТ СН'!$I$12+СВЦЭМ!$D$10+'СЕТ СН'!$I$6-'СЕТ СН'!$I$22</f>
        <v>2709.2825427400003</v>
      </c>
      <c r="G149" s="36">
        <f>SUMIFS(СВЦЭМ!$C$39:$C$782,СВЦЭМ!$A$39:$A$782,$A149,СВЦЭМ!$B$39:$B$782,G$119)+'СЕТ СН'!$I$12+СВЦЭМ!$D$10+'СЕТ СН'!$I$6-'СЕТ СН'!$I$22</f>
        <v>2687.52727237</v>
      </c>
      <c r="H149" s="36">
        <f>SUMIFS(СВЦЭМ!$C$39:$C$782,СВЦЭМ!$A$39:$A$782,$A149,СВЦЭМ!$B$39:$B$782,H$119)+'СЕТ СН'!$I$12+СВЦЭМ!$D$10+'СЕТ СН'!$I$6-'СЕТ СН'!$I$22</f>
        <v>2642.8602311799996</v>
      </c>
      <c r="I149" s="36">
        <f>SUMIFS(СВЦЭМ!$C$39:$C$782,СВЦЭМ!$A$39:$A$782,$A149,СВЦЭМ!$B$39:$B$782,I$119)+'СЕТ СН'!$I$12+СВЦЭМ!$D$10+'СЕТ СН'!$I$6-'СЕТ СН'!$I$22</f>
        <v>2624.3098154700001</v>
      </c>
      <c r="J149" s="36">
        <f>SUMIFS(СВЦЭМ!$C$39:$C$782,СВЦЭМ!$A$39:$A$782,$A149,СВЦЭМ!$B$39:$B$782,J$119)+'СЕТ СН'!$I$12+СВЦЭМ!$D$10+'СЕТ СН'!$I$6-'СЕТ СН'!$I$22</f>
        <v>2566.6628532300001</v>
      </c>
      <c r="K149" s="36">
        <f>SUMIFS(СВЦЭМ!$C$39:$C$782,СВЦЭМ!$A$39:$A$782,$A149,СВЦЭМ!$B$39:$B$782,K$119)+'СЕТ СН'!$I$12+СВЦЭМ!$D$10+'СЕТ СН'!$I$6-'СЕТ СН'!$I$22</f>
        <v>2554.58668773</v>
      </c>
      <c r="L149" s="36">
        <f>SUMIFS(СВЦЭМ!$C$39:$C$782,СВЦЭМ!$A$39:$A$782,$A149,СВЦЭМ!$B$39:$B$782,L$119)+'СЕТ СН'!$I$12+СВЦЭМ!$D$10+'СЕТ СН'!$I$6-'СЕТ СН'!$I$22</f>
        <v>2545.3731094300001</v>
      </c>
      <c r="M149" s="36">
        <f>SUMIFS(СВЦЭМ!$C$39:$C$782,СВЦЭМ!$A$39:$A$782,$A149,СВЦЭМ!$B$39:$B$782,M$119)+'СЕТ СН'!$I$12+СВЦЭМ!$D$10+'СЕТ СН'!$I$6-'СЕТ СН'!$I$22</f>
        <v>2554.54832162</v>
      </c>
      <c r="N149" s="36">
        <f>SUMIFS(СВЦЭМ!$C$39:$C$782,СВЦЭМ!$A$39:$A$782,$A149,СВЦЭМ!$B$39:$B$782,N$119)+'СЕТ СН'!$I$12+СВЦЭМ!$D$10+'СЕТ СН'!$I$6-'СЕТ СН'!$I$22</f>
        <v>2548.3326107499997</v>
      </c>
      <c r="O149" s="36">
        <f>SUMIFS(СВЦЭМ!$C$39:$C$782,СВЦЭМ!$A$39:$A$782,$A149,СВЦЭМ!$B$39:$B$782,O$119)+'СЕТ СН'!$I$12+СВЦЭМ!$D$10+'СЕТ СН'!$I$6-'СЕТ СН'!$I$22</f>
        <v>2580.6267159600002</v>
      </c>
      <c r="P149" s="36">
        <f>SUMIFS(СВЦЭМ!$C$39:$C$782,СВЦЭМ!$A$39:$A$782,$A149,СВЦЭМ!$B$39:$B$782,P$119)+'СЕТ СН'!$I$12+СВЦЭМ!$D$10+'СЕТ СН'!$I$6-'СЕТ СН'!$I$22</f>
        <v>2599.5189186600001</v>
      </c>
      <c r="Q149" s="36">
        <f>SUMIFS(СВЦЭМ!$C$39:$C$782,СВЦЭМ!$A$39:$A$782,$A149,СВЦЭМ!$B$39:$B$782,Q$119)+'СЕТ СН'!$I$12+СВЦЭМ!$D$10+'СЕТ СН'!$I$6-'СЕТ СН'!$I$22</f>
        <v>2608.1126131000001</v>
      </c>
      <c r="R149" s="36">
        <f>SUMIFS(СВЦЭМ!$C$39:$C$782,СВЦЭМ!$A$39:$A$782,$A149,СВЦЭМ!$B$39:$B$782,R$119)+'СЕТ СН'!$I$12+СВЦЭМ!$D$10+'СЕТ СН'!$I$6-'СЕТ СН'!$I$22</f>
        <v>2606.59238998</v>
      </c>
      <c r="S149" s="36">
        <f>SUMIFS(СВЦЭМ!$C$39:$C$782,СВЦЭМ!$A$39:$A$782,$A149,СВЦЭМ!$B$39:$B$782,S$119)+'СЕТ СН'!$I$12+СВЦЭМ!$D$10+'СЕТ СН'!$I$6-'СЕТ СН'!$I$22</f>
        <v>2589.2638636199999</v>
      </c>
      <c r="T149" s="36">
        <f>SUMIFS(СВЦЭМ!$C$39:$C$782,СВЦЭМ!$A$39:$A$782,$A149,СВЦЭМ!$B$39:$B$782,T$119)+'СЕТ СН'!$I$12+СВЦЭМ!$D$10+'СЕТ СН'!$I$6-'СЕТ СН'!$I$22</f>
        <v>2536.6849094600002</v>
      </c>
      <c r="U149" s="36">
        <f>SUMIFS(СВЦЭМ!$C$39:$C$782,СВЦЭМ!$A$39:$A$782,$A149,СВЦЭМ!$B$39:$B$782,U$119)+'СЕТ СН'!$I$12+СВЦЭМ!$D$10+'СЕТ СН'!$I$6-'СЕТ СН'!$I$22</f>
        <v>2517.9058143700004</v>
      </c>
      <c r="V149" s="36">
        <f>SUMIFS(СВЦЭМ!$C$39:$C$782,СВЦЭМ!$A$39:$A$782,$A149,СВЦЭМ!$B$39:$B$782,V$119)+'СЕТ СН'!$I$12+СВЦЭМ!$D$10+'СЕТ СН'!$I$6-'СЕТ СН'!$I$22</f>
        <v>2500.60108055</v>
      </c>
      <c r="W149" s="36">
        <f>SUMIFS(СВЦЭМ!$C$39:$C$782,СВЦЭМ!$A$39:$A$782,$A149,СВЦЭМ!$B$39:$B$782,W$119)+'СЕТ СН'!$I$12+СВЦЭМ!$D$10+'СЕТ СН'!$I$6-'СЕТ СН'!$I$22</f>
        <v>2502.3624423199999</v>
      </c>
      <c r="X149" s="36">
        <f>SUMIFS(СВЦЭМ!$C$39:$C$782,СВЦЭМ!$A$39:$A$782,$A149,СВЦЭМ!$B$39:$B$782,X$119)+'СЕТ СН'!$I$12+СВЦЭМ!$D$10+'СЕТ СН'!$I$6-'СЕТ СН'!$I$22</f>
        <v>2539.4500443500001</v>
      </c>
      <c r="Y149" s="36">
        <f>SUMIFS(СВЦЭМ!$C$39:$C$782,СВЦЭМ!$A$39:$A$782,$A149,СВЦЭМ!$B$39:$B$782,Y$119)+'СЕТ СН'!$I$12+СВЦЭМ!$D$10+'СЕТ СН'!$I$6-'СЕТ СН'!$I$22</f>
        <v>2584.2660078400004</v>
      </c>
    </row>
    <row r="150" spans="1:26" ht="15.75" x14ac:dyDescent="0.2">
      <c r="A150" s="35">
        <f t="shared" si="3"/>
        <v>45382</v>
      </c>
      <c r="B150" s="36">
        <f>SUMIFS(СВЦЭМ!$C$39:$C$782,СВЦЭМ!$A$39:$A$782,$A150,СВЦЭМ!$B$39:$B$782,B$119)+'СЕТ СН'!$I$12+СВЦЭМ!$D$10+'СЕТ СН'!$I$6-'СЕТ СН'!$I$22</f>
        <v>2702.5513669600005</v>
      </c>
      <c r="C150" s="36">
        <f>SUMIFS(СВЦЭМ!$C$39:$C$782,СВЦЭМ!$A$39:$A$782,$A150,СВЦЭМ!$B$39:$B$782,C$119)+'СЕТ СН'!$I$12+СВЦЭМ!$D$10+'СЕТ СН'!$I$6-'СЕТ СН'!$I$22</f>
        <v>2723.5804604800005</v>
      </c>
      <c r="D150" s="36">
        <f>SUMIFS(СВЦЭМ!$C$39:$C$782,СВЦЭМ!$A$39:$A$782,$A150,СВЦЭМ!$B$39:$B$782,D$119)+'СЕТ СН'!$I$12+СВЦЭМ!$D$10+'СЕТ СН'!$I$6-'СЕТ СН'!$I$22</f>
        <v>2749.2222718100002</v>
      </c>
      <c r="E150" s="36">
        <f>SUMIFS(СВЦЭМ!$C$39:$C$782,СВЦЭМ!$A$39:$A$782,$A150,СВЦЭМ!$B$39:$B$782,E$119)+'СЕТ СН'!$I$12+СВЦЭМ!$D$10+'СЕТ СН'!$I$6-'СЕТ СН'!$I$22</f>
        <v>2754.6926000000003</v>
      </c>
      <c r="F150" s="36">
        <f>SUMIFS(СВЦЭМ!$C$39:$C$782,СВЦЭМ!$A$39:$A$782,$A150,СВЦЭМ!$B$39:$B$782,F$119)+'СЕТ СН'!$I$12+СВЦЭМ!$D$10+'СЕТ СН'!$I$6-'СЕТ СН'!$I$22</f>
        <v>2751.2054590300004</v>
      </c>
      <c r="G150" s="36">
        <f>SUMIFS(СВЦЭМ!$C$39:$C$782,СВЦЭМ!$A$39:$A$782,$A150,СВЦЭМ!$B$39:$B$782,G$119)+'СЕТ СН'!$I$12+СВЦЭМ!$D$10+'СЕТ СН'!$I$6-'СЕТ СН'!$I$22</f>
        <v>2750.87482903</v>
      </c>
      <c r="H150" s="36">
        <f>SUMIFS(СВЦЭМ!$C$39:$C$782,СВЦЭМ!$A$39:$A$782,$A150,СВЦЭМ!$B$39:$B$782,H$119)+'СЕТ СН'!$I$12+СВЦЭМ!$D$10+'СЕТ СН'!$I$6-'СЕТ СН'!$I$22</f>
        <v>2750.0243019199997</v>
      </c>
      <c r="I150" s="36">
        <f>SUMIFS(СВЦЭМ!$C$39:$C$782,СВЦЭМ!$A$39:$A$782,$A150,СВЦЭМ!$B$39:$B$782,I$119)+'СЕТ СН'!$I$12+СВЦЭМ!$D$10+'СЕТ СН'!$I$6-'СЕТ СН'!$I$22</f>
        <v>2733.17068767</v>
      </c>
      <c r="J150" s="36">
        <f>SUMIFS(СВЦЭМ!$C$39:$C$782,СВЦЭМ!$A$39:$A$782,$A150,СВЦЭМ!$B$39:$B$782,J$119)+'СЕТ СН'!$I$12+СВЦЭМ!$D$10+'СЕТ СН'!$I$6-'СЕТ СН'!$I$22</f>
        <v>2694.37056149</v>
      </c>
      <c r="K150" s="36">
        <f>SUMIFS(СВЦЭМ!$C$39:$C$782,СВЦЭМ!$A$39:$A$782,$A150,СВЦЭМ!$B$39:$B$782,K$119)+'СЕТ СН'!$I$12+СВЦЭМ!$D$10+'СЕТ СН'!$I$6-'СЕТ СН'!$I$22</f>
        <v>2633.2660842300002</v>
      </c>
      <c r="L150" s="36">
        <f>SUMIFS(СВЦЭМ!$C$39:$C$782,СВЦЭМ!$A$39:$A$782,$A150,СВЦЭМ!$B$39:$B$782,L$119)+'СЕТ СН'!$I$12+СВЦЭМ!$D$10+'СЕТ СН'!$I$6-'СЕТ СН'!$I$22</f>
        <v>2621.47340265</v>
      </c>
      <c r="M150" s="36">
        <f>SUMIFS(СВЦЭМ!$C$39:$C$782,СВЦЭМ!$A$39:$A$782,$A150,СВЦЭМ!$B$39:$B$782,M$119)+'СЕТ СН'!$I$12+СВЦЭМ!$D$10+'СЕТ СН'!$I$6-'СЕТ СН'!$I$22</f>
        <v>2624.1814899800002</v>
      </c>
      <c r="N150" s="36">
        <f>SUMIFS(СВЦЭМ!$C$39:$C$782,СВЦЭМ!$A$39:$A$782,$A150,СВЦЭМ!$B$39:$B$782,N$119)+'СЕТ СН'!$I$12+СВЦЭМ!$D$10+'СЕТ СН'!$I$6-'СЕТ СН'!$I$22</f>
        <v>2629.4295460699996</v>
      </c>
      <c r="O150" s="36">
        <f>SUMIFS(СВЦЭМ!$C$39:$C$782,СВЦЭМ!$A$39:$A$782,$A150,СВЦЭМ!$B$39:$B$782,O$119)+'СЕТ СН'!$I$12+СВЦЭМ!$D$10+'СЕТ СН'!$I$6-'СЕТ СН'!$I$22</f>
        <v>2653.05358437</v>
      </c>
      <c r="P150" s="36">
        <f>SUMIFS(СВЦЭМ!$C$39:$C$782,СВЦЭМ!$A$39:$A$782,$A150,СВЦЭМ!$B$39:$B$782,P$119)+'СЕТ СН'!$I$12+СВЦЭМ!$D$10+'СЕТ СН'!$I$6-'СЕТ СН'!$I$22</f>
        <v>2677.0934484500003</v>
      </c>
      <c r="Q150" s="36">
        <f>SUMIFS(СВЦЭМ!$C$39:$C$782,СВЦЭМ!$A$39:$A$782,$A150,СВЦЭМ!$B$39:$B$782,Q$119)+'СЕТ СН'!$I$12+СВЦЭМ!$D$10+'СЕТ СН'!$I$6-'СЕТ СН'!$I$22</f>
        <v>2702.5833212799998</v>
      </c>
      <c r="R150" s="36">
        <f>SUMIFS(СВЦЭМ!$C$39:$C$782,СВЦЭМ!$A$39:$A$782,$A150,СВЦЭМ!$B$39:$B$782,R$119)+'СЕТ СН'!$I$12+СВЦЭМ!$D$10+'СЕТ СН'!$I$6-'СЕТ СН'!$I$22</f>
        <v>2697.4164226700004</v>
      </c>
      <c r="S150" s="36">
        <f>SUMIFS(СВЦЭМ!$C$39:$C$782,СВЦЭМ!$A$39:$A$782,$A150,СВЦЭМ!$B$39:$B$782,S$119)+'СЕТ СН'!$I$12+СВЦЭМ!$D$10+'СЕТ СН'!$I$6-'СЕТ СН'!$I$22</f>
        <v>2669.69002206</v>
      </c>
      <c r="T150" s="36">
        <f>SUMIFS(СВЦЭМ!$C$39:$C$782,СВЦЭМ!$A$39:$A$782,$A150,СВЦЭМ!$B$39:$B$782,T$119)+'СЕТ СН'!$I$12+СВЦЭМ!$D$10+'СЕТ СН'!$I$6-'СЕТ СН'!$I$22</f>
        <v>2646.5189610999996</v>
      </c>
      <c r="U150" s="36">
        <f>SUMIFS(СВЦЭМ!$C$39:$C$782,СВЦЭМ!$A$39:$A$782,$A150,СВЦЭМ!$B$39:$B$782,U$119)+'СЕТ СН'!$I$12+СВЦЭМ!$D$10+'СЕТ СН'!$I$6-'СЕТ СН'!$I$22</f>
        <v>2621.0549552599996</v>
      </c>
      <c r="V150" s="36">
        <f>SUMIFS(СВЦЭМ!$C$39:$C$782,СВЦЭМ!$A$39:$A$782,$A150,СВЦЭМ!$B$39:$B$782,V$119)+'СЕТ СН'!$I$12+СВЦЭМ!$D$10+'СЕТ СН'!$I$6-'СЕТ СН'!$I$22</f>
        <v>2607.3117741900001</v>
      </c>
      <c r="W150" s="36">
        <f>SUMIFS(СВЦЭМ!$C$39:$C$782,СВЦЭМ!$A$39:$A$782,$A150,СВЦЭМ!$B$39:$B$782,W$119)+'СЕТ СН'!$I$12+СВЦЭМ!$D$10+'СЕТ СН'!$I$6-'СЕТ СН'!$I$22</f>
        <v>2601.6487549499998</v>
      </c>
      <c r="X150" s="36">
        <f>SUMIFS(СВЦЭМ!$C$39:$C$782,СВЦЭМ!$A$39:$A$782,$A150,СВЦЭМ!$B$39:$B$782,X$119)+'СЕТ СН'!$I$12+СВЦЭМ!$D$10+'СЕТ СН'!$I$6-'СЕТ СН'!$I$22</f>
        <v>2640.0812557600002</v>
      </c>
      <c r="Y150" s="36">
        <f>SUMIFS(СВЦЭМ!$C$39:$C$782,СВЦЭМ!$A$39:$A$782,$A150,СВЦЭМ!$B$39:$B$782,Y$119)+'СЕТ СН'!$I$12+СВЦЭМ!$D$10+'СЕТ СН'!$I$6-'СЕТ СН'!$I$22</f>
        <v>2658.2574586999999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9" t="s">
        <v>74</v>
      </c>
      <c r="B153" s="139"/>
      <c r="C153" s="139"/>
      <c r="D153" s="139"/>
      <c r="E153" s="139"/>
      <c r="F153" s="139"/>
      <c r="G153" s="139"/>
      <c r="H153" s="139"/>
      <c r="I153" s="139"/>
      <c r="J153" s="139"/>
      <c r="K153" s="139"/>
      <c r="L153" s="139"/>
      <c r="M153" s="139"/>
      <c r="N153" s="140" t="s">
        <v>29</v>
      </c>
      <c r="O153" s="140"/>
      <c r="P153" s="140"/>
      <c r="Q153" s="140"/>
      <c r="R153" s="140"/>
      <c r="S153" s="140"/>
      <c r="T153" s="140"/>
      <c r="U153" s="140"/>
      <c r="V153" s="39"/>
      <c r="W153" s="39"/>
      <c r="X153" s="39"/>
      <c r="Y153" s="39"/>
      <c r="Z153" s="39"/>
    </row>
    <row r="154" spans="1:26" ht="15.75" x14ac:dyDescent="0.25">
      <c r="A154" s="139"/>
      <c r="B154" s="139"/>
      <c r="C154" s="139"/>
      <c r="D154" s="139"/>
      <c r="E154" s="139"/>
      <c r="F154" s="139"/>
      <c r="G154" s="139"/>
      <c r="H154" s="139"/>
      <c r="I154" s="139"/>
      <c r="J154" s="139"/>
      <c r="K154" s="139"/>
      <c r="L154" s="139"/>
      <c r="M154" s="139"/>
      <c r="N154" s="141" t="s">
        <v>0</v>
      </c>
      <c r="O154" s="141"/>
      <c r="P154" s="141" t="s">
        <v>1</v>
      </c>
      <c r="Q154" s="141"/>
      <c r="R154" s="141" t="s">
        <v>2</v>
      </c>
      <c r="S154" s="141"/>
      <c r="T154" s="141" t="s">
        <v>3</v>
      </c>
      <c r="U154" s="141"/>
      <c r="V154" s="32"/>
      <c r="W154" s="32"/>
      <c r="X154" s="32"/>
      <c r="Y154" s="32"/>
    </row>
    <row r="155" spans="1:26" ht="15.75" x14ac:dyDescent="0.2">
      <c r="A155" s="139"/>
      <c r="B155" s="139"/>
      <c r="C155" s="139"/>
      <c r="D155" s="139"/>
      <c r="E155" s="139"/>
      <c r="F155" s="139"/>
      <c r="G155" s="139"/>
      <c r="H155" s="139"/>
      <c r="I155" s="139"/>
      <c r="J155" s="139"/>
      <c r="K155" s="139"/>
      <c r="L155" s="139"/>
      <c r="M155" s="139"/>
      <c r="N155" s="142">
        <f>СВЦЭМ!$D$12+'СЕТ СН'!$F$13-'СЕТ СН'!$F$23</f>
        <v>678158.46469622327</v>
      </c>
      <c r="O155" s="143"/>
      <c r="P155" s="142">
        <f>СВЦЭМ!$D$12+'СЕТ СН'!$F$13-'СЕТ СН'!$G$23</f>
        <v>678158.46469622327</v>
      </c>
      <c r="Q155" s="143"/>
      <c r="R155" s="142">
        <f>СВЦЭМ!$D$12+'СЕТ СН'!$F$13-'СЕТ СН'!$H$23</f>
        <v>678158.46469622327</v>
      </c>
      <c r="S155" s="143"/>
      <c r="T155" s="142">
        <f>СВЦЭМ!$D$12+'СЕТ СН'!$F$13-'СЕТ СН'!$I$23</f>
        <v>678158.46469622327</v>
      </c>
      <c r="U155" s="143"/>
      <c r="V155" s="40"/>
      <c r="W155" s="40"/>
      <c r="X155" s="40"/>
      <c r="Y155" s="40"/>
    </row>
    <row r="156" spans="1:26" x14ac:dyDescent="0.25">
      <c r="A156" s="145"/>
      <c r="B156" s="145"/>
      <c r="C156" s="145"/>
      <c r="D156" s="145"/>
      <c r="E156" s="145"/>
      <c r="F156" s="146"/>
      <c r="G156" s="146"/>
      <c r="H156" s="146"/>
      <c r="I156" s="146"/>
      <c r="J156" s="146"/>
      <c r="K156" s="146"/>
      <c r="L156" s="146"/>
      <c r="M156" s="146"/>
    </row>
    <row r="157" spans="1:26" ht="15.75" x14ac:dyDescent="0.25">
      <c r="A157" s="148" t="s">
        <v>75</v>
      </c>
      <c r="B157" s="149"/>
      <c r="C157" s="149"/>
      <c r="D157" s="149"/>
      <c r="E157" s="149"/>
      <c r="F157" s="149"/>
      <c r="G157" s="149"/>
      <c r="H157" s="149"/>
      <c r="I157" s="149"/>
      <c r="J157" s="149"/>
      <c r="K157" s="149"/>
      <c r="L157" s="149"/>
      <c r="M157" s="150"/>
      <c r="N157" s="140" t="s">
        <v>29</v>
      </c>
      <c r="O157" s="140"/>
      <c r="P157" s="140"/>
      <c r="Q157" s="140"/>
      <c r="R157" s="140"/>
      <c r="S157" s="140"/>
      <c r="T157" s="140"/>
      <c r="U157" s="140"/>
    </row>
    <row r="158" spans="1:26" ht="15.75" x14ac:dyDescent="0.25">
      <c r="A158" s="151"/>
      <c r="B158" s="152"/>
      <c r="C158" s="152"/>
      <c r="D158" s="152"/>
      <c r="E158" s="152"/>
      <c r="F158" s="152"/>
      <c r="G158" s="152"/>
      <c r="H158" s="152"/>
      <c r="I158" s="152"/>
      <c r="J158" s="152"/>
      <c r="K158" s="152"/>
      <c r="L158" s="152"/>
      <c r="M158" s="153"/>
      <c r="N158" s="141" t="s">
        <v>0</v>
      </c>
      <c r="O158" s="141"/>
      <c r="P158" s="141" t="s">
        <v>1</v>
      </c>
      <c r="Q158" s="141"/>
      <c r="R158" s="141" t="s">
        <v>2</v>
      </c>
      <c r="S158" s="141"/>
      <c r="T158" s="141" t="s">
        <v>3</v>
      </c>
      <c r="U158" s="141"/>
    </row>
    <row r="159" spans="1:26" ht="15.75" x14ac:dyDescent="0.25">
      <c r="A159" s="154"/>
      <c r="B159" s="155"/>
      <c r="C159" s="155"/>
      <c r="D159" s="155"/>
      <c r="E159" s="155"/>
      <c r="F159" s="155"/>
      <c r="G159" s="155"/>
      <c r="H159" s="155"/>
      <c r="I159" s="155"/>
      <c r="J159" s="155"/>
      <c r="K159" s="155"/>
      <c r="L159" s="155"/>
      <c r="M159" s="156"/>
      <c r="N159" s="147">
        <f>'СЕТ СН'!$F$7</f>
        <v>582803.57999999996</v>
      </c>
      <c r="O159" s="147"/>
      <c r="P159" s="147">
        <f>'СЕТ СН'!$G$7</f>
        <v>958432.19</v>
      </c>
      <c r="Q159" s="147"/>
      <c r="R159" s="147">
        <f>'СЕТ СН'!$H$7</f>
        <v>1021971.76</v>
      </c>
      <c r="S159" s="147"/>
      <c r="T159" s="147">
        <f>'СЕТ СН'!$I$7</f>
        <v>771049.7</v>
      </c>
      <c r="U159" s="147"/>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topLeftCell="A205" zoomScale="70" zoomScaleNormal="70" zoomScaleSheetLayoutView="80" workbookViewId="0">
      <selection activeCell="T439" sqref="T439:U439"/>
    </sheetView>
  </sheetViews>
  <sheetFormatPr defaultColWidth="10.5" defaultRowHeight="15" x14ac:dyDescent="0.25"/>
  <cols>
    <col min="1" max="25" width="10.5" style="49"/>
    <col min="26" max="16384" width="10.5" style="42"/>
  </cols>
  <sheetData>
    <row r="1" spans="1:27" ht="30.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7" t="s">
        <v>40</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7" ht="32.25" customHeight="1" x14ac:dyDescent="0.2">
      <c r="A4" s="127" t="s">
        <v>10</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8" t="s">
        <v>7</v>
      </c>
      <c r="B9" s="131" t="s">
        <v>69</v>
      </c>
      <c r="C9" s="132"/>
      <c r="D9" s="132"/>
      <c r="E9" s="132"/>
      <c r="F9" s="132"/>
      <c r="G9" s="132"/>
      <c r="H9" s="132"/>
      <c r="I9" s="132"/>
      <c r="J9" s="132"/>
      <c r="K9" s="132"/>
      <c r="L9" s="132"/>
      <c r="M9" s="132"/>
      <c r="N9" s="132"/>
      <c r="O9" s="132"/>
      <c r="P9" s="132"/>
      <c r="Q9" s="132"/>
      <c r="R9" s="132"/>
      <c r="S9" s="132"/>
      <c r="T9" s="132"/>
      <c r="U9" s="132"/>
      <c r="V9" s="132"/>
      <c r="W9" s="132"/>
      <c r="X9" s="132"/>
      <c r="Y9" s="133"/>
    </row>
    <row r="10" spans="1:27" ht="12.75" customHeight="1"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7" ht="12.75" customHeight="1"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01.03.2024</v>
      </c>
      <c r="B12" s="36">
        <f>SUMIFS(СВЦЭМ!$D$39:$D$782,СВЦЭМ!$A$39:$A$782,$A12,СВЦЭМ!$B$39:$B$782,B$11)+'СЕТ СН'!$F$14+СВЦЭМ!$D$10+'СЕТ СН'!$F$5-'СЕТ СН'!$F$24</f>
        <v>2932.0853223700001</v>
      </c>
      <c r="C12" s="36">
        <f>SUMIFS(СВЦЭМ!$D$39:$D$782,СВЦЭМ!$A$39:$A$782,$A12,СВЦЭМ!$B$39:$B$782,C$11)+'СЕТ СН'!$F$14+СВЦЭМ!$D$10+'СЕТ СН'!$F$5-'СЕТ СН'!$F$24</f>
        <v>2958.59819436</v>
      </c>
      <c r="D12" s="36">
        <f>SUMIFS(СВЦЭМ!$D$39:$D$782,СВЦЭМ!$A$39:$A$782,$A12,СВЦЭМ!$B$39:$B$782,D$11)+'СЕТ СН'!$F$14+СВЦЭМ!$D$10+'СЕТ СН'!$F$5-'СЕТ СН'!$F$24</f>
        <v>2982.4733704400001</v>
      </c>
      <c r="E12" s="36">
        <f>SUMIFS(СВЦЭМ!$D$39:$D$782,СВЦЭМ!$A$39:$A$782,$A12,СВЦЭМ!$B$39:$B$782,E$11)+'СЕТ СН'!$F$14+СВЦЭМ!$D$10+'СЕТ СН'!$F$5-'СЕТ СН'!$F$24</f>
        <v>2967.9484988300001</v>
      </c>
      <c r="F12" s="36">
        <f>SUMIFS(СВЦЭМ!$D$39:$D$782,СВЦЭМ!$A$39:$A$782,$A12,СВЦЭМ!$B$39:$B$782,F$11)+'СЕТ СН'!$F$14+СВЦЭМ!$D$10+'СЕТ СН'!$F$5-'СЕТ СН'!$F$24</f>
        <v>2959.1570668699997</v>
      </c>
      <c r="G12" s="36">
        <f>SUMIFS(СВЦЭМ!$D$39:$D$782,СВЦЭМ!$A$39:$A$782,$A12,СВЦЭМ!$B$39:$B$782,G$11)+'СЕТ СН'!$F$14+СВЦЭМ!$D$10+'СЕТ СН'!$F$5-'СЕТ СН'!$F$24</f>
        <v>2957.1059215599998</v>
      </c>
      <c r="H12" s="36">
        <f>SUMIFS(СВЦЭМ!$D$39:$D$782,СВЦЭМ!$A$39:$A$782,$A12,СВЦЭМ!$B$39:$B$782,H$11)+'СЕТ СН'!$F$14+СВЦЭМ!$D$10+'СЕТ СН'!$F$5-'СЕТ СН'!$F$24</f>
        <v>2919.9111500099998</v>
      </c>
      <c r="I12" s="36">
        <f>SUMIFS(СВЦЭМ!$D$39:$D$782,СВЦЭМ!$A$39:$A$782,$A12,СВЦЭМ!$B$39:$B$782,I$11)+'СЕТ СН'!$F$14+СВЦЭМ!$D$10+'СЕТ СН'!$F$5-'СЕТ СН'!$F$24</f>
        <v>2896.6507365899997</v>
      </c>
      <c r="J12" s="36">
        <f>SUMIFS(СВЦЭМ!$D$39:$D$782,СВЦЭМ!$A$39:$A$782,$A12,СВЦЭМ!$B$39:$B$782,J$11)+'СЕТ СН'!$F$14+СВЦЭМ!$D$10+'СЕТ СН'!$F$5-'СЕТ СН'!$F$24</f>
        <v>2888.70825956</v>
      </c>
      <c r="K12" s="36">
        <f>SUMIFS(СВЦЭМ!$D$39:$D$782,СВЦЭМ!$A$39:$A$782,$A12,СВЦЭМ!$B$39:$B$782,K$11)+'СЕТ СН'!$F$14+СВЦЭМ!$D$10+'СЕТ СН'!$F$5-'СЕТ СН'!$F$24</f>
        <v>2875.1473751399999</v>
      </c>
      <c r="L12" s="36">
        <f>SUMIFS(СВЦЭМ!$D$39:$D$782,СВЦЭМ!$A$39:$A$782,$A12,СВЦЭМ!$B$39:$B$782,L$11)+'СЕТ СН'!$F$14+СВЦЭМ!$D$10+'СЕТ СН'!$F$5-'СЕТ СН'!$F$24</f>
        <v>2876.9796454699999</v>
      </c>
      <c r="M12" s="36">
        <f>SUMIFS(СВЦЭМ!$D$39:$D$782,СВЦЭМ!$A$39:$A$782,$A12,СВЦЭМ!$B$39:$B$782,M$11)+'СЕТ СН'!$F$14+СВЦЭМ!$D$10+'СЕТ СН'!$F$5-'СЕТ СН'!$F$24</f>
        <v>2860.1690308400002</v>
      </c>
      <c r="N12" s="36">
        <f>SUMIFS(СВЦЭМ!$D$39:$D$782,СВЦЭМ!$A$39:$A$782,$A12,СВЦЭМ!$B$39:$B$782,N$11)+'СЕТ СН'!$F$14+СВЦЭМ!$D$10+'СЕТ СН'!$F$5-'СЕТ СН'!$F$24</f>
        <v>2907.1165160299997</v>
      </c>
      <c r="O12" s="36">
        <f>SUMIFS(СВЦЭМ!$D$39:$D$782,СВЦЭМ!$A$39:$A$782,$A12,СВЦЭМ!$B$39:$B$782,O$11)+'СЕТ СН'!$F$14+СВЦЭМ!$D$10+'СЕТ СН'!$F$5-'СЕТ СН'!$F$24</f>
        <v>2918.5054201399998</v>
      </c>
      <c r="P12" s="36">
        <f>SUMIFS(СВЦЭМ!$D$39:$D$782,СВЦЭМ!$A$39:$A$782,$A12,СВЦЭМ!$B$39:$B$782,P$11)+'СЕТ СН'!$F$14+СВЦЭМ!$D$10+'СЕТ СН'!$F$5-'СЕТ СН'!$F$24</f>
        <v>2937.5302461700003</v>
      </c>
      <c r="Q12" s="36">
        <f>SUMIFS(СВЦЭМ!$D$39:$D$782,СВЦЭМ!$A$39:$A$782,$A12,СВЦЭМ!$B$39:$B$782,Q$11)+'СЕТ СН'!$F$14+СВЦЭМ!$D$10+'СЕТ СН'!$F$5-'СЕТ СН'!$F$24</f>
        <v>2948.45034261</v>
      </c>
      <c r="R12" s="36">
        <f>SUMIFS(СВЦЭМ!$D$39:$D$782,СВЦЭМ!$A$39:$A$782,$A12,СВЦЭМ!$B$39:$B$782,R$11)+'СЕТ СН'!$F$14+СВЦЭМ!$D$10+'СЕТ СН'!$F$5-'СЕТ СН'!$F$24</f>
        <v>2959.37866773</v>
      </c>
      <c r="S12" s="36">
        <f>SUMIFS(СВЦЭМ!$D$39:$D$782,СВЦЭМ!$A$39:$A$782,$A12,СВЦЭМ!$B$39:$B$782,S$11)+'СЕТ СН'!$F$14+СВЦЭМ!$D$10+'СЕТ СН'!$F$5-'СЕТ СН'!$F$24</f>
        <v>2947.5170674299998</v>
      </c>
      <c r="T12" s="36">
        <f>SUMIFS(СВЦЭМ!$D$39:$D$782,СВЦЭМ!$A$39:$A$782,$A12,СВЦЭМ!$B$39:$B$782,T$11)+'СЕТ СН'!$F$14+СВЦЭМ!$D$10+'СЕТ СН'!$F$5-'СЕТ СН'!$F$24</f>
        <v>2905.81007576</v>
      </c>
      <c r="U12" s="36">
        <f>SUMIFS(СВЦЭМ!$D$39:$D$782,СВЦЭМ!$A$39:$A$782,$A12,СВЦЭМ!$B$39:$B$782,U$11)+'СЕТ СН'!$F$14+СВЦЭМ!$D$10+'СЕТ СН'!$F$5-'СЕТ СН'!$F$24</f>
        <v>2875.4286822399999</v>
      </c>
      <c r="V12" s="36">
        <f>SUMIFS(СВЦЭМ!$D$39:$D$782,СВЦЭМ!$A$39:$A$782,$A12,СВЦЭМ!$B$39:$B$782,V$11)+'СЕТ СН'!$F$14+СВЦЭМ!$D$10+'СЕТ СН'!$F$5-'СЕТ СН'!$F$24</f>
        <v>2876.7917792999997</v>
      </c>
      <c r="W12" s="36">
        <f>SUMIFS(СВЦЭМ!$D$39:$D$782,СВЦЭМ!$A$39:$A$782,$A12,СВЦЭМ!$B$39:$B$782,W$11)+'СЕТ СН'!$F$14+СВЦЭМ!$D$10+'СЕТ СН'!$F$5-'СЕТ СН'!$F$24</f>
        <v>2884.9455709399999</v>
      </c>
      <c r="X12" s="36">
        <f>SUMIFS(СВЦЭМ!$D$39:$D$782,СВЦЭМ!$A$39:$A$782,$A12,СВЦЭМ!$B$39:$B$782,X$11)+'СЕТ СН'!$F$14+СВЦЭМ!$D$10+'СЕТ СН'!$F$5-'СЕТ СН'!$F$24</f>
        <v>2898.3266710500002</v>
      </c>
      <c r="Y12" s="36">
        <f>SUMIFS(СВЦЭМ!$D$39:$D$782,СВЦЭМ!$A$39:$A$782,$A12,СВЦЭМ!$B$39:$B$782,Y$11)+'СЕТ СН'!$F$14+СВЦЭМ!$D$10+'СЕТ СН'!$F$5-'СЕТ СН'!$F$24</f>
        <v>2922.6274567199998</v>
      </c>
      <c r="AA12" s="45"/>
    </row>
    <row r="13" spans="1:27" ht="15.75" x14ac:dyDescent="0.2">
      <c r="A13" s="35">
        <f>A12+1</f>
        <v>45353</v>
      </c>
      <c r="B13" s="36">
        <f>SUMIFS(СВЦЭМ!$D$39:$D$782,СВЦЭМ!$A$39:$A$782,$A13,СВЦЭМ!$B$39:$B$782,B$11)+'СЕТ СН'!$F$14+СВЦЭМ!$D$10+'СЕТ СН'!$F$5-'СЕТ СН'!$F$24</f>
        <v>2862.26368396</v>
      </c>
      <c r="C13" s="36">
        <f>SUMIFS(СВЦЭМ!$D$39:$D$782,СВЦЭМ!$A$39:$A$782,$A13,СВЦЭМ!$B$39:$B$782,C$11)+'СЕТ СН'!$F$14+СВЦЭМ!$D$10+'СЕТ СН'!$F$5-'СЕТ СН'!$F$24</f>
        <v>2874.1428099899999</v>
      </c>
      <c r="D13" s="36">
        <f>SUMIFS(СВЦЭМ!$D$39:$D$782,СВЦЭМ!$A$39:$A$782,$A13,СВЦЭМ!$B$39:$B$782,D$11)+'СЕТ СН'!$F$14+СВЦЭМ!$D$10+'СЕТ СН'!$F$5-'СЕТ СН'!$F$24</f>
        <v>2898.3639015399999</v>
      </c>
      <c r="E13" s="36">
        <f>SUMIFS(СВЦЭМ!$D$39:$D$782,СВЦЭМ!$A$39:$A$782,$A13,СВЦЭМ!$B$39:$B$782,E$11)+'СЕТ СН'!$F$14+СВЦЭМ!$D$10+'СЕТ СН'!$F$5-'СЕТ СН'!$F$24</f>
        <v>2909.2177270100001</v>
      </c>
      <c r="F13" s="36">
        <f>SUMIFS(СВЦЭМ!$D$39:$D$782,СВЦЭМ!$A$39:$A$782,$A13,СВЦЭМ!$B$39:$B$782,F$11)+'СЕТ СН'!$F$14+СВЦЭМ!$D$10+'СЕТ СН'!$F$5-'СЕТ СН'!$F$24</f>
        <v>2906.2692365399998</v>
      </c>
      <c r="G13" s="36">
        <f>SUMIFS(СВЦЭМ!$D$39:$D$782,СВЦЭМ!$A$39:$A$782,$A13,СВЦЭМ!$B$39:$B$782,G$11)+'СЕТ СН'!$F$14+СВЦЭМ!$D$10+'СЕТ СН'!$F$5-'СЕТ СН'!$F$24</f>
        <v>2886.4615825199999</v>
      </c>
      <c r="H13" s="36">
        <f>SUMIFS(СВЦЭМ!$D$39:$D$782,СВЦЭМ!$A$39:$A$782,$A13,СВЦЭМ!$B$39:$B$782,H$11)+'СЕТ СН'!$F$14+СВЦЭМ!$D$10+'СЕТ СН'!$F$5-'СЕТ СН'!$F$24</f>
        <v>2843.12039357</v>
      </c>
      <c r="I13" s="36">
        <f>SUMIFS(СВЦЭМ!$D$39:$D$782,СВЦЭМ!$A$39:$A$782,$A13,СВЦЭМ!$B$39:$B$782,I$11)+'СЕТ СН'!$F$14+СВЦЭМ!$D$10+'СЕТ СН'!$F$5-'СЕТ СН'!$F$24</f>
        <v>2819.2559074299998</v>
      </c>
      <c r="J13" s="36">
        <f>SUMIFS(СВЦЭМ!$D$39:$D$782,СВЦЭМ!$A$39:$A$782,$A13,СВЦЭМ!$B$39:$B$782,J$11)+'СЕТ СН'!$F$14+СВЦЭМ!$D$10+'СЕТ СН'!$F$5-'СЕТ СН'!$F$24</f>
        <v>2820.2053319799998</v>
      </c>
      <c r="K13" s="36">
        <f>SUMIFS(СВЦЭМ!$D$39:$D$782,СВЦЭМ!$A$39:$A$782,$A13,СВЦЭМ!$B$39:$B$782,K$11)+'СЕТ СН'!$F$14+СВЦЭМ!$D$10+'СЕТ СН'!$F$5-'СЕТ СН'!$F$24</f>
        <v>2788.2621159</v>
      </c>
      <c r="L13" s="36">
        <f>SUMIFS(СВЦЭМ!$D$39:$D$782,СВЦЭМ!$A$39:$A$782,$A13,СВЦЭМ!$B$39:$B$782,L$11)+'СЕТ СН'!$F$14+СВЦЭМ!$D$10+'СЕТ СН'!$F$5-'СЕТ СН'!$F$24</f>
        <v>2772.9366498099998</v>
      </c>
      <c r="M13" s="36">
        <f>SUMIFS(СВЦЭМ!$D$39:$D$782,СВЦЭМ!$A$39:$A$782,$A13,СВЦЭМ!$B$39:$B$782,M$11)+'СЕТ СН'!$F$14+СВЦЭМ!$D$10+'СЕТ СН'!$F$5-'СЕТ СН'!$F$24</f>
        <v>2776.27196009</v>
      </c>
      <c r="N13" s="36">
        <f>SUMIFS(СВЦЭМ!$D$39:$D$782,СВЦЭМ!$A$39:$A$782,$A13,СВЦЭМ!$B$39:$B$782,N$11)+'СЕТ СН'!$F$14+СВЦЭМ!$D$10+'СЕТ СН'!$F$5-'СЕТ СН'!$F$24</f>
        <v>2793.7867460299999</v>
      </c>
      <c r="O13" s="36">
        <f>SUMIFS(СВЦЭМ!$D$39:$D$782,СВЦЭМ!$A$39:$A$782,$A13,СВЦЭМ!$B$39:$B$782,O$11)+'СЕТ СН'!$F$14+СВЦЭМ!$D$10+'СЕТ СН'!$F$5-'СЕТ СН'!$F$24</f>
        <v>2800.6533800400002</v>
      </c>
      <c r="P13" s="36">
        <f>SUMIFS(СВЦЭМ!$D$39:$D$782,СВЦЭМ!$A$39:$A$782,$A13,СВЦЭМ!$B$39:$B$782,P$11)+'СЕТ СН'!$F$14+СВЦЭМ!$D$10+'СЕТ СН'!$F$5-'СЕТ СН'!$F$24</f>
        <v>2809.71366309</v>
      </c>
      <c r="Q13" s="36">
        <f>SUMIFS(СВЦЭМ!$D$39:$D$782,СВЦЭМ!$A$39:$A$782,$A13,СВЦЭМ!$B$39:$B$782,Q$11)+'СЕТ СН'!$F$14+СВЦЭМ!$D$10+'СЕТ СН'!$F$5-'СЕТ СН'!$F$24</f>
        <v>2831.8479973599997</v>
      </c>
      <c r="R13" s="36">
        <f>SUMIFS(СВЦЭМ!$D$39:$D$782,СВЦЭМ!$A$39:$A$782,$A13,СВЦЭМ!$B$39:$B$782,R$11)+'СЕТ СН'!$F$14+СВЦЭМ!$D$10+'СЕТ СН'!$F$5-'СЕТ СН'!$F$24</f>
        <v>2852.17142461</v>
      </c>
      <c r="S13" s="36">
        <f>SUMIFS(СВЦЭМ!$D$39:$D$782,СВЦЭМ!$A$39:$A$782,$A13,СВЦЭМ!$B$39:$B$782,S$11)+'СЕТ СН'!$F$14+СВЦЭМ!$D$10+'СЕТ СН'!$F$5-'СЕТ СН'!$F$24</f>
        <v>2837.14686093</v>
      </c>
      <c r="T13" s="36">
        <f>SUMIFS(СВЦЭМ!$D$39:$D$782,СВЦЭМ!$A$39:$A$782,$A13,СВЦЭМ!$B$39:$B$782,T$11)+'СЕТ СН'!$F$14+СВЦЭМ!$D$10+'СЕТ СН'!$F$5-'СЕТ СН'!$F$24</f>
        <v>2793.98868769</v>
      </c>
      <c r="U13" s="36">
        <f>SUMIFS(СВЦЭМ!$D$39:$D$782,СВЦЭМ!$A$39:$A$782,$A13,СВЦЭМ!$B$39:$B$782,U$11)+'СЕТ СН'!$F$14+СВЦЭМ!$D$10+'СЕТ СН'!$F$5-'СЕТ СН'!$F$24</f>
        <v>2753.4291389700002</v>
      </c>
      <c r="V13" s="36">
        <f>SUMIFS(СВЦЭМ!$D$39:$D$782,СВЦЭМ!$A$39:$A$782,$A13,СВЦЭМ!$B$39:$B$782,V$11)+'СЕТ СН'!$F$14+СВЦЭМ!$D$10+'СЕТ СН'!$F$5-'СЕТ СН'!$F$24</f>
        <v>2770.9880347899998</v>
      </c>
      <c r="W13" s="36">
        <f>SUMIFS(СВЦЭМ!$D$39:$D$782,СВЦЭМ!$A$39:$A$782,$A13,СВЦЭМ!$B$39:$B$782,W$11)+'СЕТ СН'!$F$14+СВЦЭМ!$D$10+'СЕТ СН'!$F$5-'СЕТ СН'!$F$24</f>
        <v>2780.1885861199999</v>
      </c>
      <c r="X13" s="36">
        <f>SUMIFS(СВЦЭМ!$D$39:$D$782,СВЦЭМ!$A$39:$A$782,$A13,СВЦЭМ!$B$39:$B$782,X$11)+'СЕТ СН'!$F$14+СВЦЭМ!$D$10+'СЕТ СН'!$F$5-'СЕТ СН'!$F$24</f>
        <v>2816.8122914999999</v>
      </c>
      <c r="Y13" s="36">
        <f>SUMIFS(СВЦЭМ!$D$39:$D$782,СВЦЭМ!$A$39:$A$782,$A13,СВЦЭМ!$B$39:$B$782,Y$11)+'СЕТ СН'!$F$14+СВЦЭМ!$D$10+'СЕТ СН'!$F$5-'СЕТ СН'!$F$24</f>
        <v>2817.2187802999997</v>
      </c>
    </row>
    <row r="14" spans="1:27" ht="15.75" x14ac:dyDescent="0.2">
      <c r="A14" s="35">
        <f t="shared" ref="A14:A42" si="0">A13+1</f>
        <v>45354</v>
      </c>
      <c r="B14" s="36">
        <f>SUMIFS(СВЦЭМ!$D$39:$D$782,СВЦЭМ!$A$39:$A$782,$A14,СВЦЭМ!$B$39:$B$782,B$11)+'СЕТ СН'!$F$14+СВЦЭМ!$D$10+'СЕТ СН'!$F$5-'СЕТ СН'!$F$24</f>
        <v>2760.2186734899997</v>
      </c>
      <c r="C14" s="36">
        <f>SUMIFS(СВЦЭМ!$D$39:$D$782,СВЦЭМ!$A$39:$A$782,$A14,СВЦЭМ!$B$39:$B$782,C$11)+'СЕТ СН'!$F$14+СВЦЭМ!$D$10+'СЕТ СН'!$F$5-'СЕТ СН'!$F$24</f>
        <v>2842.52163479</v>
      </c>
      <c r="D14" s="36">
        <f>SUMIFS(СВЦЭМ!$D$39:$D$782,СВЦЭМ!$A$39:$A$782,$A14,СВЦЭМ!$B$39:$B$782,D$11)+'СЕТ СН'!$F$14+СВЦЭМ!$D$10+'СЕТ СН'!$F$5-'СЕТ СН'!$F$24</f>
        <v>2887.40918633</v>
      </c>
      <c r="E14" s="36">
        <f>SUMIFS(СВЦЭМ!$D$39:$D$782,СВЦЭМ!$A$39:$A$782,$A14,СВЦЭМ!$B$39:$B$782,E$11)+'СЕТ СН'!$F$14+СВЦЭМ!$D$10+'СЕТ СН'!$F$5-'СЕТ СН'!$F$24</f>
        <v>2905.3065224000002</v>
      </c>
      <c r="F14" s="36">
        <f>SUMIFS(СВЦЭМ!$D$39:$D$782,СВЦЭМ!$A$39:$A$782,$A14,СВЦЭМ!$B$39:$B$782,F$11)+'СЕТ СН'!$F$14+СВЦЭМ!$D$10+'СЕТ СН'!$F$5-'СЕТ СН'!$F$24</f>
        <v>2902.6253534400003</v>
      </c>
      <c r="G14" s="36">
        <f>SUMIFS(СВЦЭМ!$D$39:$D$782,СВЦЭМ!$A$39:$A$782,$A14,СВЦЭМ!$B$39:$B$782,G$11)+'СЕТ СН'!$F$14+СВЦЭМ!$D$10+'СЕТ СН'!$F$5-'СЕТ СН'!$F$24</f>
        <v>2888.6544286799999</v>
      </c>
      <c r="H14" s="36">
        <f>SUMIFS(СВЦЭМ!$D$39:$D$782,СВЦЭМ!$A$39:$A$782,$A14,СВЦЭМ!$B$39:$B$782,H$11)+'СЕТ СН'!$F$14+СВЦЭМ!$D$10+'СЕТ СН'!$F$5-'СЕТ СН'!$F$24</f>
        <v>2870.3863059599998</v>
      </c>
      <c r="I14" s="36">
        <f>SUMIFS(СВЦЭМ!$D$39:$D$782,СВЦЭМ!$A$39:$A$782,$A14,СВЦЭМ!$B$39:$B$782,I$11)+'СЕТ СН'!$F$14+СВЦЭМ!$D$10+'СЕТ СН'!$F$5-'СЕТ СН'!$F$24</f>
        <v>2871.6809445500003</v>
      </c>
      <c r="J14" s="36">
        <f>SUMIFS(СВЦЭМ!$D$39:$D$782,СВЦЭМ!$A$39:$A$782,$A14,СВЦЭМ!$B$39:$B$782,J$11)+'СЕТ СН'!$F$14+СВЦЭМ!$D$10+'СЕТ СН'!$F$5-'СЕТ СН'!$F$24</f>
        <v>2823.6982699800001</v>
      </c>
      <c r="K14" s="36">
        <f>SUMIFS(СВЦЭМ!$D$39:$D$782,СВЦЭМ!$A$39:$A$782,$A14,СВЦЭМ!$B$39:$B$782,K$11)+'СЕТ СН'!$F$14+СВЦЭМ!$D$10+'СЕТ СН'!$F$5-'СЕТ СН'!$F$24</f>
        <v>2783.6557582</v>
      </c>
      <c r="L14" s="36">
        <f>SUMIFS(СВЦЭМ!$D$39:$D$782,СВЦЭМ!$A$39:$A$782,$A14,СВЦЭМ!$B$39:$B$782,L$11)+'СЕТ СН'!$F$14+СВЦЭМ!$D$10+'СЕТ СН'!$F$5-'СЕТ СН'!$F$24</f>
        <v>2761.2373713400002</v>
      </c>
      <c r="M14" s="36">
        <f>SUMIFS(СВЦЭМ!$D$39:$D$782,СВЦЭМ!$A$39:$A$782,$A14,СВЦЭМ!$B$39:$B$782,M$11)+'СЕТ СН'!$F$14+СВЦЭМ!$D$10+'СЕТ СН'!$F$5-'СЕТ СН'!$F$24</f>
        <v>2762.08327977</v>
      </c>
      <c r="N14" s="36">
        <f>SUMIFS(СВЦЭМ!$D$39:$D$782,СВЦЭМ!$A$39:$A$782,$A14,СВЦЭМ!$B$39:$B$782,N$11)+'СЕТ СН'!$F$14+СВЦЭМ!$D$10+'СЕТ СН'!$F$5-'СЕТ СН'!$F$24</f>
        <v>2788.6031152099999</v>
      </c>
      <c r="O14" s="36">
        <f>SUMIFS(СВЦЭМ!$D$39:$D$782,СВЦЭМ!$A$39:$A$782,$A14,СВЦЭМ!$B$39:$B$782,O$11)+'СЕТ СН'!$F$14+СВЦЭМ!$D$10+'СЕТ СН'!$F$5-'СЕТ СН'!$F$24</f>
        <v>2777.4006325400001</v>
      </c>
      <c r="P14" s="36">
        <f>SUMIFS(СВЦЭМ!$D$39:$D$782,СВЦЭМ!$A$39:$A$782,$A14,СВЦЭМ!$B$39:$B$782,P$11)+'СЕТ СН'!$F$14+СВЦЭМ!$D$10+'СЕТ СН'!$F$5-'СЕТ СН'!$F$24</f>
        <v>2778.5709506499998</v>
      </c>
      <c r="Q14" s="36">
        <f>SUMIFS(СВЦЭМ!$D$39:$D$782,СВЦЭМ!$A$39:$A$782,$A14,СВЦЭМ!$B$39:$B$782,Q$11)+'СЕТ СН'!$F$14+СВЦЭМ!$D$10+'СЕТ СН'!$F$5-'СЕТ СН'!$F$24</f>
        <v>2794.1720548900003</v>
      </c>
      <c r="R14" s="36">
        <f>SUMIFS(СВЦЭМ!$D$39:$D$782,СВЦЭМ!$A$39:$A$782,$A14,СВЦЭМ!$B$39:$B$782,R$11)+'СЕТ СН'!$F$14+СВЦЭМ!$D$10+'СЕТ СН'!$F$5-'СЕТ СН'!$F$24</f>
        <v>2799.9019446100001</v>
      </c>
      <c r="S14" s="36">
        <f>SUMIFS(СВЦЭМ!$D$39:$D$782,СВЦЭМ!$A$39:$A$782,$A14,СВЦЭМ!$B$39:$B$782,S$11)+'СЕТ СН'!$F$14+СВЦЭМ!$D$10+'СЕТ СН'!$F$5-'СЕТ СН'!$F$24</f>
        <v>2771.5761811299999</v>
      </c>
      <c r="T14" s="36">
        <f>SUMIFS(СВЦЭМ!$D$39:$D$782,СВЦЭМ!$A$39:$A$782,$A14,СВЦЭМ!$B$39:$B$782,T$11)+'СЕТ СН'!$F$14+СВЦЭМ!$D$10+'СЕТ СН'!$F$5-'СЕТ СН'!$F$24</f>
        <v>2753.6613382999999</v>
      </c>
      <c r="U14" s="36">
        <f>SUMIFS(СВЦЭМ!$D$39:$D$782,СВЦЭМ!$A$39:$A$782,$A14,СВЦЭМ!$B$39:$B$782,U$11)+'СЕТ СН'!$F$14+СВЦЭМ!$D$10+'СЕТ СН'!$F$5-'СЕТ СН'!$F$24</f>
        <v>2772.4110838199999</v>
      </c>
      <c r="V14" s="36">
        <f>SUMIFS(СВЦЭМ!$D$39:$D$782,СВЦЭМ!$A$39:$A$782,$A14,СВЦЭМ!$B$39:$B$782,V$11)+'СЕТ СН'!$F$14+СВЦЭМ!$D$10+'СЕТ СН'!$F$5-'СЕТ СН'!$F$24</f>
        <v>2771.5149184399997</v>
      </c>
      <c r="W14" s="36">
        <f>SUMIFS(СВЦЭМ!$D$39:$D$782,СВЦЭМ!$A$39:$A$782,$A14,СВЦЭМ!$B$39:$B$782,W$11)+'СЕТ СН'!$F$14+СВЦЭМ!$D$10+'СЕТ СН'!$F$5-'СЕТ СН'!$F$24</f>
        <v>2762.91354219</v>
      </c>
      <c r="X14" s="36">
        <f>SUMIFS(СВЦЭМ!$D$39:$D$782,СВЦЭМ!$A$39:$A$782,$A14,СВЦЭМ!$B$39:$B$782,X$11)+'СЕТ СН'!$F$14+СВЦЭМ!$D$10+'СЕТ СН'!$F$5-'СЕТ СН'!$F$24</f>
        <v>2777.75375493</v>
      </c>
      <c r="Y14" s="36">
        <f>SUMIFS(СВЦЭМ!$D$39:$D$782,СВЦЭМ!$A$39:$A$782,$A14,СВЦЭМ!$B$39:$B$782,Y$11)+'СЕТ СН'!$F$14+СВЦЭМ!$D$10+'СЕТ СН'!$F$5-'СЕТ СН'!$F$24</f>
        <v>2812.60696177</v>
      </c>
    </row>
    <row r="15" spans="1:27" ht="15.75" x14ac:dyDescent="0.2">
      <c r="A15" s="35">
        <f t="shared" si="0"/>
        <v>45355</v>
      </c>
      <c r="B15" s="36">
        <f>SUMIFS(СВЦЭМ!$D$39:$D$782,СВЦЭМ!$A$39:$A$782,$A15,СВЦЭМ!$B$39:$B$782,B$11)+'СЕТ СН'!$F$14+СВЦЭМ!$D$10+'СЕТ СН'!$F$5-'СЕТ СН'!$F$24</f>
        <v>2769.9527420200002</v>
      </c>
      <c r="C15" s="36">
        <f>SUMIFS(СВЦЭМ!$D$39:$D$782,СВЦЭМ!$A$39:$A$782,$A15,СВЦЭМ!$B$39:$B$782,C$11)+'СЕТ СН'!$F$14+СВЦЭМ!$D$10+'СЕТ СН'!$F$5-'СЕТ СН'!$F$24</f>
        <v>2812.07762675</v>
      </c>
      <c r="D15" s="36">
        <f>SUMIFS(СВЦЭМ!$D$39:$D$782,СВЦЭМ!$A$39:$A$782,$A15,СВЦЭМ!$B$39:$B$782,D$11)+'СЕТ СН'!$F$14+СВЦЭМ!$D$10+'СЕТ СН'!$F$5-'СЕТ СН'!$F$24</f>
        <v>2830.16715707</v>
      </c>
      <c r="E15" s="36">
        <f>SUMIFS(СВЦЭМ!$D$39:$D$782,СВЦЭМ!$A$39:$A$782,$A15,СВЦЭМ!$B$39:$B$782,E$11)+'СЕТ СН'!$F$14+СВЦЭМ!$D$10+'СЕТ СН'!$F$5-'СЕТ СН'!$F$24</f>
        <v>2833.0155016799999</v>
      </c>
      <c r="F15" s="36">
        <f>SUMIFS(СВЦЭМ!$D$39:$D$782,СВЦЭМ!$A$39:$A$782,$A15,СВЦЭМ!$B$39:$B$782,F$11)+'СЕТ СН'!$F$14+СВЦЭМ!$D$10+'СЕТ СН'!$F$5-'СЕТ СН'!$F$24</f>
        <v>2836.7453026499998</v>
      </c>
      <c r="G15" s="36">
        <f>SUMIFS(СВЦЭМ!$D$39:$D$782,СВЦЭМ!$A$39:$A$782,$A15,СВЦЭМ!$B$39:$B$782,G$11)+'СЕТ СН'!$F$14+СВЦЭМ!$D$10+'СЕТ СН'!$F$5-'СЕТ СН'!$F$24</f>
        <v>2860.06185362</v>
      </c>
      <c r="H15" s="36">
        <f>SUMIFS(СВЦЭМ!$D$39:$D$782,СВЦЭМ!$A$39:$A$782,$A15,СВЦЭМ!$B$39:$B$782,H$11)+'СЕТ СН'!$F$14+СВЦЭМ!$D$10+'СЕТ СН'!$F$5-'СЕТ СН'!$F$24</f>
        <v>2809.4078173400003</v>
      </c>
      <c r="I15" s="36">
        <f>SUMIFS(СВЦЭМ!$D$39:$D$782,СВЦЭМ!$A$39:$A$782,$A15,СВЦЭМ!$B$39:$B$782,I$11)+'СЕТ СН'!$F$14+СВЦЭМ!$D$10+'СЕТ СН'!$F$5-'СЕТ СН'!$F$24</f>
        <v>2771.5639171399998</v>
      </c>
      <c r="J15" s="36">
        <f>SUMIFS(СВЦЭМ!$D$39:$D$782,СВЦЭМ!$A$39:$A$782,$A15,СВЦЭМ!$B$39:$B$782,J$11)+'СЕТ СН'!$F$14+СВЦЭМ!$D$10+'СЕТ СН'!$F$5-'СЕТ СН'!$F$24</f>
        <v>2736.4294238299999</v>
      </c>
      <c r="K15" s="36">
        <f>SUMIFS(СВЦЭМ!$D$39:$D$782,СВЦЭМ!$A$39:$A$782,$A15,СВЦЭМ!$B$39:$B$782,K$11)+'СЕТ СН'!$F$14+СВЦЭМ!$D$10+'СЕТ СН'!$F$5-'СЕТ СН'!$F$24</f>
        <v>2719.1863243099997</v>
      </c>
      <c r="L15" s="36">
        <f>SUMIFS(СВЦЭМ!$D$39:$D$782,СВЦЭМ!$A$39:$A$782,$A15,СВЦЭМ!$B$39:$B$782,L$11)+'СЕТ СН'!$F$14+СВЦЭМ!$D$10+'СЕТ СН'!$F$5-'СЕТ СН'!$F$24</f>
        <v>2724.1877279400001</v>
      </c>
      <c r="M15" s="36">
        <f>SUMIFS(СВЦЭМ!$D$39:$D$782,СВЦЭМ!$A$39:$A$782,$A15,СВЦЭМ!$B$39:$B$782,M$11)+'СЕТ СН'!$F$14+СВЦЭМ!$D$10+'СЕТ СН'!$F$5-'СЕТ СН'!$F$24</f>
        <v>2732.2381518000002</v>
      </c>
      <c r="N15" s="36">
        <f>SUMIFS(СВЦЭМ!$D$39:$D$782,СВЦЭМ!$A$39:$A$782,$A15,СВЦЭМ!$B$39:$B$782,N$11)+'СЕТ СН'!$F$14+СВЦЭМ!$D$10+'СЕТ СН'!$F$5-'СЕТ СН'!$F$24</f>
        <v>2720.79402106</v>
      </c>
      <c r="O15" s="36">
        <f>SUMIFS(СВЦЭМ!$D$39:$D$782,СВЦЭМ!$A$39:$A$782,$A15,СВЦЭМ!$B$39:$B$782,O$11)+'СЕТ СН'!$F$14+СВЦЭМ!$D$10+'СЕТ СН'!$F$5-'СЕТ СН'!$F$24</f>
        <v>2728.0023064699999</v>
      </c>
      <c r="P15" s="36">
        <f>SUMIFS(СВЦЭМ!$D$39:$D$782,СВЦЭМ!$A$39:$A$782,$A15,СВЦЭМ!$B$39:$B$782,P$11)+'СЕТ СН'!$F$14+СВЦЭМ!$D$10+'СЕТ СН'!$F$5-'СЕТ СН'!$F$24</f>
        <v>2743.4005234300002</v>
      </c>
      <c r="Q15" s="36">
        <f>SUMIFS(СВЦЭМ!$D$39:$D$782,СВЦЭМ!$A$39:$A$782,$A15,СВЦЭМ!$B$39:$B$782,Q$11)+'СЕТ СН'!$F$14+СВЦЭМ!$D$10+'СЕТ СН'!$F$5-'СЕТ СН'!$F$24</f>
        <v>2759.64652957</v>
      </c>
      <c r="R15" s="36">
        <f>SUMIFS(СВЦЭМ!$D$39:$D$782,СВЦЭМ!$A$39:$A$782,$A15,СВЦЭМ!$B$39:$B$782,R$11)+'СЕТ СН'!$F$14+СВЦЭМ!$D$10+'СЕТ СН'!$F$5-'СЕТ СН'!$F$24</f>
        <v>2757.9490782900002</v>
      </c>
      <c r="S15" s="36">
        <f>SUMIFS(СВЦЭМ!$D$39:$D$782,СВЦЭМ!$A$39:$A$782,$A15,СВЦЭМ!$B$39:$B$782,S$11)+'СЕТ СН'!$F$14+СВЦЭМ!$D$10+'СЕТ СН'!$F$5-'СЕТ СН'!$F$24</f>
        <v>2750.9616236699999</v>
      </c>
      <c r="T15" s="36">
        <f>SUMIFS(СВЦЭМ!$D$39:$D$782,СВЦЭМ!$A$39:$A$782,$A15,СВЦЭМ!$B$39:$B$782,T$11)+'СЕТ СН'!$F$14+СВЦЭМ!$D$10+'СЕТ СН'!$F$5-'СЕТ СН'!$F$24</f>
        <v>2734.2273458199998</v>
      </c>
      <c r="U15" s="36">
        <f>SUMIFS(СВЦЭМ!$D$39:$D$782,СВЦЭМ!$A$39:$A$782,$A15,СВЦЭМ!$B$39:$B$782,U$11)+'СЕТ СН'!$F$14+СВЦЭМ!$D$10+'СЕТ СН'!$F$5-'СЕТ СН'!$F$24</f>
        <v>2710.7170862000003</v>
      </c>
      <c r="V15" s="36">
        <f>SUMIFS(СВЦЭМ!$D$39:$D$782,СВЦЭМ!$A$39:$A$782,$A15,СВЦЭМ!$B$39:$B$782,V$11)+'СЕТ СН'!$F$14+СВЦЭМ!$D$10+'СЕТ СН'!$F$5-'СЕТ СН'!$F$24</f>
        <v>2723.5534746200001</v>
      </c>
      <c r="W15" s="36">
        <f>SUMIFS(СВЦЭМ!$D$39:$D$782,СВЦЭМ!$A$39:$A$782,$A15,СВЦЭМ!$B$39:$B$782,W$11)+'СЕТ СН'!$F$14+СВЦЭМ!$D$10+'СЕТ СН'!$F$5-'СЕТ СН'!$F$24</f>
        <v>2740.1039534399997</v>
      </c>
      <c r="X15" s="36">
        <f>SUMIFS(СВЦЭМ!$D$39:$D$782,СВЦЭМ!$A$39:$A$782,$A15,СВЦЭМ!$B$39:$B$782,X$11)+'СЕТ СН'!$F$14+СВЦЭМ!$D$10+'СЕТ СН'!$F$5-'СЕТ СН'!$F$24</f>
        <v>2736.2008246400001</v>
      </c>
      <c r="Y15" s="36">
        <f>SUMIFS(СВЦЭМ!$D$39:$D$782,СВЦЭМ!$A$39:$A$782,$A15,СВЦЭМ!$B$39:$B$782,Y$11)+'СЕТ СН'!$F$14+СВЦЭМ!$D$10+'СЕТ СН'!$F$5-'СЕТ СН'!$F$24</f>
        <v>2752.5659623900001</v>
      </c>
    </row>
    <row r="16" spans="1:27" ht="15.75" x14ac:dyDescent="0.2">
      <c r="A16" s="35">
        <f t="shared" si="0"/>
        <v>45356</v>
      </c>
      <c r="B16" s="36">
        <f>SUMIFS(СВЦЭМ!$D$39:$D$782,СВЦЭМ!$A$39:$A$782,$A16,СВЦЭМ!$B$39:$B$782,B$11)+'СЕТ СН'!$F$14+СВЦЭМ!$D$10+'СЕТ СН'!$F$5-'СЕТ СН'!$F$24</f>
        <v>2740.1131732200001</v>
      </c>
      <c r="C16" s="36">
        <f>SUMIFS(СВЦЭМ!$D$39:$D$782,СВЦЭМ!$A$39:$A$782,$A16,СВЦЭМ!$B$39:$B$782,C$11)+'СЕТ СН'!$F$14+СВЦЭМ!$D$10+'СЕТ СН'!$F$5-'СЕТ СН'!$F$24</f>
        <v>2776.8063261099996</v>
      </c>
      <c r="D16" s="36">
        <f>SUMIFS(СВЦЭМ!$D$39:$D$782,СВЦЭМ!$A$39:$A$782,$A16,СВЦЭМ!$B$39:$B$782,D$11)+'СЕТ СН'!$F$14+СВЦЭМ!$D$10+'СЕТ СН'!$F$5-'СЕТ СН'!$F$24</f>
        <v>2785.4193192299999</v>
      </c>
      <c r="E16" s="36">
        <f>SUMIFS(СВЦЭМ!$D$39:$D$782,СВЦЭМ!$A$39:$A$782,$A16,СВЦЭМ!$B$39:$B$782,E$11)+'СЕТ СН'!$F$14+СВЦЭМ!$D$10+'СЕТ СН'!$F$5-'СЕТ СН'!$F$24</f>
        <v>2803.2064459100002</v>
      </c>
      <c r="F16" s="36">
        <f>SUMIFS(СВЦЭМ!$D$39:$D$782,СВЦЭМ!$A$39:$A$782,$A16,СВЦЭМ!$B$39:$B$782,F$11)+'СЕТ СН'!$F$14+СВЦЭМ!$D$10+'СЕТ СН'!$F$5-'СЕТ СН'!$F$24</f>
        <v>2792.27027305</v>
      </c>
      <c r="G16" s="36">
        <f>SUMIFS(СВЦЭМ!$D$39:$D$782,СВЦЭМ!$A$39:$A$782,$A16,СВЦЭМ!$B$39:$B$782,G$11)+'СЕТ СН'!$F$14+СВЦЭМ!$D$10+'СЕТ СН'!$F$5-'СЕТ СН'!$F$24</f>
        <v>2765.7423498899998</v>
      </c>
      <c r="H16" s="36">
        <f>SUMIFS(СВЦЭМ!$D$39:$D$782,СВЦЭМ!$A$39:$A$782,$A16,СВЦЭМ!$B$39:$B$782,H$11)+'СЕТ СН'!$F$14+СВЦЭМ!$D$10+'СЕТ СН'!$F$5-'СЕТ СН'!$F$24</f>
        <v>2712.1373457600002</v>
      </c>
      <c r="I16" s="36">
        <f>SUMIFS(СВЦЭМ!$D$39:$D$782,СВЦЭМ!$A$39:$A$782,$A16,СВЦЭМ!$B$39:$B$782,I$11)+'СЕТ СН'!$F$14+СВЦЭМ!$D$10+'СЕТ СН'!$F$5-'СЕТ СН'!$F$24</f>
        <v>2695.8843074900001</v>
      </c>
      <c r="J16" s="36">
        <f>SUMIFS(СВЦЭМ!$D$39:$D$782,СВЦЭМ!$A$39:$A$782,$A16,СВЦЭМ!$B$39:$B$782,J$11)+'СЕТ СН'!$F$14+СВЦЭМ!$D$10+'СЕТ СН'!$F$5-'СЕТ СН'!$F$24</f>
        <v>2683.1052731899999</v>
      </c>
      <c r="K16" s="36">
        <f>SUMIFS(СВЦЭМ!$D$39:$D$782,СВЦЭМ!$A$39:$A$782,$A16,СВЦЭМ!$B$39:$B$782,K$11)+'СЕТ СН'!$F$14+СВЦЭМ!$D$10+'СЕТ СН'!$F$5-'СЕТ СН'!$F$24</f>
        <v>2627.1133391799999</v>
      </c>
      <c r="L16" s="36">
        <f>SUMIFS(СВЦЭМ!$D$39:$D$782,СВЦЭМ!$A$39:$A$782,$A16,СВЦЭМ!$B$39:$B$782,L$11)+'СЕТ СН'!$F$14+СВЦЭМ!$D$10+'СЕТ СН'!$F$5-'СЕТ СН'!$F$24</f>
        <v>2617.3187518699997</v>
      </c>
      <c r="M16" s="36">
        <f>SUMIFS(СВЦЭМ!$D$39:$D$782,СВЦЭМ!$A$39:$A$782,$A16,СВЦЭМ!$B$39:$B$782,M$11)+'СЕТ СН'!$F$14+СВЦЭМ!$D$10+'СЕТ СН'!$F$5-'СЕТ СН'!$F$24</f>
        <v>2641.88042481</v>
      </c>
      <c r="N16" s="36">
        <f>SUMIFS(СВЦЭМ!$D$39:$D$782,СВЦЭМ!$A$39:$A$782,$A16,СВЦЭМ!$B$39:$B$782,N$11)+'СЕТ СН'!$F$14+СВЦЭМ!$D$10+'СЕТ СН'!$F$5-'СЕТ СН'!$F$24</f>
        <v>2671.2097872699997</v>
      </c>
      <c r="O16" s="36">
        <f>SUMIFS(СВЦЭМ!$D$39:$D$782,СВЦЭМ!$A$39:$A$782,$A16,СВЦЭМ!$B$39:$B$782,O$11)+'СЕТ СН'!$F$14+СВЦЭМ!$D$10+'СЕТ СН'!$F$5-'СЕТ СН'!$F$24</f>
        <v>2653.68808008</v>
      </c>
      <c r="P16" s="36">
        <f>SUMIFS(СВЦЭМ!$D$39:$D$782,СВЦЭМ!$A$39:$A$782,$A16,СВЦЭМ!$B$39:$B$782,P$11)+'СЕТ СН'!$F$14+СВЦЭМ!$D$10+'СЕТ СН'!$F$5-'СЕТ СН'!$F$24</f>
        <v>2664.3101432900003</v>
      </c>
      <c r="Q16" s="36">
        <f>SUMIFS(СВЦЭМ!$D$39:$D$782,СВЦЭМ!$A$39:$A$782,$A16,СВЦЭМ!$B$39:$B$782,Q$11)+'СЕТ СН'!$F$14+СВЦЭМ!$D$10+'СЕТ СН'!$F$5-'СЕТ СН'!$F$24</f>
        <v>2681.6088640899998</v>
      </c>
      <c r="R16" s="36">
        <f>SUMIFS(СВЦЭМ!$D$39:$D$782,СВЦЭМ!$A$39:$A$782,$A16,СВЦЭМ!$B$39:$B$782,R$11)+'СЕТ СН'!$F$14+СВЦЭМ!$D$10+'СЕТ СН'!$F$5-'СЕТ СН'!$F$24</f>
        <v>2707.3388569199997</v>
      </c>
      <c r="S16" s="36">
        <f>SUMIFS(СВЦЭМ!$D$39:$D$782,СВЦЭМ!$A$39:$A$782,$A16,СВЦЭМ!$B$39:$B$782,S$11)+'СЕТ СН'!$F$14+СВЦЭМ!$D$10+'СЕТ СН'!$F$5-'СЕТ СН'!$F$24</f>
        <v>2704.6517896599998</v>
      </c>
      <c r="T16" s="36">
        <f>SUMIFS(СВЦЭМ!$D$39:$D$782,СВЦЭМ!$A$39:$A$782,$A16,СВЦЭМ!$B$39:$B$782,T$11)+'СЕТ СН'!$F$14+СВЦЭМ!$D$10+'СЕТ СН'!$F$5-'СЕТ СН'!$F$24</f>
        <v>2678.7206394099999</v>
      </c>
      <c r="U16" s="36">
        <f>SUMIFS(СВЦЭМ!$D$39:$D$782,СВЦЭМ!$A$39:$A$782,$A16,СВЦЭМ!$B$39:$B$782,U$11)+'СЕТ СН'!$F$14+СВЦЭМ!$D$10+'СЕТ СН'!$F$5-'СЕТ СН'!$F$24</f>
        <v>2655.5550894500002</v>
      </c>
      <c r="V16" s="36">
        <f>SUMIFS(СВЦЭМ!$D$39:$D$782,СВЦЭМ!$A$39:$A$782,$A16,СВЦЭМ!$B$39:$B$782,V$11)+'СЕТ СН'!$F$14+СВЦЭМ!$D$10+'СЕТ СН'!$F$5-'СЕТ СН'!$F$24</f>
        <v>2662.7607415499997</v>
      </c>
      <c r="W16" s="36">
        <f>SUMIFS(СВЦЭМ!$D$39:$D$782,СВЦЭМ!$A$39:$A$782,$A16,СВЦЭМ!$B$39:$B$782,W$11)+'СЕТ СН'!$F$14+СВЦЭМ!$D$10+'СЕТ СН'!$F$5-'СЕТ СН'!$F$24</f>
        <v>2677.08498543</v>
      </c>
      <c r="X16" s="36">
        <f>SUMIFS(СВЦЭМ!$D$39:$D$782,СВЦЭМ!$A$39:$A$782,$A16,СВЦЭМ!$B$39:$B$782,X$11)+'СЕТ СН'!$F$14+СВЦЭМ!$D$10+'СЕТ СН'!$F$5-'СЕТ СН'!$F$24</f>
        <v>2688.47937796</v>
      </c>
      <c r="Y16" s="36">
        <f>SUMIFS(СВЦЭМ!$D$39:$D$782,СВЦЭМ!$A$39:$A$782,$A16,СВЦЭМ!$B$39:$B$782,Y$11)+'СЕТ СН'!$F$14+СВЦЭМ!$D$10+'СЕТ СН'!$F$5-'СЕТ СН'!$F$24</f>
        <v>2701.9537540199999</v>
      </c>
    </row>
    <row r="17" spans="1:25" ht="15.75" x14ac:dyDescent="0.2">
      <c r="A17" s="35">
        <f t="shared" si="0"/>
        <v>45357</v>
      </c>
      <c r="B17" s="36">
        <f>SUMIFS(СВЦЭМ!$D$39:$D$782,СВЦЭМ!$A$39:$A$782,$A17,СВЦЭМ!$B$39:$B$782,B$11)+'СЕТ СН'!$F$14+СВЦЭМ!$D$10+'СЕТ СН'!$F$5-'СЕТ СН'!$F$24</f>
        <v>2771.2500444799998</v>
      </c>
      <c r="C17" s="36">
        <f>SUMIFS(СВЦЭМ!$D$39:$D$782,СВЦЭМ!$A$39:$A$782,$A17,СВЦЭМ!$B$39:$B$782,C$11)+'СЕТ СН'!$F$14+СВЦЭМ!$D$10+'СЕТ СН'!$F$5-'СЕТ СН'!$F$24</f>
        <v>2795.2245925699999</v>
      </c>
      <c r="D17" s="36">
        <f>SUMIFS(СВЦЭМ!$D$39:$D$782,СВЦЭМ!$A$39:$A$782,$A17,СВЦЭМ!$B$39:$B$782,D$11)+'СЕТ СН'!$F$14+СВЦЭМ!$D$10+'СЕТ СН'!$F$5-'СЕТ СН'!$F$24</f>
        <v>2817.6633710999999</v>
      </c>
      <c r="E17" s="36">
        <f>SUMIFS(СВЦЭМ!$D$39:$D$782,СВЦЭМ!$A$39:$A$782,$A17,СВЦЭМ!$B$39:$B$782,E$11)+'СЕТ СН'!$F$14+СВЦЭМ!$D$10+'СЕТ СН'!$F$5-'СЕТ СН'!$F$24</f>
        <v>2832.4990727100003</v>
      </c>
      <c r="F17" s="36">
        <f>SUMIFS(СВЦЭМ!$D$39:$D$782,СВЦЭМ!$A$39:$A$782,$A17,СВЦЭМ!$B$39:$B$782,F$11)+'СЕТ СН'!$F$14+СВЦЭМ!$D$10+'СЕТ СН'!$F$5-'СЕТ СН'!$F$24</f>
        <v>2829.5248834599997</v>
      </c>
      <c r="G17" s="36">
        <f>SUMIFS(СВЦЭМ!$D$39:$D$782,СВЦЭМ!$A$39:$A$782,$A17,СВЦЭМ!$B$39:$B$782,G$11)+'СЕТ СН'!$F$14+СВЦЭМ!$D$10+'СЕТ СН'!$F$5-'СЕТ СН'!$F$24</f>
        <v>2803.1682411199999</v>
      </c>
      <c r="H17" s="36">
        <f>SUMIFS(СВЦЭМ!$D$39:$D$782,СВЦЭМ!$A$39:$A$782,$A17,СВЦЭМ!$B$39:$B$782,H$11)+'СЕТ СН'!$F$14+СВЦЭМ!$D$10+'СЕТ СН'!$F$5-'СЕТ СН'!$F$24</f>
        <v>2735.57685842</v>
      </c>
      <c r="I17" s="36">
        <f>SUMIFS(СВЦЭМ!$D$39:$D$782,СВЦЭМ!$A$39:$A$782,$A17,СВЦЭМ!$B$39:$B$782,I$11)+'СЕТ СН'!$F$14+СВЦЭМ!$D$10+'СЕТ СН'!$F$5-'СЕТ СН'!$F$24</f>
        <v>2687.95326243</v>
      </c>
      <c r="J17" s="36">
        <f>SUMIFS(СВЦЭМ!$D$39:$D$782,СВЦЭМ!$A$39:$A$782,$A17,СВЦЭМ!$B$39:$B$782,J$11)+'СЕТ СН'!$F$14+СВЦЭМ!$D$10+'СЕТ СН'!$F$5-'СЕТ СН'!$F$24</f>
        <v>2679.8629937699998</v>
      </c>
      <c r="K17" s="36">
        <f>SUMIFS(СВЦЭМ!$D$39:$D$782,СВЦЭМ!$A$39:$A$782,$A17,СВЦЭМ!$B$39:$B$782,K$11)+'СЕТ СН'!$F$14+СВЦЭМ!$D$10+'СЕТ СН'!$F$5-'СЕТ СН'!$F$24</f>
        <v>2681.2962434800002</v>
      </c>
      <c r="L17" s="36">
        <f>SUMIFS(СВЦЭМ!$D$39:$D$782,СВЦЭМ!$A$39:$A$782,$A17,СВЦЭМ!$B$39:$B$782,L$11)+'СЕТ СН'!$F$14+СВЦЭМ!$D$10+'СЕТ СН'!$F$5-'СЕТ СН'!$F$24</f>
        <v>2688.0779927100002</v>
      </c>
      <c r="M17" s="36">
        <f>SUMIFS(СВЦЭМ!$D$39:$D$782,СВЦЭМ!$A$39:$A$782,$A17,СВЦЭМ!$B$39:$B$782,M$11)+'СЕТ СН'!$F$14+СВЦЭМ!$D$10+'СЕТ СН'!$F$5-'СЕТ СН'!$F$24</f>
        <v>2689.3801600799998</v>
      </c>
      <c r="N17" s="36">
        <f>SUMIFS(СВЦЭМ!$D$39:$D$782,СВЦЭМ!$A$39:$A$782,$A17,СВЦЭМ!$B$39:$B$782,N$11)+'СЕТ СН'!$F$14+СВЦЭМ!$D$10+'СЕТ СН'!$F$5-'СЕТ СН'!$F$24</f>
        <v>2711.6259350999999</v>
      </c>
      <c r="O17" s="36">
        <f>SUMIFS(СВЦЭМ!$D$39:$D$782,СВЦЭМ!$A$39:$A$782,$A17,СВЦЭМ!$B$39:$B$782,O$11)+'СЕТ СН'!$F$14+СВЦЭМ!$D$10+'СЕТ СН'!$F$5-'СЕТ СН'!$F$24</f>
        <v>2709.70510775</v>
      </c>
      <c r="P17" s="36">
        <f>SUMIFS(СВЦЭМ!$D$39:$D$782,СВЦЭМ!$A$39:$A$782,$A17,СВЦЭМ!$B$39:$B$782,P$11)+'СЕТ СН'!$F$14+СВЦЭМ!$D$10+'СЕТ СН'!$F$5-'СЕТ СН'!$F$24</f>
        <v>2726.6346166599997</v>
      </c>
      <c r="Q17" s="36">
        <f>SUMIFS(СВЦЭМ!$D$39:$D$782,СВЦЭМ!$A$39:$A$782,$A17,СВЦЭМ!$B$39:$B$782,Q$11)+'СЕТ СН'!$F$14+СВЦЭМ!$D$10+'СЕТ СН'!$F$5-'СЕТ СН'!$F$24</f>
        <v>2730.37462061</v>
      </c>
      <c r="R17" s="36">
        <f>SUMIFS(СВЦЭМ!$D$39:$D$782,СВЦЭМ!$A$39:$A$782,$A17,СВЦЭМ!$B$39:$B$782,R$11)+'СЕТ СН'!$F$14+СВЦЭМ!$D$10+'СЕТ СН'!$F$5-'СЕТ СН'!$F$24</f>
        <v>2730.5227454000001</v>
      </c>
      <c r="S17" s="36">
        <f>SUMIFS(СВЦЭМ!$D$39:$D$782,СВЦЭМ!$A$39:$A$782,$A17,СВЦЭМ!$B$39:$B$782,S$11)+'СЕТ СН'!$F$14+СВЦЭМ!$D$10+'СЕТ СН'!$F$5-'СЕТ СН'!$F$24</f>
        <v>2718.0888257500001</v>
      </c>
      <c r="T17" s="36">
        <f>SUMIFS(СВЦЭМ!$D$39:$D$782,СВЦЭМ!$A$39:$A$782,$A17,СВЦЭМ!$B$39:$B$782,T$11)+'СЕТ СН'!$F$14+СВЦЭМ!$D$10+'СЕТ СН'!$F$5-'СЕТ СН'!$F$24</f>
        <v>2683.4754561499999</v>
      </c>
      <c r="U17" s="36">
        <f>SUMIFS(СВЦЭМ!$D$39:$D$782,СВЦЭМ!$A$39:$A$782,$A17,СВЦЭМ!$B$39:$B$782,U$11)+'СЕТ СН'!$F$14+СВЦЭМ!$D$10+'СЕТ СН'!$F$5-'СЕТ СН'!$F$24</f>
        <v>2683.14532719</v>
      </c>
      <c r="V17" s="36">
        <f>SUMIFS(СВЦЭМ!$D$39:$D$782,СВЦЭМ!$A$39:$A$782,$A17,СВЦЭМ!$B$39:$B$782,V$11)+'СЕТ СН'!$F$14+СВЦЭМ!$D$10+'СЕТ СН'!$F$5-'СЕТ СН'!$F$24</f>
        <v>2686.63215416</v>
      </c>
      <c r="W17" s="36">
        <f>SUMIFS(СВЦЭМ!$D$39:$D$782,СВЦЭМ!$A$39:$A$782,$A17,СВЦЭМ!$B$39:$B$782,W$11)+'СЕТ СН'!$F$14+СВЦЭМ!$D$10+'СЕТ СН'!$F$5-'СЕТ СН'!$F$24</f>
        <v>2697.7758241700003</v>
      </c>
      <c r="X17" s="36">
        <f>SUMIFS(СВЦЭМ!$D$39:$D$782,СВЦЭМ!$A$39:$A$782,$A17,СВЦЭМ!$B$39:$B$782,X$11)+'СЕТ СН'!$F$14+СВЦЭМ!$D$10+'СЕТ СН'!$F$5-'СЕТ СН'!$F$24</f>
        <v>2696.6087479400003</v>
      </c>
      <c r="Y17" s="36">
        <f>SUMIFS(СВЦЭМ!$D$39:$D$782,СВЦЭМ!$A$39:$A$782,$A17,СВЦЭМ!$B$39:$B$782,Y$11)+'СЕТ СН'!$F$14+СВЦЭМ!$D$10+'СЕТ СН'!$F$5-'СЕТ СН'!$F$24</f>
        <v>2681.94296437</v>
      </c>
    </row>
    <row r="18" spans="1:25" ht="15.75" x14ac:dyDescent="0.2">
      <c r="A18" s="35">
        <f t="shared" si="0"/>
        <v>45358</v>
      </c>
      <c r="B18" s="36">
        <f>SUMIFS(СВЦЭМ!$D$39:$D$782,СВЦЭМ!$A$39:$A$782,$A18,СВЦЭМ!$B$39:$B$782,B$11)+'СЕТ СН'!$F$14+СВЦЭМ!$D$10+'СЕТ СН'!$F$5-'СЕТ СН'!$F$24</f>
        <v>2730.3282385800003</v>
      </c>
      <c r="C18" s="36">
        <f>SUMIFS(СВЦЭМ!$D$39:$D$782,СВЦЭМ!$A$39:$A$782,$A18,СВЦЭМ!$B$39:$B$782,C$11)+'СЕТ СН'!$F$14+СВЦЭМ!$D$10+'СЕТ СН'!$F$5-'СЕТ СН'!$F$24</f>
        <v>2773.2284723499997</v>
      </c>
      <c r="D18" s="36">
        <f>SUMIFS(СВЦЭМ!$D$39:$D$782,СВЦЭМ!$A$39:$A$782,$A18,СВЦЭМ!$B$39:$B$782,D$11)+'СЕТ СН'!$F$14+СВЦЭМ!$D$10+'СЕТ СН'!$F$5-'СЕТ СН'!$F$24</f>
        <v>2806.7796106799997</v>
      </c>
      <c r="E18" s="36">
        <f>SUMIFS(СВЦЭМ!$D$39:$D$782,СВЦЭМ!$A$39:$A$782,$A18,СВЦЭМ!$B$39:$B$782,E$11)+'СЕТ СН'!$F$14+СВЦЭМ!$D$10+'СЕТ СН'!$F$5-'СЕТ СН'!$F$24</f>
        <v>2836.4861170499998</v>
      </c>
      <c r="F18" s="36">
        <f>SUMIFS(СВЦЭМ!$D$39:$D$782,СВЦЭМ!$A$39:$A$782,$A18,СВЦЭМ!$B$39:$B$782,F$11)+'СЕТ СН'!$F$14+СВЦЭМ!$D$10+'СЕТ СН'!$F$5-'СЕТ СН'!$F$24</f>
        <v>2845.20495626</v>
      </c>
      <c r="G18" s="36">
        <f>SUMIFS(СВЦЭМ!$D$39:$D$782,СВЦЭМ!$A$39:$A$782,$A18,СВЦЭМ!$B$39:$B$782,G$11)+'СЕТ СН'!$F$14+СВЦЭМ!$D$10+'СЕТ СН'!$F$5-'СЕТ СН'!$F$24</f>
        <v>2819.6320319199999</v>
      </c>
      <c r="H18" s="36">
        <f>SUMIFS(СВЦЭМ!$D$39:$D$782,СВЦЭМ!$A$39:$A$782,$A18,СВЦЭМ!$B$39:$B$782,H$11)+'СЕТ СН'!$F$14+СВЦЭМ!$D$10+'СЕТ СН'!$F$5-'СЕТ СН'!$F$24</f>
        <v>2754.4281661099999</v>
      </c>
      <c r="I18" s="36">
        <f>SUMIFS(СВЦЭМ!$D$39:$D$782,СВЦЭМ!$A$39:$A$782,$A18,СВЦЭМ!$B$39:$B$782,I$11)+'СЕТ СН'!$F$14+СВЦЭМ!$D$10+'СЕТ СН'!$F$5-'СЕТ СН'!$F$24</f>
        <v>2739.6594722999998</v>
      </c>
      <c r="J18" s="36">
        <f>SUMIFS(СВЦЭМ!$D$39:$D$782,СВЦЭМ!$A$39:$A$782,$A18,СВЦЭМ!$B$39:$B$782,J$11)+'СЕТ СН'!$F$14+СВЦЭМ!$D$10+'СЕТ СН'!$F$5-'СЕТ СН'!$F$24</f>
        <v>2758.7846856300002</v>
      </c>
      <c r="K18" s="36">
        <f>SUMIFS(СВЦЭМ!$D$39:$D$782,СВЦЭМ!$A$39:$A$782,$A18,СВЦЭМ!$B$39:$B$782,K$11)+'СЕТ СН'!$F$14+СВЦЭМ!$D$10+'СЕТ СН'!$F$5-'СЕТ СН'!$F$24</f>
        <v>2723.4417361999999</v>
      </c>
      <c r="L18" s="36">
        <f>SUMIFS(СВЦЭМ!$D$39:$D$782,СВЦЭМ!$A$39:$A$782,$A18,СВЦЭМ!$B$39:$B$782,L$11)+'СЕТ СН'!$F$14+СВЦЭМ!$D$10+'СЕТ СН'!$F$5-'СЕТ СН'!$F$24</f>
        <v>2726.18929269</v>
      </c>
      <c r="M18" s="36">
        <f>SUMIFS(СВЦЭМ!$D$39:$D$782,СВЦЭМ!$A$39:$A$782,$A18,СВЦЭМ!$B$39:$B$782,M$11)+'СЕТ СН'!$F$14+СВЦЭМ!$D$10+'СЕТ СН'!$F$5-'СЕТ СН'!$F$24</f>
        <v>2734.7336672199999</v>
      </c>
      <c r="N18" s="36">
        <f>SUMIFS(СВЦЭМ!$D$39:$D$782,СВЦЭМ!$A$39:$A$782,$A18,СВЦЭМ!$B$39:$B$782,N$11)+'СЕТ СН'!$F$14+СВЦЭМ!$D$10+'СЕТ СН'!$F$5-'СЕТ СН'!$F$24</f>
        <v>2744.4035323200001</v>
      </c>
      <c r="O18" s="36">
        <f>SUMIFS(СВЦЭМ!$D$39:$D$782,СВЦЭМ!$A$39:$A$782,$A18,СВЦЭМ!$B$39:$B$782,O$11)+'СЕТ СН'!$F$14+СВЦЭМ!$D$10+'СЕТ СН'!$F$5-'СЕТ СН'!$F$24</f>
        <v>2740.7672320299998</v>
      </c>
      <c r="P18" s="36">
        <f>SUMIFS(СВЦЭМ!$D$39:$D$782,СВЦЭМ!$A$39:$A$782,$A18,СВЦЭМ!$B$39:$B$782,P$11)+'СЕТ СН'!$F$14+СВЦЭМ!$D$10+'СЕТ СН'!$F$5-'СЕТ СН'!$F$24</f>
        <v>2766.6838131899999</v>
      </c>
      <c r="Q18" s="36">
        <f>SUMIFS(СВЦЭМ!$D$39:$D$782,СВЦЭМ!$A$39:$A$782,$A18,СВЦЭМ!$B$39:$B$782,Q$11)+'СЕТ СН'!$F$14+СВЦЭМ!$D$10+'СЕТ СН'!$F$5-'СЕТ СН'!$F$24</f>
        <v>2787.2802007600003</v>
      </c>
      <c r="R18" s="36">
        <f>SUMIFS(СВЦЭМ!$D$39:$D$782,СВЦЭМ!$A$39:$A$782,$A18,СВЦЭМ!$B$39:$B$782,R$11)+'СЕТ СН'!$F$14+СВЦЭМ!$D$10+'СЕТ СН'!$F$5-'СЕТ СН'!$F$24</f>
        <v>2798.83809019</v>
      </c>
      <c r="S18" s="36">
        <f>SUMIFS(СВЦЭМ!$D$39:$D$782,СВЦЭМ!$A$39:$A$782,$A18,СВЦЭМ!$B$39:$B$782,S$11)+'СЕТ СН'!$F$14+СВЦЭМ!$D$10+'СЕТ СН'!$F$5-'СЕТ СН'!$F$24</f>
        <v>2781.3744403700002</v>
      </c>
      <c r="T18" s="36">
        <f>SUMIFS(СВЦЭМ!$D$39:$D$782,СВЦЭМ!$A$39:$A$782,$A18,СВЦЭМ!$B$39:$B$782,T$11)+'СЕТ СН'!$F$14+СВЦЭМ!$D$10+'СЕТ СН'!$F$5-'СЕТ СН'!$F$24</f>
        <v>2776.0329562400002</v>
      </c>
      <c r="U18" s="36">
        <f>SUMIFS(СВЦЭМ!$D$39:$D$782,СВЦЭМ!$A$39:$A$782,$A18,СВЦЭМ!$B$39:$B$782,U$11)+'СЕТ СН'!$F$14+СВЦЭМ!$D$10+'СЕТ СН'!$F$5-'СЕТ СН'!$F$24</f>
        <v>2750.74482579</v>
      </c>
      <c r="V18" s="36">
        <f>SUMIFS(СВЦЭМ!$D$39:$D$782,СВЦЭМ!$A$39:$A$782,$A18,СВЦЭМ!$B$39:$B$782,V$11)+'СЕТ СН'!$F$14+СВЦЭМ!$D$10+'СЕТ СН'!$F$5-'СЕТ СН'!$F$24</f>
        <v>2731.5315287499998</v>
      </c>
      <c r="W18" s="36">
        <f>SUMIFS(СВЦЭМ!$D$39:$D$782,СВЦЭМ!$A$39:$A$782,$A18,СВЦЭМ!$B$39:$B$782,W$11)+'СЕТ СН'!$F$14+СВЦЭМ!$D$10+'СЕТ СН'!$F$5-'СЕТ СН'!$F$24</f>
        <v>2744.2191659999999</v>
      </c>
      <c r="X18" s="36">
        <f>SUMIFS(СВЦЭМ!$D$39:$D$782,СВЦЭМ!$A$39:$A$782,$A18,СВЦЭМ!$B$39:$B$782,X$11)+'СЕТ СН'!$F$14+СВЦЭМ!$D$10+'СЕТ СН'!$F$5-'СЕТ СН'!$F$24</f>
        <v>2758.3186360299997</v>
      </c>
      <c r="Y18" s="36">
        <f>SUMIFS(СВЦЭМ!$D$39:$D$782,СВЦЭМ!$A$39:$A$782,$A18,СВЦЭМ!$B$39:$B$782,Y$11)+'СЕТ СН'!$F$14+СВЦЭМ!$D$10+'СЕТ СН'!$F$5-'СЕТ СН'!$F$24</f>
        <v>2787.1806776200001</v>
      </c>
    </row>
    <row r="19" spans="1:25" ht="15.75" x14ac:dyDescent="0.2">
      <c r="A19" s="35">
        <f t="shared" si="0"/>
        <v>45359</v>
      </c>
      <c r="B19" s="36">
        <f>SUMIFS(СВЦЭМ!$D$39:$D$782,СВЦЭМ!$A$39:$A$782,$A19,СВЦЭМ!$B$39:$B$782,B$11)+'СЕТ СН'!$F$14+СВЦЭМ!$D$10+'СЕТ СН'!$F$5-'СЕТ СН'!$F$24</f>
        <v>2830.0586985299997</v>
      </c>
      <c r="C19" s="36">
        <f>SUMIFS(СВЦЭМ!$D$39:$D$782,СВЦЭМ!$A$39:$A$782,$A19,СВЦЭМ!$B$39:$B$782,C$11)+'СЕТ СН'!$F$14+СВЦЭМ!$D$10+'СЕТ СН'!$F$5-'СЕТ СН'!$F$24</f>
        <v>2829.2088547599997</v>
      </c>
      <c r="D19" s="36">
        <f>SUMIFS(СВЦЭМ!$D$39:$D$782,СВЦЭМ!$A$39:$A$782,$A19,СВЦЭМ!$B$39:$B$782,D$11)+'СЕТ СН'!$F$14+СВЦЭМ!$D$10+'СЕТ СН'!$F$5-'СЕТ СН'!$F$24</f>
        <v>2852.0466803700001</v>
      </c>
      <c r="E19" s="36">
        <f>SUMIFS(СВЦЭМ!$D$39:$D$782,СВЦЭМ!$A$39:$A$782,$A19,СВЦЭМ!$B$39:$B$782,E$11)+'СЕТ СН'!$F$14+СВЦЭМ!$D$10+'СЕТ СН'!$F$5-'СЕТ СН'!$F$24</f>
        <v>2862.0773973</v>
      </c>
      <c r="F19" s="36">
        <f>SUMIFS(СВЦЭМ!$D$39:$D$782,СВЦЭМ!$A$39:$A$782,$A19,СВЦЭМ!$B$39:$B$782,F$11)+'СЕТ СН'!$F$14+СВЦЭМ!$D$10+'СЕТ СН'!$F$5-'СЕТ СН'!$F$24</f>
        <v>2862.42858673</v>
      </c>
      <c r="G19" s="36">
        <f>SUMIFS(СВЦЭМ!$D$39:$D$782,СВЦЭМ!$A$39:$A$782,$A19,СВЦЭМ!$B$39:$B$782,G$11)+'СЕТ СН'!$F$14+СВЦЭМ!$D$10+'СЕТ СН'!$F$5-'СЕТ СН'!$F$24</f>
        <v>2836.2262232399999</v>
      </c>
      <c r="H19" s="36">
        <f>SUMIFS(СВЦЭМ!$D$39:$D$782,СВЦЭМ!$A$39:$A$782,$A19,СВЦЭМ!$B$39:$B$782,H$11)+'СЕТ СН'!$F$14+СВЦЭМ!$D$10+'СЕТ СН'!$F$5-'СЕТ СН'!$F$24</f>
        <v>2835.35264895</v>
      </c>
      <c r="I19" s="36">
        <f>SUMIFS(СВЦЭМ!$D$39:$D$782,СВЦЭМ!$A$39:$A$782,$A19,СВЦЭМ!$B$39:$B$782,I$11)+'СЕТ СН'!$F$14+СВЦЭМ!$D$10+'СЕТ СН'!$F$5-'СЕТ СН'!$F$24</f>
        <v>2806.9989637899998</v>
      </c>
      <c r="J19" s="36">
        <f>SUMIFS(СВЦЭМ!$D$39:$D$782,СВЦЭМ!$A$39:$A$782,$A19,СВЦЭМ!$B$39:$B$782,J$11)+'СЕТ СН'!$F$14+СВЦЭМ!$D$10+'СЕТ СН'!$F$5-'СЕТ СН'!$F$24</f>
        <v>2795.5872059399999</v>
      </c>
      <c r="K19" s="36">
        <f>SUMIFS(СВЦЭМ!$D$39:$D$782,СВЦЭМ!$A$39:$A$782,$A19,СВЦЭМ!$B$39:$B$782,K$11)+'СЕТ СН'!$F$14+СВЦЭМ!$D$10+'СЕТ СН'!$F$5-'СЕТ СН'!$F$24</f>
        <v>2736.1340223500001</v>
      </c>
      <c r="L19" s="36">
        <f>SUMIFS(СВЦЭМ!$D$39:$D$782,СВЦЭМ!$A$39:$A$782,$A19,СВЦЭМ!$B$39:$B$782,L$11)+'СЕТ СН'!$F$14+СВЦЭМ!$D$10+'СЕТ СН'!$F$5-'СЕТ СН'!$F$24</f>
        <v>2725.6427165200002</v>
      </c>
      <c r="M19" s="36">
        <f>SUMIFS(СВЦЭМ!$D$39:$D$782,СВЦЭМ!$A$39:$A$782,$A19,СВЦЭМ!$B$39:$B$782,M$11)+'СЕТ СН'!$F$14+СВЦЭМ!$D$10+'СЕТ СН'!$F$5-'СЕТ СН'!$F$24</f>
        <v>2741.5644404499999</v>
      </c>
      <c r="N19" s="36">
        <f>SUMIFS(СВЦЭМ!$D$39:$D$782,СВЦЭМ!$A$39:$A$782,$A19,СВЦЭМ!$B$39:$B$782,N$11)+'СЕТ СН'!$F$14+СВЦЭМ!$D$10+'СЕТ СН'!$F$5-'СЕТ СН'!$F$24</f>
        <v>2762.10643175</v>
      </c>
      <c r="O19" s="36">
        <f>SUMIFS(СВЦЭМ!$D$39:$D$782,СВЦЭМ!$A$39:$A$782,$A19,СВЦЭМ!$B$39:$B$782,O$11)+'СЕТ СН'!$F$14+СВЦЭМ!$D$10+'СЕТ СН'!$F$5-'СЕТ СН'!$F$24</f>
        <v>2780.7481907000001</v>
      </c>
      <c r="P19" s="36">
        <f>SUMIFS(СВЦЭМ!$D$39:$D$782,СВЦЭМ!$A$39:$A$782,$A19,СВЦЭМ!$B$39:$B$782,P$11)+'СЕТ СН'!$F$14+СВЦЭМ!$D$10+'СЕТ СН'!$F$5-'СЕТ СН'!$F$24</f>
        <v>2791.3017043</v>
      </c>
      <c r="Q19" s="36">
        <f>SUMIFS(СВЦЭМ!$D$39:$D$782,СВЦЭМ!$A$39:$A$782,$A19,СВЦЭМ!$B$39:$B$782,Q$11)+'СЕТ СН'!$F$14+СВЦЭМ!$D$10+'СЕТ СН'!$F$5-'СЕТ СН'!$F$24</f>
        <v>2807.99424159</v>
      </c>
      <c r="R19" s="36">
        <f>SUMIFS(СВЦЭМ!$D$39:$D$782,СВЦЭМ!$A$39:$A$782,$A19,СВЦЭМ!$B$39:$B$782,R$11)+'СЕТ СН'!$F$14+СВЦЭМ!$D$10+'СЕТ СН'!$F$5-'СЕТ СН'!$F$24</f>
        <v>2814.8108358899999</v>
      </c>
      <c r="S19" s="36">
        <f>SUMIFS(СВЦЭМ!$D$39:$D$782,СВЦЭМ!$A$39:$A$782,$A19,СВЦЭМ!$B$39:$B$782,S$11)+'СЕТ СН'!$F$14+СВЦЭМ!$D$10+'СЕТ СН'!$F$5-'СЕТ СН'!$F$24</f>
        <v>2793.20294332</v>
      </c>
      <c r="T19" s="36">
        <f>SUMIFS(СВЦЭМ!$D$39:$D$782,СВЦЭМ!$A$39:$A$782,$A19,СВЦЭМ!$B$39:$B$782,T$11)+'СЕТ СН'!$F$14+СВЦЭМ!$D$10+'СЕТ СН'!$F$5-'СЕТ СН'!$F$24</f>
        <v>2785.59009926</v>
      </c>
      <c r="U19" s="36">
        <f>SUMIFS(СВЦЭМ!$D$39:$D$782,СВЦЭМ!$A$39:$A$782,$A19,СВЦЭМ!$B$39:$B$782,U$11)+'СЕТ СН'!$F$14+СВЦЭМ!$D$10+'СЕТ СН'!$F$5-'СЕТ СН'!$F$24</f>
        <v>2756.6794406500003</v>
      </c>
      <c r="V19" s="36">
        <f>SUMIFS(СВЦЭМ!$D$39:$D$782,СВЦЭМ!$A$39:$A$782,$A19,СВЦЭМ!$B$39:$B$782,V$11)+'СЕТ СН'!$F$14+СВЦЭМ!$D$10+'СЕТ СН'!$F$5-'СЕТ СН'!$F$24</f>
        <v>2746.3655060199999</v>
      </c>
      <c r="W19" s="36">
        <f>SUMIFS(СВЦЭМ!$D$39:$D$782,СВЦЭМ!$A$39:$A$782,$A19,СВЦЭМ!$B$39:$B$782,W$11)+'СЕТ СН'!$F$14+СВЦЭМ!$D$10+'СЕТ СН'!$F$5-'СЕТ СН'!$F$24</f>
        <v>2739.8610304399999</v>
      </c>
      <c r="X19" s="36">
        <f>SUMIFS(СВЦЭМ!$D$39:$D$782,СВЦЭМ!$A$39:$A$782,$A19,СВЦЭМ!$B$39:$B$782,X$11)+'СЕТ СН'!$F$14+СВЦЭМ!$D$10+'СЕТ СН'!$F$5-'СЕТ СН'!$F$24</f>
        <v>2777.1278961500002</v>
      </c>
      <c r="Y19" s="36">
        <f>SUMIFS(СВЦЭМ!$D$39:$D$782,СВЦЭМ!$A$39:$A$782,$A19,СВЦЭМ!$B$39:$B$782,Y$11)+'СЕТ СН'!$F$14+СВЦЭМ!$D$10+'СЕТ СН'!$F$5-'СЕТ СН'!$F$24</f>
        <v>2789.2695084899997</v>
      </c>
    </row>
    <row r="20" spans="1:25" ht="15.75" x14ac:dyDescent="0.2">
      <c r="A20" s="35">
        <f t="shared" si="0"/>
        <v>45360</v>
      </c>
      <c r="B20" s="36">
        <f>SUMIFS(СВЦЭМ!$D$39:$D$782,СВЦЭМ!$A$39:$A$782,$A20,СВЦЭМ!$B$39:$B$782,B$11)+'СЕТ СН'!$F$14+СВЦЭМ!$D$10+'СЕТ СН'!$F$5-'СЕТ СН'!$F$24</f>
        <v>2821.7134711999997</v>
      </c>
      <c r="C20" s="36">
        <f>SUMIFS(СВЦЭМ!$D$39:$D$782,СВЦЭМ!$A$39:$A$782,$A20,СВЦЭМ!$B$39:$B$782,C$11)+'СЕТ СН'!$F$14+СВЦЭМ!$D$10+'СЕТ СН'!$F$5-'СЕТ СН'!$F$24</f>
        <v>2830.2362750900002</v>
      </c>
      <c r="D20" s="36">
        <f>SUMIFS(СВЦЭМ!$D$39:$D$782,СВЦЭМ!$A$39:$A$782,$A20,СВЦЭМ!$B$39:$B$782,D$11)+'СЕТ СН'!$F$14+СВЦЭМ!$D$10+'СЕТ СН'!$F$5-'СЕТ СН'!$F$24</f>
        <v>2848.4563339599999</v>
      </c>
      <c r="E20" s="36">
        <f>SUMIFS(СВЦЭМ!$D$39:$D$782,СВЦЭМ!$A$39:$A$782,$A20,СВЦЭМ!$B$39:$B$782,E$11)+'СЕТ СН'!$F$14+СВЦЭМ!$D$10+'СЕТ СН'!$F$5-'СЕТ СН'!$F$24</f>
        <v>2856.8893377899999</v>
      </c>
      <c r="F20" s="36">
        <f>SUMIFS(СВЦЭМ!$D$39:$D$782,СВЦЭМ!$A$39:$A$782,$A20,СВЦЭМ!$B$39:$B$782,F$11)+'СЕТ СН'!$F$14+СВЦЭМ!$D$10+'СЕТ СН'!$F$5-'СЕТ СН'!$F$24</f>
        <v>2844.2218420700001</v>
      </c>
      <c r="G20" s="36">
        <f>SUMIFS(СВЦЭМ!$D$39:$D$782,СВЦЭМ!$A$39:$A$782,$A20,СВЦЭМ!$B$39:$B$782,G$11)+'СЕТ СН'!$F$14+СВЦЭМ!$D$10+'СЕТ СН'!$F$5-'СЕТ СН'!$F$24</f>
        <v>2815.0343464400003</v>
      </c>
      <c r="H20" s="36">
        <f>SUMIFS(СВЦЭМ!$D$39:$D$782,СВЦЭМ!$A$39:$A$782,$A20,СВЦЭМ!$B$39:$B$782,H$11)+'СЕТ СН'!$F$14+СВЦЭМ!$D$10+'СЕТ СН'!$F$5-'СЕТ СН'!$F$24</f>
        <v>2791.5955841599998</v>
      </c>
      <c r="I20" s="36">
        <f>SUMIFS(СВЦЭМ!$D$39:$D$782,СВЦЭМ!$A$39:$A$782,$A20,СВЦЭМ!$B$39:$B$782,I$11)+'СЕТ СН'!$F$14+СВЦЭМ!$D$10+'СЕТ СН'!$F$5-'СЕТ СН'!$F$24</f>
        <v>2769.9319067400002</v>
      </c>
      <c r="J20" s="36">
        <f>SUMIFS(СВЦЭМ!$D$39:$D$782,СВЦЭМ!$A$39:$A$782,$A20,СВЦЭМ!$B$39:$B$782,J$11)+'СЕТ СН'!$F$14+СВЦЭМ!$D$10+'СЕТ СН'!$F$5-'СЕТ СН'!$F$24</f>
        <v>2756.2747381600002</v>
      </c>
      <c r="K20" s="36">
        <f>SUMIFS(СВЦЭМ!$D$39:$D$782,СВЦЭМ!$A$39:$A$782,$A20,СВЦЭМ!$B$39:$B$782,K$11)+'СЕТ СН'!$F$14+СВЦЭМ!$D$10+'СЕТ СН'!$F$5-'СЕТ СН'!$F$24</f>
        <v>2715.6270146899997</v>
      </c>
      <c r="L20" s="36">
        <f>SUMIFS(СВЦЭМ!$D$39:$D$782,СВЦЭМ!$A$39:$A$782,$A20,СВЦЭМ!$B$39:$B$782,L$11)+'СЕТ СН'!$F$14+СВЦЭМ!$D$10+'СЕТ СН'!$F$5-'СЕТ СН'!$F$24</f>
        <v>2693.5581191800002</v>
      </c>
      <c r="M20" s="36">
        <f>SUMIFS(СВЦЭМ!$D$39:$D$782,СВЦЭМ!$A$39:$A$782,$A20,СВЦЭМ!$B$39:$B$782,M$11)+'СЕТ СН'!$F$14+СВЦЭМ!$D$10+'СЕТ СН'!$F$5-'СЕТ СН'!$F$24</f>
        <v>2708.7695820500003</v>
      </c>
      <c r="N20" s="36">
        <f>SUMIFS(СВЦЭМ!$D$39:$D$782,СВЦЭМ!$A$39:$A$782,$A20,СВЦЭМ!$B$39:$B$782,N$11)+'СЕТ СН'!$F$14+СВЦЭМ!$D$10+'СЕТ СН'!$F$5-'СЕТ СН'!$F$24</f>
        <v>2730.3447088299999</v>
      </c>
      <c r="O20" s="36">
        <f>SUMIFS(СВЦЭМ!$D$39:$D$782,СВЦЭМ!$A$39:$A$782,$A20,СВЦЭМ!$B$39:$B$782,O$11)+'СЕТ СН'!$F$14+СВЦЭМ!$D$10+'СЕТ СН'!$F$5-'СЕТ СН'!$F$24</f>
        <v>2751.87625647</v>
      </c>
      <c r="P20" s="36">
        <f>SUMIFS(СВЦЭМ!$D$39:$D$782,СВЦЭМ!$A$39:$A$782,$A20,СВЦЭМ!$B$39:$B$782,P$11)+'СЕТ СН'!$F$14+СВЦЭМ!$D$10+'СЕТ СН'!$F$5-'СЕТ СН'!$F$24</f>
        <v>2764.5216720399999</v>
      </c>
      <c r="Q20" s="36">
        <f>SUMIFS(СВЦЭМ!$D$39:$D$782,СВЦЭМ!$A$39:$A$782,$A20,СВЦЭМ!$B$39:$B$782,Q$11)+'СЕТ СН'!$F$14+СВЦЭМ!$D$10+'СЕТ СН'!$F$5-'СЕТ СН'!$F$24</f>
        <v>2780.22323336</v>
      </c>
      <c r="R20" s="36">
        <f>SUMIFS(СВЦЭМ!$D$39:$D$782,СВЦЭМ!$A$39:$A$782,$A20,СВЦЭМ!$B$39:$B$782,R$11)+'СЕТ СН'!$F$14+СВЦЭМ!$D$10+'СЕТ СН'!$F$5-'СЕТ СН'!$F$24</f>
        <v>2780.67054736</v>
      </c>
      <c r="S20" s="36">
        <f>SUMIFS(СВЦЭМ!$D$39:$D$782,СВЦЭМ!$A$39:$A$782,$A20,СВЦЭМ!$B$39:$B$782,S$11)+'СЕТ СН'!$F$14+СВЦЭМ!$D$10+'СЕТ СН'!$F$5-'СЕТ СН'!$F$24</f>
        <v>2750.5837885599999</v>
      </c>
      <c r="T20" s="36">
        <f>SUMIFS(СВЦЭМ!$D$39:$D$782,СВЦЭМ!$A$39:$A$782,$A20,СВЦЭМ!$B$39:$B$782,T$11)+'СЕТ СН'!$F$14+СВЦЭМ!$D$10+'СЕТ СН'!$F$5-'СЕТ СН'!$F$24</f>
        <v>2763.5839108800001</v>
      </c>
      <c r="U20" s="36">
        <f>SUMIFS(СВЦЭМ!$D$39:$D$782,СВЦЭМ!$A$39:$A$782,$A20,СВЦЭМ!$B$39:$B$782,U$11)+'СЕТ СН'!$F$14+СВЦЭМ!$D$10+'СЕТ СН'!$F$5-'СЕТ СН'!$F$24</f>
        <v>2733.4581064599997</v>
      </c>
      <c r="V20" s="36">
        <f>SUMIFS(СВЦЭМ!$D$39:$D$782,СВЦЭМ!$A$39:$A$782,$A20,СВЦЭМ!$B$39:$B$782,V$11)+'СЕТ СН'!$F$14+СВЦЭМ!$D$10+'СЕТ СН'!$F$5-'СЕТ СН'!$F$24</f>
        <v>2722.1902760399998</v>
      </c>
      <c r="W20" s="36">
        <f>SUMIFS(СВЦЭМ!$D$39:$D$782,СВЦЭМ!$A$39:$A$782,$A20,СВЦЭМ!$B$39:$B$782,W$11)+'СЕТ СН'!$F$14+СВЦЭМ!$D$10+'СЕТ СН'!$F$5-'СЕТ СН'!$F$24</f>
        <v>2718.0054625000002</v>
      </c>
      <c r="X20" s="36">
        <f>SUMIFS(СВЦЭМ!$D$39:$D$782,СВЦЭМ!$A$39:$A$782,$A20,СВЦЭМ!$B$39:$B$782,X$11)+'СЕТ СН'!$F$14+СВЦЭМ!$D$10+'СЕТ СН'!$F$5-'СЕТ СН'!$F$24</f>
        <v>2756.41697793</v>
      </c>
      <c r="Y20" s="36">
        <f>SUMIFS(СВЦЭМ!$D$39:$D$782,СВЦЭМ!$A$39:$A$782,$A20,СВЦЭМ!$B$39:$B$782,Y$11)+'СЕТ СН'!$F$14+СВЦЭМ!$D$10+'СЕТ СН'!$F$5-'СЕТ СН'!$F$24</f>
        <v>2770.8790666699997</v>
      </c>
    </row>
    <row r="21" spans="1:25" ht="15.75" x14ac:dyDescent="0.2">
      <c r="A21" s="35">
        <f t="shared" si="0"/>
        <v>45361</v>
      </c>
      <c r="B21" s="36">
        <f>SUMIFS(СВЦЭМ!$D$39:$D$782,СВЦЭМ!$A$39:$A$782,$A21,СВЦЭМ!$B$39:$B$782,B$11)+'СЕТ СН'!$F$14+СВЦЭМ!$D$10+'СЕТ СН'!$F$5-'СЕТ СН'!$F$24</f>
        <v>2849.6829731999997</v>
      </c>
      <c r="C21" s="36">
        <f>SUMIFS(СВЦЭМ!$D$39:$D$782,СВЦЭМ!$A$39:$A$782,$A21,СВЦЭМ!$B$39:$B$782,C$11)+'СЕТ СН'!$F$14+СВЦЭМ!$D$10+'СЕТ СН'!$F$5-'СЕТ СН'!$F$24</f>
        <v>2888.11098937</v>
      </c>
      <c r="D21" s="36">
        <f>SUMIFS(СВЦЭМ!$D$39:$D$782,СВЦЭМ!$A$39:$A$782,$A21,СВЦЭМ!$B$39:$B$782,D$11)+'СЕТ СН'!$F$14+СВЦЭМ!$D$10+'СЕТ СН'!$F$5-'СЕТ СН'!$F$24</f>
        <v>2906.7283267100001</v>
      </c>
      <c r="E21" s="36">
        <f>SUMIFS(СВЦЭМ!$D$39:$D$782,СВЦЭМ!$A$39:$A$782,$A21,СВЦЭМ!$B$39:$B$782,E$11)+'СЕТ СН'!$F$14+СВЦЭМ!$D$10+'СЕТ СН'!$F$5-'СЕТ СН'!$F$24</f>
        <v>2922.3369656099999</v>
      </c>
      <c r="F21" s="36">
        <f>SUMIFS(СВЦЭМ!$D$39:$D$782,СВЦЭМ!$A$39:$A$782,$A21,СВЦЭМ!$B$39:$B$782,F$11)+'СЕТ СН'!$F$14+СВЦЭМ!$D$10+'СЕТ СН'!$F$5-'СЕТ СН'!$F$24</f>
        <v>2922.6331550699997</v>
      </c>
      <c r="G21" s="36">
        <f>SUMIFS(СВЦЭМ!$D$39:$D$782,СВЦЭМ!$A$39:$A$782,$A21,СВЦЭМ!$B$39:$B$782,G$11)+'СЕТ СН'!$F$14+СВЦЭМ!$D$10+'СЕТ СН'!$F$5-'СЕТ СН'!$F$24</f>
        <v>2905.33790034</v>
      </c>
      <c r="H21" s="36">
        <f>SUMIFS(СВЦЭМ!$D$39:$D$782,СВЦЭМ!$A$39:$A$782,$A21,СВЦЭМ!$B$39:$B$782,H$11)+'СЕТ СН'!$F$14+СВЦЭМ!$D$10+'СЕТ СН'!$F$5-'СЕТ СН'!$F$24</f>
        <v>2878.9279498300002</v>
      </c>
      <c r="I21" s="36">
        <f>SUMIFS(СВЦЭМ!$D$39:$D$782,СВЦЭМ!$A$39:$A$782,$A21,СВЦЭМ!$B$39:$B$782,I$11)+'СЕТ СН'!$F$14+СВЦЭМ!$D$10+'СЕТ СН'!$F$5-'СЕТ СН'!$F$24</f>
        <v>2873.4841146099998</v>
      </c>
      <c r="J21" s="36">
        <f>SUMIFS(СВЦЭМ!$D$39:$D$782,СВЦЭМ!$A$39:$A$782,$A21,СВЦЭМ!$B$39:$B$782,J$11)+'СЕТ СН'!$F$14+СВЦЭМ!$D$10+'СЕТ СН'!$F$5-'СЕТ СН'!$F$24</f>
        <v>2828.3205600299998</v>
      </c>
      <c r="K21" s="36">
        <f>SUMIFS(СВЦЭМ!$D$39:$D$782,СВЦЭМ!$A$39:$A$782,$A21,СВЦЭМ!$B$39:$B$782,K$11)+'СЕТ СН'!$F$14+СВЦЭМ!$D$10+'СЕТ СН'!$F$5-'СЕТ СН'!$F$24</f>
        <v>2786.9329553099997</v>
      </c>
      <c r="L21" s="36">
        <f>SUMIFS(СВЦЭМ!$D$39:$D$782,СВЦЭМ!$A$39:$A$782,$A21,СВЦЭМ!$B$39:$B$782,L$11)+'СЕТ СН'!$F$14+СВЦЭМ!$D$10+'СЕТ СН'!$F$5-'СЕТ СН'!$F$24</f>
        <v>2786.5506944999997</v>
      </c>
      <c r="M21" s="36">
        <f>SUMIFS(СВЦЭМ!$D$39:$D$782,СВЦЭМ!$A$39:$A$782,$A21,СВЦЭМ!$B$39:$B$782,M$11)+'СЕТ СН'!$F$14+СВЦЭМ!$D$10+'СЕТ СН'!$F$5-'СЕТ СН'!$F$24</f>
        <v>2794.47444907</v>
      </c>
      <c r="N21" s="36">
        <f>SUMIFS(СВЦЭМ!$D$39:$D$782,СВЦЭМ!$A$39:$A$782,$A21,СВЦЭМ!$B$39:$B$782,N$11)+'СЕТ СН'!$F$14+СВЦЭМ!$D$10+'СЕТ СН'!$F$5-'СЕТ СН'!$F$24</f>
        <v>2816.4530771199998</v>
      </c>
      <c r="O21" s="36">
        <f>SUMIFS(СВЦЭМ!$D$39:$D$782,СВЦЭМ!$A$39:$A$782,$A21,СВЦЭМ!$B$39:$B$782,O$11)+'СЕТ СН'!$F$14+СВЦЭМ!$D$10+'СЕТ СН'!$F$5-'СЕТ СН'!$F$24</f>
        <v>2807.43304898</v>
      </c>
      <c r="P21" s="36">
        <f>SUMIFS(СВЦЭМ!$D$39:$D$782,СВЦЭМ!$A$39:$A$782,$A21,СВЦЭМ!$B$39:$B$782,P$11)+'СЕТ СН'!$F$14+СВЦЭМ!$D$10+'СЕТ СН'!$F$5-'СЕТ СН'!$F$24</f>
        <v>2834.4162490399999</v>
      </c>
      <c r="Q21" s="36">
        <f>SUMIFS(СВЦЭМ!$D$39:$D$782,СВЦЭМ!$A$39:$A$782,$A21,СВЦЭМ!$B$39:$B$782,Q$11)+'СЕТ СН'!$F$14+СВЦЭМ!$D$10+'СЕТ СН'!$F$5-'СЕТ СН'!$F$24</f>
        <v>2861.9138083999997</v>
      </c>
      <c r="R21" s="36">
        <f>SUMIFS(СВЦЭМ!$D$39:$D$782,СВЦЭМ!$A$39:$A$782,$A21,СВЦЭМ!$B$39:$B$782,R$11)+'СЕТ СН'!$F$14+СВЦЭМ!$D$10+'СЕТ СН'!$F$5-'СЕТ СН'!$F$24</f>
        <v>2859.1277177299999</v>
      </c>
      <c r="S21" s="36">
        <f>SUMIFS(СВЦЭМ!$D$39:$D$782,СВЦЭМ!$A$39:$A$782,$A21,СВЦЭМ!$B$39:$B$782,S$11)+'СЕТ СН'!$F$14+СВЦЭМ!$D$10+'СЕТ СН'!$F$5-'СЕТ СН'!$F$24</f>
        <v>2843.5735550199997</v>
      </c>
      <c r="T21" s="36">
        <f>SUMIFS(СВЦЭМ!$D$39:$D$782,СВЦЭМ!$A$39:$A$782,$A21,СВЦЭМ!$B$39:$B$782,T$11)+'СЕТ СН'!$F$14+СВЦЭМ!$D$10+'СЕТ СН'!$F$5-'СЕТ СН'!$F$24</f>
        <v>2823.6123049099997</v>
      </c>
      <c r="U21" s="36">
        <f>SUMIFS(СВЦЭМ!$D$39:$D$782,СВЦЭМ!$A$39:$A$782,$A21,СВЦЭМ!$B$39:$B$782,U$11)+'СЕТ СН'!$F$14+СВЦЭМ!$D$10+'СЕТ СН'!$F$5-'СЕТ СН'!$F$24</f>
        <v>2776.72385067</v>
      </c>
      <c r="V21" s="36">
        <f>SUMIFS(СВЦЭМ!$D$39:$D$782,СВЦЭМ!$A$39:$A$782,$A21,СВЦЭМ!$B$39:$B$782,V$11)+'СЕТ СН'!$F$14+СВЦЭМ!$D$10+'СЕТ СН'!$F$5-'СЕТ СН'!$F$24</f>
        <v>2750.1169315899997</v>
      </c>
      <c r="W21" s="36">
        <f>SUMIFS(СВЦЭМ!$D$39:$D$782,СВЦЭМ!$A$39:$A$782,$A21,СВЦЭМ!$B$39:$B$782,W$11)+'СЕТ СН'!$F$14+СВЦЭМ!$D$10+'СЕТ СН'!$F$5-'СЕТ СН'!$F$24</f>
        <v>2757.75262389</v>
      </c>
      <c r="X21" s="36">
        <f>SUMIFS(СВЦЭМ!$D$39:$D$782,СВЦЭМ!$A$39:$A$782,$A21,СВЦЭМ!$B$39:$B$782,X$11)+'СЕТ СН'!$F$14+СВЦЭМ!$D$10+'СЕТ СН'!$F$5-'СЕТ СН'!$F$24</f>
        <v>2808.51772166</v>
      </c>
      <c r="Y21" s="36">
        <f>SUMIFS(СВЦЭМ!$D$39:$D$782,СВЦЭМ!$A$39:$A$782,$A21,СВЦЭМ!$B$39:$B$782,Y$11)+'СЕТ СН'!$F$14+СВЦЭМ!$D$10+'СЕТ СН'!$F$5-'СЕТ СН'!$F$24</f>
        <v>2814.60522932</v>
      </c>
    </row>
    <row r="22" spans="1:25" ht="15.75" x14ac:dyDescent="0.2">
      <c r="A22" s="35">
        <f t="shared" si="0"/>
        <v>45362</v>
      </c>
      <c r="B22" s="36">
        <f>SUMIFS(СВЦЭМ!$D$39:$D$782,СВЦЭМ!$A$39:$A$782,$A22,СВЦЭМ!$B$39:$B$782,B$11)+'СЕТ СН'!$F$14+СВЦЭМ!$D$10+'СЕТ СН'!$F$5-'СЕТ СН'!$F$24</f>
        <v>2781.92771533</v>
      </c>
      <c r="C22" s="36">
        <f>SUMIFS(СВЦЭМ!$D$39:$D$782,СВЦЭМ!$A$39:$A$782,$A22,СВЦЭМ!$B$39:$B$782,C$11)+'СЕТ СН'!$F$14+СВЦЭМ!$D$10+'СЕТ СН'!$F$5-'СЕТ СН'!$F$24</f>
        <v>2818.6157765600001</v>
      </c>
      <c r="D22" s="36">
        <f>SUMIFS(СВЦЭМ!$D$39:$D$782,СВЦЭМ!$A$39:$A$782,$A22,СВЦЭМ!$B$39:$B$782,D$11)+'СЕТ СН'!$F$14+СВЦЭМ!$D$10+'СЕТ СН'!$F$5-'СЕТ СН'!$F$24</f>
        <v>2831.7570240699997</v>
      </c>
      <c r="E22" s="36">
        <f>SUMIFS(СВЦЭМ!$D$39:$D$782,СВЦЭМ!$A$39:$A$782,$A22,СВЦЭМ!$B$39:$B$782,E$11)+'СЕТ СН'!$F$14+СВЦЭМ!$D$10+'СЕТ СН'!$F$5-'СЕТ СН'!$F$24</f>
        <v>2835.5539260099999</v>
      </c>
      <c r="F22" s="36">
        <f>SUMIFS(СВЦЭМ!$D$39:$D$782,СВЦЭМ!$A$39:$A$782,$A22,СВЦЭМ!$B$39:$B$782,F$11)+'СЕТ СН'!$F$14+СВЦЭМ!$D$10+'СЕТ СН'!$F$5-'СЕТ СН'!$F$24</f>
        <v>2834.8317916799997</v>
      </c>
      <c r="G22" s="36">
        <f>SUMIFS(СВЦЭМ!$D$39:$D$782,СВЦЭМ!$A$39:$A$782,$A22,СВЦЭМ!$B$39:$B$782,G$11)+'СЕТ СН'!$F$14+СВЦЭМ!$D$10+'СЕТ СН'!$F$5-'СЕТ СН'!$F$24</f>
        <v>2772.1650950200001</v>
      </c>
      <c r="H22" s="36">
        <f>SUMIFS(СВЦЭМ!$D$39:$D$782,СВЦЭМ!$A$39:$A$782,$A22,СВЦЭМ!$B$39:$B$782,H$11)+'СЕТ СН'!$F$14+СВЦЭМ!$D$10+'СЕТ СН'!$F$5-'СЕТ СН'!$F$24</f>
        <v>2634.2559875100001</v>
      </c>
      <c r="I22" s="36">
        <f>SUMIFS(СВЦЭМ!$D$39:$D$782,СВЦЭМ!$A$39:$A$782,$A22,СВЦЭМ!$B$39:$B$782,I$11)+'СЕТ СН'!$F$14+СВЦЭМ!$D$10+'СЕТ СН'!$F$5-'СЕТ СН'!$F$24</f>
        <v>2641.8384403099999</v>
      </c>
      <c r="J22" s="36">
        <f>SUMIFS(СВЦЭМ!$D$39:$D$782,СВЦЭМ!$A$39:$A$782,$A22,СВЦЭМ!$B$39:$B$782,J$11)+'СЕТ СН'!$F$14+СВЦЭМ!$D$10+'СЕТ СН'!$F$5-'СЕТ СН'!$F$24</f>
        <v>2615.8975158499998</v>
      </c>
      <c r="K22" s="36">
        <f>SUMIFS(СВЦЭМ!$D$39:$D$782,СВЦЭМ!$A$39:$A$782,$A22,СВЦЭМ!$B$39:$B$782,K$11)+'СЕТ СН'!$F$14+СВЦЭМ!$D$10+'СЕТ СН'!$F$5-'СЕТ СН'!$F$24</f>
        <v>2600.4011800899998</v>
      </c>
      <c r="L22" s="36">
        <f>SUMIFS(СВЦЭМ!$D$39:$D$782,СВЦЭМ!$A$39:$A$782,$A22,СВЦЭМ!$B$39:$B$782,L$11)+'СЕТ СН'!$F$14+СВЦЭМ!$D$10+'СЕТ СН'!$F$5-'СЕТ СН'!$F$24</f>
        <v>2612.32711591</v>
      </c>
      <c r="M22" s="36">
        <f>SUMIFS(СВЦЭМ!$D$39:$D$782,СВЦЭМ!$A$39:$A$782,$A22,СВЦЭМ!$B$39:$B$782,M$11)+'СЕТ СН'!$F$14+СВЦЭМ!$D$10+'СЕТ СН'!$F$5-'СЕТ СН'!$F$24</f>
        <v>2609.6107914200002</v>
      </c>
      <c r="N22" s="36">
        <f>SUMIFS(СВЦЭМ!$D$39:$D$782,СВЦЭМ!$A$39:$A$782,$A22,СВЦЭМ!$B$39:$B$782,N$11)+'СЕТ СН'!$F$14+СВЦЭМ!$D$10+'СЕТ СН'!$F$5-'СЕТ СН'!$F$24</f>
        <v>2630.4606241500001</v>
      </c>
      <c r="O22" s="36">
        <f>SUMIFS(СВЦЭМ!$D$39:$D$782,СВЦЭМ!$A$39:$A$782,$A22,СВЦЭМ!$B$39:$B$782,O$11)+'СЕТ СН'!$F$14+СВЦЭМ!$D$10+'СЕТ СН'!$F$5-'СЕТ СН'!$F$24</f>
        <v>2631.64084938</v>
      </c>
      <c r="P22" s="36">
        <f>SUMIFS(СВЦЭМ!$D$39:$D$782,СВЦЭМ!$A$39:$A$782,$A22,СВЦЭМ!$B$39:$B$782,P$11)+'СЕТ СН'!$F$14+СВЦЭМ!$D$10+'СЕТ СН'!$F$5-'СЕТ СН'!$F$24</f>
        <v>2640.8395716499999</v>
      </c>
      <c r="Q22" s="36">
        <f>SUMIFS(СВЦЭМ!$D$39:$D$782,СВЦЭМ!$A$39:$A$782,$A22,СВЦЭМ!$B$39:$B$782,Q$11)+'СЕТ СН'!$F$14+СВЦЭМ!$D$10+'СЕТ СН'!$F$5-'СЕТ СН'!$F$24</f>
        <v>2654.2936330399998</v>
      </c>
      <c r="R22" s="36">
        <f>SUMIFS(СВЦЭМ!$D$39:$D$782,СВЦЭМ!$A$39:$A$782,$A22,СВЦЭМ!$B$39:$B$782,R$11)+'СЕТ СН'!$F$14+СВЦЭМ!$D$10+'СЕТ СН'!$F$5-'СЕТ СН'!$F$24</f>
        <v>2655.9752677400002</v>
      </c>
      <c r="S22" s="36">
        <f>SUMIFS(СВЦЭМ!$D$39:$D$782,СВЦЭМ!$A$39:$A$782,$A22,СВЦЭМ!$B$39:$B$782,S$11)+'СЕТ СН'!$F$14+СВЦЭМ!$D$10+'СЕТ СН'!$F$5-'СЕТ СН'!$F$24</f>
        <v>2653.0362431900003</v>
      </c>
      <c r="T22" s="36">
        <f>SUMIFS(СВЦЭМ!$D$39:$D$782,СВЦЭМ!$A$39:$A$782,$A22,СВЦЭМ!$B$39:$B$782,T$11)+'СЕТ СН'!$F$14+СВЦЭМ!$D$10+'СЕТ СН'!$F$5-'СЕТ СН'!$F$24</f>
        <v>2631.7258588300001</v>
      </c>
      <c r="U22" s="36">
        <f>SUMIFS(СВЦЭМ!$D$39:$D$782,СВЦЭМ!$A$39:$A$782,$A22,СВЦЭМ!$B$39:$B$782,U$11)+'СЕТ СН'!$F$14+СВЦЭМ!$D$10+'СЕТ СН'!$F$5-'СЕТ СН'!$F$24</f>
        <v>2603.5105963400001</v>
      </c>
      <c r="V22" s="36">
        <f>SUMIFS(СВЦЭМ!$D$39:$D$782,СВЦЭМ!$A$39:$A$782,$A22,СВЦЭМ!$B$39:$B$782,V$11)+'СЕТ СН'!$F$14+СВЦЭМ!$D$10+'СЕТ СН'!$F$5-'СЕТ СН'!$F$24</f>
        <v>2595.27928393</v>
      </c>
      <c r="W22" s="36">
        <f>SUMIFS(СВЦЭМ!$D$39:$D$782,СВЦЭМ!$A$39:$A$782,$A22,СВЦЭМ!$B$39:$B$782,W$11)+'СЕТ СН'!$F$14+СВЦЭМ!$D$10+'СЕТ СН'!$F$5-'СЕТ СН'!$F$24</f>
        <v>2604.8154889699999</v>
      </c>
      <c r="X22" s="36">
        <f>SUMIFS(СВЦЭМ!$D$39:$D$782,СВЦЭМ!$A$39:$A$782,$A22,СВЦЭМ!$B$39:$B$782,X$11)+'СЕТ СН'!$F$14+СВЦЭМ!$D$10+'СЕТ СН'!$F$5-'СЕТ СН'!$F$24</f>
        <v>2626.2519306100003</v>
      </c>
      <c r="Y22" s="36">
        <f>SUMIFS(СВЦЭМ!$D$39:$D$782,СВЦЭМ!$A$39:$A$782,$A22,СВЦЭМ!$B$39:$B$782,Y$11)+'СЕТ СН'!$F$14+СВЦЭМ!$D$10+'СЕТ СН'!$F$5-'СЕТ СН'!$F$24</f>
        <v>2630.1294156399999</v>
      </c>
    </row>
    <row r="23" spans="1:25" ht="15.75" x14ac:dyDescent="0.2">
      <c r="A23" s="35">
        <f t="shared" si="0"/>
        <v>45363</v>
      </c>
      <c r="B23" s="36">
        <f>SUMIFS(СВЦЭМ!$D$39:$D$782,СВЦЭМ!$A$39:$A$782,$A23,СВЦЭМ!$B$39:$B$782,B$11)+'СЕТ СН'!$F$14+СВЦЭМ!$D$10+'СЕТ СН'!$F$5-'СЕТ СН'!$F$24</f>
        <v>2761.00320375</v>
      </c>
      <c r="C23" s="36">
        <f>SUMIFS(СВЦЭМ!$D$39:$D$782,СВЦЭМ!$A$39:$A$782,$A23,СВЦЭМ!$B$39:$B$782,C$11)+'СЕТ СН'!$F$14+СВЦЭМ!$D$10+'СЕТ СН'!$F$5-'СЕТ СН'!$F$24</f>
        <v>2785.6787150099999</v>
      </c>
      <c r="D23" s="36">
        <f>SUMIFS(СВЦЭМ!$D$39:$D$782,СВЦЭМ!$A$39:$A$782,$A23,СВЦЭМ!$B$39:$B$782,D$11)+'СЕТ СН'!$F$14+СВЦЭМ!$D$10+'СЕТ СН'!$F$5-'СЕТ СН'!$F$24</f>
        <v>2808.8092882399997</v>
      </c>
      <c r="E23" s="36">
        <f>SUMIFS(СВЦЭМ!$D$39:$D$782,СВЦЭМ!$A$39:$A$782,$A23,СВЦЭМ!$B$39:$B$782,E$11)+'СЕТ СН'!$F$14+СВЦЭМ!$D$10+'СЕТ СН'!$F$5-'СЕТ СН'!$F$24</f>
        <v>2807.3642977899999</v>
      </c>
      <c r="F23" s="36">
        <f>SUMIFS(СВЦЭМ!$D$39:$D$782,СВЦЭМ!$A$39:$A$782,$A23,СВЦЭМ!$B$39:$B$782,F$11)+'СЕТ СН'!$F$14+СВЦЭМ!$D$10+'СЕТ СН'!$F$5-'СЕТ СН'!$F$24</f>
        <v>2791.00374293</v>
      </c>
      <c r="G23" s="36">
        <f>SUMIFS(СВЦЭМ!$D$39:$D$782,СВЦЭМ!$A$39:$A$782,$A23,СВЦЭМ!$B$39:$B$782,G$11)+'СЕТ СН'!$F$14+СВЦЭМ!$D$10+'СЕТ СН'!$F$5-'СЕТ СН'!$F$24</f>
        <v>2780.2050718</v>
      </c>
      <c r="H23" s="36">
        <f>SUMIFS(СВЦЭМ!$D$39:$D$782,СВЦЭМ!$A$39:$A$782,$A23,СВЦЭМ!$B$39:$B$782,H$11)+'СЕТ СН'!$F$14+СВЦЭМ!$D$10+'СЕТ СН'!$F$5-'СЕТ СН'!$F$24</f>
        <v>2744.7060217099997</v>
      </c>
      <c r="I23" s="36">
        <f>SUMIFS(СВЦЭМ!$D$39:$D$782,СВЦЭМ!$A$39:$A$782,$A23,СВЦЭМ!$B$39:$B$782,I$11)+'СЕТ СН'!$F$14+СВЦЭМ!$D$10+'СЕТ СН'!$F$5-'СЕТ СН'!$F$24</f>
        <v>2736.005212</v>
      </c>
      <c r="J23" s="36">
        <f>SUMIFS(СВЦЭМ!$D$39:$D$782,СВЦЭМ!$A$39:$A$782,$A23,СВЦЭМ!$B$39:$B$782,J$11)+'СЕТ СН'!$F$14+СВЦЭМ!$D$10+'СЕТ СН'!$F$5-'СЕТ СН'!$F$24</f>
        <v>2715.3303729999998</v>
      </c>
      <c r="K23" s="36">
        <f>SUMIFS(СВЦЭМ!$D$39:$D$782,СВЦЭМ!$A$39:$A$782,$A23,СВЦЭМ!$B$39:$B$782,K$11)+'СЕТ СН'!$F$14+СВЦЭМ!$D$10+'СЕТ СН'!$F$5-'СЕТ СН'!$F$24</f>
        <v>2726.8884688999997</v>
      </c>
      <c r="L23" s="36">
        <f>SUMIFS(СВЦЭМ!$D$39:$D$782,СВЦЭМ!$A$39:$A$782,$A23,СВЦЭМ!$B$39:$B$782,L$11)+'СЕТ СН'!$F$14+СВЦЭМ!$D$10+'СЕТ СН'!$F$5-'СЕТ СН'!$F$24</f>
        <v>2739.6445780599997</v>
      </c>
      <c r="M23" s="36">
        <f>SUMIFS(СВЦЭМ!$D$39:$D$782,СВЦЭМ!$A$39:$A$782,$A23,СВЦЭМ!$B$39:$B$782,M$11)+'СЕТ СН'!$F$14+СВЦЭМ!$D$10+'СЕТ СН'!$F$5-'СЕТ СН'!$F$24</f>
        <v>2752.2960956899997</v>
      </c>
      <c r="N23" s="36">
        <f>SUMIFS(СВЦЭМ!$D$39:$D$782,СВЦЭМ!$A$39:$A$782,$A23,СВЦЭМ!$B$39:$B$782,N$11)+'СЕТ СН'!$F$14+СВЦЭМ!$D$10+'СЕТ СН'!$F$5-'СЕТ СН'!$F$24</f>
        <v>2774.4803941999999</v>
      </c>
      <c r="O23" s="36">
        <f>SUMIFS(СВЦЭМ!$D$39:$D$782,СВЦЭМ!$A$39:$A$782,$A23,СВЦЭМ!$B$39:$B$782,O$11)+'СЕТ СН'!$F$14+СВЦЭМ!$D$10+'СЕТ СН'!$F$5-'СЕТ СН'!$F$24</f>
        <v>2796.2665478899999</v>
      </c>
      <c r="P23" s="36">
        <f>SUMIFS(СВЦЭМ!$D$39:$D$782,СВЦЭМ!$A$39:$A$782,$A23,СВЦЭМ!$B$39:$B$782,P$11)+'СЕТ СН'!$F$14+СВЦЭМ!$D$10+'СЕТ СН'!$F$5-'СЕТ СН'!$F$24</f>
        <v>2822.39526716</v>
      </c>
      <c r="Q23" s="36">
        <f>SUMIFS(СВЦЭМ!$D$39:$D$782,СВЦЭМ!$A$39:$A$782,$A23,СВЦЭМ!$B$39:$B$782,Q$11)+'СЕТ СН'!$F$14+СВЦЭМ!$D$10+'СЕТ СН'!$F$5-'СЕТ СН'!$F$24</f>
        <v>2848.1388630900001</v>
      </c>
      <c r="R23" s="36">
        <f>SUMIFS(СВЦЭМ!$D$39:$D$782,СВЦЭМ!$A$39:$A$782,$A23,СВЦЭМ!$B$39:$B$782,R$11)+'СЕТ СН'!$F$14+СВЦЭМ!$D$10+'СЕТ СН'!$F$5-'СЕТ СН'!$F$24</f>
        <v>2840.79283661</v>
      </c>
      <c r="S23" s="36">
        <f>SUMIFS(СВЦЭМ!$D$39:$D$782,СВЦЭМ!$A$39:$A$782,$A23,СВЦЭМ!$B$39:$B$782,S$11)+'СЕТ СН'!$F$14+СВЦЭМ!$D$10+'СЕТ СН'!$F$5-'СЕТ СН'!$F$24</f>
        <v>2846.53365235</v>
      </c>
      <c r="T23" s="36">
        <f>SUMIFS(СВЦЭМ!$D$39:$D$782,СВЦЭМ!$A$39:$A$782,$A23,СВЦЭМ!$B$39:$B$782,T$11)+'СЕТ СН'!$F$14+СВЦЭМ!$D$10+'СЕТ СН'!$F$5-'СЕТ СН'!$F$24</f>
        <v>2802.5838443000002</v>
      </c>
      <c r="U23" s="36">
        <f>SUMIFS(СВЦЭМ!$D$39:$D$782,СВЦЭМ!$A$39:$A$782,$A23,СВЦЭМ!$B$39:$B$782,U$11)+'СЕТ СН'!$F$14+СВЦЭМ!$D$10+'СЕТ СН'!$F$5-'СЕТ СН'!$F$24</f>
        <v>2727.5160792899997</v>
      </c>
      <c r="V23" s="36">
        <f>SUMIFS(СВЦЭМ!$D$39:$D$782,СВЦЭМ!$A$39:$A$782,$A23,СВЦЭМ!$B$39:$B$782,V$11)+'СЕТ СН'!$F$14+СВЦЭМ!$D$10+'СЕТ СН'!$F$5-'СЕТ СН'!$F$24</f>
        <v>2743.4432928900001</v>
      </c>
      <c r="W23" s="36">
        <f>SUMIFS(СВЦЭМ!$D$39:$D$782,СВЦЭМ!$A$39:$A$782,$A23,СВЦЭМ!$B$39:$B$782,W$11)+'СЕТ СН'!$F$14+СВЦЭМ!$D$10+'СЕТ СН'!$F$5-'СЕТ СН'!$F$24</f>
        <v>2727.4076885200002</v>
      </c>
      <c r="X23" s="36">
        <f>SUMIFS(СВЦЭМ!$D$39:$D$782,СВЦЭМ!$A$39:$A$782,$A23,СВЦЭМ!$B$39:$B$782,X$11)+'СЕТ СН'!$F$14+СВЦЭМ!$D$10+'СЕТ СН'!$F$5-'СЕТ СН'!$F$24</f>
        <v>2760.9257206100001</v>
      </c>
      <c r="Y23" s="36">
        <f>SUMIFS(СВЦЭМ!$D$39:$D$782,СВЦЭМ!$A$39:$A$782,$A23,СВЦЭМ!$B$39:$B$782,Y$11)+'СЕТ СН'!$F$14+СВЦЭМ!$D$10+'СЕТ СН'!$F$5-'СЕТ СН'!$F$24</f>
        <v>2781.0189195399998</v>
      </c>
    </row>
    <row r="24" spans="1:25" ht="15.75" x14ac:dyDescent="0.2">
      <c r="A24" s="35">
        <f t="shared" si="0"/>
        <v>45364</v>
      </c>
      <c r="B24" s="36">
        <f>SUMIFS(СВЦЭМ!$D$39:$D$782,СВЦЭМ!$A$39:$A$782,$A24,СВЦЭМ!$B$39:$B$782,B$11)+'СЕТ СН'!$F$14+СВЦЭМ!$D$10+'СЕТ СН'!$F$5-'СЕТ СН'!$F$24</f>
        <v>2849.2976782599999</v>
      </c>
      <c r="C24" s="36">
        <f>SUMIFS(СВЦЭМ!$D$39:$D$782,СВЦЭМ!$A$39:$A$782,$A24,СВЦЭМ!$B$39:$B$782,C$11)+'СЕТ СН'!$F$14+СВЦЭМ!$D$10+'СЕТ СН'!$F$5-'СЕТ СН'!$F$24</f>
        <v>2862.3162192700001</v>
      </c>
      <c r="D24" s="36">
        <f>SUMIFS(СВЦЭМ!$D$39:$D$782,СВЦЭМ!$A$39:$A$782,$A24,СВЦЭМ!$B$39:$B$782,D$11)+'СЕТ СН'!$F$14+СВЦЭМ!$D$10+'СЕТ СН'!$F$5-'СЕТ СН'!$F$24</f>
        <v>2878.47151205</v>
      </c>
      <c r="E24" s="36">
        <f>SUMIFS(СВЦЭМ!$D$39:$D$782,СВЦЭМ!$A$39:$A$782,$A24,СВЦЭМ!$B$39:$B$782,E$11)+'СЕТ СН'!$F$14+СВЦЭМ!$D$10+'СЕТ СН'!$F$5-'СЕТ СН'!$F$24</f>
        <v>2872.5637077800002</v>
      </c>
      <c r="F24" s="36">
        <f>SUMIFS(СВЦЭМ!$D$39:$D$782,СВЦЭМ!$A$39:$A$782,$A24,СВЦЭМ!$B$39:$B$782,F$11)+'СЕТ СН'!$F$14+СВЦЭМ!$D$10+'СЕТ СН'!$F$5-'СЕТ СН'!$F$24</f>
        <v>2867.3144557799997</v>
      </c>
      <c r="G24" s="36">
        <f>SUMIFS(СВЦЭМ!$D$39:$D$782,СВЦЭМ!$A$39:$A$782,$A24,СВЦЭМ!$B$39:$B$782,G$11)+'СЕТ СН'!$F$14+СВЦЭМ!$D$10+'СЕТ СН'!$F$5-'СЕТ СН'!$F$24</f>
        <v>2861.4845222900003</v>
      </c>
      <c r="H24" s="36">
        <f>SUMIFS(СВЦЭМ!$D$39:$D$782,СВЦЭМ!$A$39:$A$782,$A24,СВЦЭМ!$B$39:$B$782,H$11)+'СЕТ СН'!$F$14+СВЦЭМ!$D$10+'СЕТ СН'!$F$5-'СЕТ СН'!$F$24</f>
        <v>2821.71887113</v>
      </c>
      <c r="I24" s="36">
        <f>SUMIFS(СВЦЭМ!$D$39:$D$782,СВЦЭМ!$A$39:$A$782,$A24,СВЦЭМ!$B$39:$B$782,I$11)+'СЕТ СН'!$F$14+СВЦЭМ!$D$10+'СЕТ СН'!$F$5-'СЕТ СН'!$F$24</f>
        <v>2785.6435019800001</v>
      </c>
      <c r="J24" s="36">
        <f>SUMIFS(СВЦЭМ!$D$39:$D$782,СВЦЭМ!$A$39:$A$782,$A24,СВЦЭМ!$B$39:$B$782,J$11)+'СЕТ СН'!$F$14+СВЦЭМ!$D$10+'СЕТ СН'!$F$5-'СЕТ СН'!$F$24</f>
        <v>2801.3336461099998</v>
      </c>
      <c r="K24" s="36">
        <f>SUMIFS(СВЦЭМ!$D$39:$D$782,СВЦЭМ!$A$39:$A$782,$A24,СВЦЭМ!$B$39:$B$782,K$11)+'СЕТ СН'!$F$14+СВЦЭМ!$D$10+'СЕТ СН'!$F$5-'СЕТ СН'!$F$24</f>
        <v>2776.6656861199999</v>
      </c>
      <c r="L24" s="36">
        <f>SUMIFS(СВЦЭМ!$D$39:$D$782,СВЦЭМ!$A$39:$A$782,$A24,СВЦЭМ!$B$39:$B$782,L$11)+'СЕТ СН'!$F$14+СВЦЭМ!$D$10+'СЕТ СН'!$F$5-'СЕТ СН'!$F$24</f>
        <v>2792.5919419500001</v>
      </c>
      <c r="M24" s="36">
        <f>SUMIFS(СВЦЭМ!$D$39:$D$782,СВЦЭМ!$A$39:$A$782,$A24,СВЦЭМ!$B$39:$B$782,M$11)+'СЕТ СН'!$F$14+СВЦЭМ!$D$10+'СЕТ СН'!$F$5-'СЕТ СН'!$F$24</f>
        <v>2780.03038195</v>
      </c>
      <c r="N24" s="36">
        <f>SUMIFS(СВЦЭМ!$D$39:$D$782,СВЦЭМ!$A$39:$A$782,$A24,СВЦЭМ!$B$39:$B$782,N$11)+'СЕТ СН'!$F$14+СВЦЭМ!$D$10+'СЕТ СН'!$F$5-'СЕТ СН'!$F$24</f>
        <v>2814.6386189899999</v>
      </c>
      <c r="O24" s="36">
        <f>SUMIFS(СВЦЭМ!$D$39:$D$782,СВЦЭМ!$A$39:$A$782,$A24,СВЦЭМ!$B$39:$B$782,O$11)+'СЕТ СН'!$F$14+СВЦЭМ!$D$10+'СЕТ СН'!$F$5-'СЕТ СН'!$F$24</f>
        <v>2837.20947957</v>
      </c>
      <c r="P24" s="36">
        <f>SUMIFS(СВЦЭМ!$D$39:$D$782,СВЦЭМ!$A$39:$A$782,$A24,СВЦЭМ!$B$39:$B$782,P$11)+'СЕТ СН'!$F$14+СВЦЭМ!$D$10+'СЕТ СН'!$F$5-'СЕТ СН'!$F$24</f>
        <v>2868.90061191</v>
      </c>
      <c r="Q24" s="36">
        <f>SUMIFS(СВЦЭМ!$D$39:$D$782,СВЦЭМ!$A$39:$A$782,$A24,СВЦЭМ!$B$39:$B$782,Q$11)+'СЕТ СН'!$F$14+СВЦЭМ!$D$10+'СЕТ СН'!$F$5-'СЕТ СН'!$F$24</f>
        <v>2889.74636908</v>
      </c>
      <c r="R24" s="36">
        <f>SUMIFS(СВЦЭМ!$D$39:$D$782,СВЦЭМ!$A$39:$A$782,$A24,СВЦЭМ!$B$39:$B$782,R$11)+'СЕТ СН'!$F$14+СВЦЭМ!$D$10+'СЕТ СН'!$F$5-'СЕТ СН'!$F$24</f>
        <v>2881.8684773099999</v>
      </c>
      <c r="S24" s="36">
        <f>SUMIFS(СВЦЭМ!$D$39:$D$782,СВЦЭМ!$A$39:$A$782,$A24,СВЦЭМ!$B$39:$B$782,S$11)+'СЕТ СН'!$F$14+СВЦЭМ!$D$10+'СЕТ СН'!$F$5-'СЕТ СН'!$F$24</f>
        <v>2865.6682401899998</v>
      </c>
      <c r="T24" s="36">
        <f>SUMIFS(СВЦЭМ!$D$39:$D$782,СВЦЭМ!$A$39:$A$782,$A24,СВЦЭМ!$B$39:$B$782,T$11)+'СЕТ СН'!$F$14+СВЦЭМ!$D$10+'СЕТ СН'!$F$5-'СЕТ СН'!$F$24</f>
        <v>2838.7689735399999</v>
      </c>
      <c r="U24" s="36">
        <f>SUMIFS(СВЦЭМ!$D$39:$D$782,СВЦЭМ!$A$39:$A$782,$A24,СВЦЭМ!$B$39:$B$782,U$11)+'СЕТ СН'!$F$14+СВЦЭМ!$D$10+'СЕТ СН'!$F$5-'СЕТ СН'!$F$24</f>
        <v>2818.46169805</v>
      </c>
      <c r="V24" s="36">
        <f>SUMIFS(СВЦЭМ!$D$39:$D$782,СВЦЭМ!$A$39:$A$782,$A24,СВЦЭМ!$B$39:$B$782,V$11)+'СЕТ СН'!$F$14+СВЦЭМ!$D$10+'СЕТ СН'!$F$5-'СЕТ СН'!$F$24</f>
        <v>2806.53316855</v>
      </c>
      <c r="W24" s="36">
        <f>SUMIFS(СВЦЭМ!$D$39:$D$782,СВЦЭМ!$A$39:$A$782,$A24,СВЦЭМ!$B$39:$B$782,W$11)+'СЕТ СН'!$F$14+СВЦЭМ!$D$10+'СЕТ СН'!$F$5-'СЕТ СН'!$F$24</f>
        <v>2777.4818205000001</v>
      </c>
      <c r="X24" s="36">
        <f>SUMIFS(СВЦЭМ!$D$39:$D$782,СВЦЭМ!$A$39:$A$782,$A24,СВЦЭМ!$B$39:$B$782,X$11)+'СЕТ СН'!$F$14+СВЦЭМ!$D$10+'СЕТ СН'!$F$5-'СЕТ СН'!$F$24</f>
        <v>2782.6476311799997</v>
      </c>
      <c r="Y24" s="36">
        <f>SUMIFS(СВЦЭМ!$D$39:$D$782,СВЦЭМ!$A$39:$A$782,$A24,СВЦЭМ!$B$39:$B$782,Y$11)+'СЕТ СН'!$F$14+СВЦЭМ!$D$10+'СЕТ СН'!$F$5-'СЕТ СН'!$F$24</f>
        <v>2793.7747997500001</v>
      </c>
    </row>
    <row r="25" spans="1:25" ht="15.75" x14ac:dyDescent="0.2">
      <c r="A25" s="35">
        <f t="shared" si="0"/>
        <v>45365</v>
      </c>
      <c r="B25" s="36">
        <f>SUMIFS(СВЦЭМ!$D$39:$D$782,СВЦЭМ!$A$39:$A$782,$A25,СВЦЭМ!$B$39:$B$782,B$11)+'СЕТ СН'!$F$14+СВЦЭМ!$D$10+'СЕТ СН'!$F$5-'СЕТ СН'!$F$24</f>
        <v>2754.3412890199997</v>
      </c>
      <c r="C25" s="36">
        <f>SUMIFS(СВЦЭМ!$D$39:$D$782,СВЦЭМ!$A$39:$A$782,$A25,СВЦЭМ!$B$39:$B$782,C$11)+'СЕТ СН'!$F$14+СВЦЭМ!$D$10+'СЕТ СН'!$F$5-'СЕТ СН'!$F$24</f>
        <v>2756.3195055799997</v>
      </c>
      <c r="D25" s="36">
        <f>SUMIFS(СВЦЭМ!$D$39:$D$782,СВЦЭМ!$A$39:$A$782,$A25,СВЦЭМ!$B$39:$B$782,D$11)+'СЕТ СН'!$F$14+СВЦЭМ!$D$10+'СЕТ СН'!$F$5-'СЕТ СН'!$F$24</f>
        <v>2776.6826791499998</v>
      </c>
      <c r="E25" s="36">
        <f>SUMIFS(СВЦЭМ!$D$39:$D$782,СВЦЭМ!$A$39:$A$782,$A25,СВЦЭМ!$B$39:$B$782,E$11)+'СЕТ СН'!$F$14+СВЦЭМ!$D$10+'СЕТ СН'!$F$5-'СЕТ СН'!$F$24</f>
        <v>2786.49290539</v>
      </c>
      <c r="F25" s="36">
        <f>SUMIFS(СВЦЭМ!$D$39:$D$782,СВЦЭМ!$A$39:$A$782,$A25,СВЦЭМ!$B$39:$B$782,F$11)+'СЕТ СН'!$F$14+СВЦЭМ!$D$10+'СЕТ СН'!$F$5-'СЕТ СН'!$F$24</f>
        <v>2782.9715700400002</v>
      </c>
      <c r="G25" s="36">
        <f>SUMIFS(СВЦЭМ!$D$39:$D$782,СВЦЭМ!$A$39:$A$782,$A25,СВЦЭМ!$B$39:$B$782,G$11)+'СЕТ СН'!$F$14+СВЦЭМ!$D$10+'СЕТ СН'!$F$5-'СЕТ СН'!$F$24</f>
        <v>2752.4357237899999</v>
      </c>
      <c r="H25" s="36">
        <f>SUMIFS(СВЦЭМ!$D$39:$D$782,СВЦЭМ!$A$39:$A$782,$A25,СВЦЭМ!$B$39:$B$782,H$11)+'СЕТ СН'!$F$14+СВЦЭМ!$D$10+'СЕТ СН'!$F$5-'СЕТ СН'!$F$24</f>
        <v>2699.57022547</v>
      </c>
      <c r="I25" s="36">
        <f>SUMIFS(СВЦЭМ!$D$39:$D$782,СВЦЭМ!$A$39:$A$782,$A25,СВЦЭМ!$B$39:$B$782,I$11)+'СЕТ СН'!$F$14+СВЦЭМ!$D$10+'СЕТ СН'!$F$5-'СЕТ СН'!$F$24</f>
        <v>2669.59565918</v>
      </c>
      <c r="J25" s="36">
        <f>SUMIFS(СВЦЭМ!$D$39:$D$782,СВЦЭМ!$A$39:$A$782,$A25,СВЦЭМ!$B$39:$B$782,J$11)+'СЕТ СН'!$F$14+СВЦЭМ!$D$10+'СЕТ СН'!$F$5-'СЕТ СН'!$F$24</f>
        <v>2692.8889657499999</v>
      </c>
      <c r="K25" s="36">
        <f>SUMIFS(СВЦЭМ!$D$39:$D$782,СВЦЭМ!$A$39:$A$782,$A25,СВЦЭМ!$B$39:$B$782,K$11)+'СЕТ СН'!$F$14+СВЦЭМ!$D$10+'СЕТ СН'!$F$5-'СЕТ СН'!$F$24</f>
        <v>2693.9786064</v>
      </c>
      <c r="L25" s="36">
        <f>SUMIFS(СВЦЭМ!$D$39:$D$782,СВЦЭМ!$A$39:$A$782,$A25,СВЦЭМ!$B$39:$B$782,L$11)+'СЕТ СН'!$F$14+СВЦЭМ!$D$10+'СЕТ СН'!$F$5-'СЕТ СН'!$F$24</f>
        <v>2701.07534846</v>
      </c>
      <c r="M25" s="36">
        <f>SUMIFS(СВЦЭМ!$D$39:$D$782,СВЦЭМ!$A$39:$A$782,$A25,СВЦЭМ!$B$39:$B$782,M$11)+'СЕТ СН'!$F$14+СВЦЭМ!$D$10+'СЕТ СН'!$F$5-'СЕТ СН'!$F$24</f>
        <v>2739.2240371899998</v>
      </c>
      <c r="N25" s="36">
        <f>SUMIFS(СВЦЭМ!$D$39:$D$782,СВЦЭМ!$A$39:$A$782,$A25,СВЦЭМ!$B$39:$B$782,N$11)+'СЕТ СН'!$F$14+СВЦЭМ!$D$10+'СЕТ СН'!$F$5-'СЕТ СН'!$F$24</f>
        <v>2760.9182397599998</v>
      </c>
      <c r="O25" s="36">
        <f>SUMIFS(СВЦЭМ!$D$39:$D$782,СВЦЭМ!$A$39:$A$782,$A25,СВЦЭМ!$B$39:$B$782,O$11)+'СЕТ СН'!$F$14+СВЦЭМ!$D$10+'СЕТ СН'!$F$5-'СЕТ СН'!$F$24</f>
        <v>2786.5393934399999</v>
      </c>
      <c r="P25" s="36">
        <f>SUMIFS(СВЦЭМ!$D$39:$D$782,СВЦЭМ!$A$39:$A$782,$A25,СВЦЭМ!$B$39:$B$782,P$11)+'СЕТ СН'!$F$14+СВЦЭМ!$D$10+'СЕТ СН'!$F$5-'СЕТ СН'!$F$24</f>
        <v>2809.5515036300003</v>
      </c>
      <c r="Q25" s="36">
        <f>SUMIFS(СВЦЭМ!$D$39:$D$782,СВЦЭМ!$A$39:$A$782,$A25,СВЦЭМ!$B$39:$B$782,Q$11)+'СЕТ СН'!$F$14+СВЦЭМ!$D$10+'СЕТ СН'!$F$5-'СЕТ СН'!$F$24</f>
        <v>2829.1111245299999</v>
      </c>
      <c r="R25" s="36">
        <f>SUMIFS(СВЦЭМ!$D$39:$D$782,СВЦЭМ!$A$39:$A$782,$A25,СВЦЭМ!$B$39:$B$782,R$11)+'СЕТ СН'!$F$14+СВЦЭМ!$D$10+'СЕТ СН'!$F$5-'СЕТ СН'!$F$24</f>
        <v>2809.0455728500001</v>
      </c>
      <c r="S25" s="36">
        <f>SUMIFS(СВЦЭМ!$D$39:$D$782,СВЦЭМ!$A$39:$A$782,$A25,СВЦЭМ!$B$39:$B$782,S$11)+'СЕТ СН'!$F$14+СВЦЭМ!$D$10+'СЕТ СН'!$F$5-'СЕТ СН'!$F$24</f>
        <v>2784.2108989899998</v>
      </c>
      <c r="T25" s="36">
        <f>SUMIFS(СВЦЭМ!$D$39:$D$782,СВЦЭМ!$A$39:$A$782,$A25,СВЦЭМ!$B$39:$B$782,T$11)+'СЕТ СН'!$F$14+СВЦЭМ!$D$10+'СЕТ СН'!$F$5-'СЕТ СН'!$F$24</f>
        <v>2751.20230631</v>
      </c>
      <c r="U25" s="36">
        <f>SUMIFS(СВЦЭМ!$D$39:$D$782,СВЦЭМ!$A$39:$A$782,$A25,СВЦЭМ!$B$39:$B$782,U$11)+'СЕТ СН'!$F$14+СВЦЭМ!$D$10+'СЕТ СН'!$F$5-'СЕТ СН'!$F$24</f>
        <v>2723.35646206</v>
      </c>
      <c r="V25" s="36">
        <f>SUMIFS(СВЦЭМ!$D$39:$D$782,СВЦЭМ!$A$39:$A$782,$A25,СВЦЭМ!$B$39:$B$782,V$11)+'СЕТ СН'!$F$14+СВЦЭМ!$D$10+'СЕТ СН'!$F$5-'СЕТ СН'!$F$24</f>
        <v>2718.8835324800002</v>
      </c>
      <c r="W25" s="36">
        <f>SUMIFS(СВЦЭМ!$D$39:$D$782,СВЦЭМ!$A$39:$A$782,$A25,СВЦЭМ!$B$39:$B$782,W$11)+'СЕТ СН'!$F$14+СВЦЭМ!$D$10+'СЕТ СН'!$F$5-'СЕТ СН'!$F$24</f>
        <v>2721.6013724300001</v>
      </c>
      <c r="X25" s="36">
        <f>SUMIFS(СВЦЭМ!$D$39:$D$782,СВЦЭМ!$A$39:$A$782,$A25,СВЦЭМ!$B$39:$B$782,X$11)+'СЕТ СН'!$F$14+СВЦЭМ!$D$10+'СЕТ СН'!$F$5-'СЕТ СН'!$F$24</f>
        <v>2743.6075320700002</v>
      </c>
      <c r="Y25" s="36">
        <f>SUMIFS(СВЦЭМ!$D$39:$D$782,СВЦЭМ!$A$39:$A$782,$A25,СВЦЭМ!$B$39:$B$782,Y$11)+'СЕТ СН'!$F$14+СВЦЭМ!$D$10+'СЕТ СН'!$F$5-'СЕТ СН'!$F$24</f>
        <v>2762.7306259500001</v>
      </c>
    </row>
    <row r="26" spans="1:25" ht="15.75" x14ac:dyDescent="0.2">
      <c r="A26" s="35">
        <f t="shared" si="0"/>
        <v>45366</v>
      </c>
      <c r="B26" s="36">
        <f>SUMIFS(СВЦЭМ!$D$39:$D$782,СВЦЭМ!$A$39:$A$782,$A26,СВЦЭМ!$B$39:$B$782,B$11)+'СЕТ СН'!$F$14+СВЦЭМ!$D$10+'СЕТ СН'!$F$5-'СЕТ СН'!$F$24</f>
        <v>2838.3434555599997</v>
      </c>
      <c r="C26" s="36">
        <f>SUMIFS(СВЦЭМ!$D$39:$D$782,СВЦЭМ!$A$39:$A$782,$A26,СВЦЭМ!$B$39:$B$782,C$11)+'СЕТ СН'!$F$14+СВЦЭМ!$D$10+'СЕТ СН'!$F$5-'СЕТ СН'!$F$24</f>
        <v>2915.19783009</v>
      </c>
      <c r="D26" s="36">
        <f>SUMIFS(СВЦЭМ!$D$39:$D$782,СВЦЭМ!$A$39:$A$782,$A26,СВЦЭМ!$B$39:$B$782,D$11)+'СЕТ СН'!$F$14+СВЦЭМ!$D$10+'СЕТ СН'!$F$5-'СЕТ СН'!$F$24</f>
        <v>2950.8221649500001</v>
      </c>
      <c r="E26" s="36">
        <f>SUMIFS(СВЦЭМ!$D$39:$D$782,СВЦЭМ!$A$39:$A$782,$A26,СВЦЭМ!$B$39:$B$782,E$11)+'СЕТ СН'!$F$14+СВЦЭМ!$D$10+'СЕТ СН'!$F$5-'СЕТ СН'!$F$24</f>
        <v>2953.44151603</v>
      </c>
      <c r="F26" s="36">
        <f>SUMIFS(СВЦЭМ!$D$39:$D$782,СВЦЭМ!$A$39:$A$782,$A26,СВЦЭМ!$B$39:$B$782,F$11)+'СЕТ СН'!$F$14+СВЦЭМ!$D$10+'СЕТ СН'!$F$5-'СЕТ СН'!$F$24</f>
        <v>2950.1974543599999</v>
      </c>
      <c r="G26" s="36">
        <f>SUMIFS(СВЦЭМ!$D$39:$D$782,СВЦЭМ!$A$39:$A$782,$A26,СВЦЭМ!$B$39:$B$782,G$11)+'СЕТ СН'!$F$14+СВЦЭМ!$D$10+'СЕТ СН'!$F$5-'СЕТ СН'!$F$24</f>
        <v>2920.3405588999999</v>
      </c>
      <c r="H26" s="36">
        <f>SUMIFS(СВЦЭМ!$D$39:$D$782,СВЦЭМ!$A$39:$A$782,$A26,СВЦЭМ!$B$39:$B$782,H$11)+'СЕТ СН'!$F$14+СВЦЭМ!$D$10+'СЕТ СН'!$F$5-'СЕТ СН'!$F$24</f>
        <v>2877.2541471100003</v>
      </c>
      <c r="I26" s="36">
        <f>SUMIFS(СВЦЭМ!$D$39:$D$782,СВЦЭМ!$A$39:$A$782,$A26,СВЦЭМ!$B$39:$B$782,I$11)+'СЕТ СН'!$F$14+СВЦЭМ!$D$10+'СЕТ СН'!$F$5-'СЕТ СН'!$F$24</f>
        <v>2847.6048985799998</v>
      </c>
      <c r="J26" s="36">
        <f>SUMIFS(СВЦЭМ!$D$39:$D$782,СВЦЭМ!$A$39:$A$782,$A26,СВЦЭМ!$B$39:$B$782,J$11)+'СЕТ СН'!$F$14+СВЦЭМ!$D$10+'СЕТ СН'!$F$5-'СЕТ СН'!$F$24</f>
        <v>2807.98675056</v>
      </c>
      <c r="K26" s="36">
        <f>SUMIFS(СВЦЭМ!$D$39:$D$782,СВЦЭМ!$A$39:$A$782,$A26,СВЦЭМ!$B$39:$B$782,K$11)+'СЕТ СН'!$F$14+СВЦЭМ!$D$10+'СЕТ СН'!$F$5-'СЕТ СН'!$F$24</f>
        <v>2791.2109185199997</v>
      </c>
      <c r="L26" s="36">
        <f>SUMIFS(СВЦЭМ!$D$39:$D$782,СВЦЭМ!$A$39:$A$782,$A26,СВЦЭМ!$B$39:$B$782,L$11)+'СЕТ СН'!$F$14+СВЦЭМ!$D$10+'СЕТ СН'!$F$5-'СЕТ СН'!$F$24</f>
        <v>2773.4627966600001</v>
      </c>
      <c r="M26" s="36">
        <f>SUMIFS(СВЦЭМ!$D$39:$D$782,СВЦЭМ!$A$39:$A$782,$A26,СВЦЭМ!$B$39:$B$782,M$11)+'СЕТ СН'!$F$14+СВЦЭМ!$D$10+'СЕТ СН'!$F$5-'СЕТ СН'!$F$24</f>
        <v>2798.9441830400001</v>
      </c>
      <c r="N26" s="36">
        <f>SUMIFS(СВЦЭМ!$D$39:$D$782,СВЦЭМ!$A$39:$A$782,$A26,СВЦЭМ!$B$39:$B$782,N$11)+'СЕТ СН'!$F$14+СВЦЭМ!$D$10+'СЕТ СН'!$F$5-'СЕТ СН'!$F$24</f>
        <v>2800.3348904300001</v>
      </c>
      <c r="O26" s="36">
        <f>SUMIFS(СВЦЭМ!$D$39:$D$782,СВЦЭМ!$A$39:$A$782,$A26,СВЦЭМ!$B$39:$B$782,O$11)+'СЕТ СН'!$F$14+СВЦЭМ!$D$10+'СЕТ СН'!$F$5-'СЕТ СН'!$F$24</f>
        <v>2853.0672962399999</v>
      </c>
      <c r="P26" s="36">
        <f>SUMIFS(СВЦЭМ!$D$39:$D$782,СВЦЭМ!$A$39:$A$782,$A26,СВЦЭМ!$B$39:$B$782,P$11)+'СЕТ СН'!$F$14+СВЦЭМ!$D$10+'СЕТ СН'!$F$5-'СЕТ СН'!$F$24</f>
        <v>2872.7035094900002</v>
      </c>
      <c r="Q26" s="36">
        <f>SUMIFS(СВЦЭМ!$D$39:$D$782,СВЦЭМ!$A$39:$A$782,$A26,СВЦЭМ!$B$39:$B$782,Q$11)+'СЕТ СН'!$F$14+СВЦЭМ!$D$10+'СЕТ СН'!$F$5-'СЕТ СН'!$F$24</f>
        <v>2885.4404869600003</v>
      </c>
      <c r="R26" s="36">
        <f>SUMIFS(СВЦЭМ!$D$39:$D$782,СВЦЭМ!$A$39:$A$782,$A26,СВЦЭМ!$B$39:$B$782,R$11)+'СЕТ СН'!$F$14+СВЦЭМ!$D$10+'СЕТ СН'!$F$5-'СЕТ СН'!$F$24</f>
        <v>2893.0793985400001</v>
      </c>
      <c r="S26" s="36">
        <f>SUMIFS(СВЦЭМ!$D$39:$D$782,СВЦЭМ!$A$39:$A$782,$A26,СВЦЭМ!$B$39:$B$782,S$11)+'СЕТ СН'!$F$14+СВЦЭМ!$D$10+'СЕТ СН'!$F$5-'СЕТ СН'!$F$24</f>
        <v>2878.3005401</v>
      </c>
      <c r="T26" s="36">
        <f>SUMIFS(СВЦЭМ!$D$39:$D$782,СВЦЭМ!$A$39:$A$782,$A26,СВЦЭМ!$B$39:$B$782,T$11)+'СЕТ СН'!$F$14+СВЦЭМ!$D$10+'СЕТ СН'!$F$5-'СЕТ СН'!$F$24</f>
        <v>2842.7062423799998</v>
      </c>
      <c r="U26" s="36">
        <f>SUMIFS(СВЦЭМ!$D$39:$D$782,СВЦЭМ!$A$39:$A$782,$A26,СВЦЭМ!$B$39:$B$782,U$11)+'СЕТ СН'!$F$14+СВЦЭМ!$D$10+'СЕТ СН'!$F$5-'СЕТ СН'!$F$24</f>
        <v>2818.66749871</v>
      </c>
      <c r="V26" s="36">
        <f>SUMIFS(СВЦЭМ!$D$39:$D$782,СВЦЭМ!$A$39:$A$782,$A26,СВЦЭМ!$B$39:$B$782,V$11)+'СЕТ СН'!$F$14+СВЦЭМ!$D$10+'СЕТ СН'!$F$5-'СЕТ СН'!$F$24</f>
        <v>2810.7144012199997</v>
      </c>
      <c r="W26" s="36">
        <f>SUMIFS(СВЦЭМ!$D$39:$D$782,СВЦЭМ!$A$39:$A$782,$A26,СВЦЭМ!$B$39:$B$782,W$11)+'СЕТ СН'!$F$14+СВЦЭМ!$D$10+'СЕТ СН'!$F$5-'СЕТ СН'!$F$24</f>
        <v>2811.3911922699999</v>
      </c>
      <c r="X26" s="36">
        <f>SUMIFS(СВЦЭМ!$D$39:$D$782,СВЦЭМ!$A$39:$A$782,$A26,СВЦЭМ!$B$39:$B$782,X$11)+'СЕТ СН'!$F$14+СВЦЭМ!$D$10+'СЕТ СН'!$F$5-'СЕТ СН'!$F$24</f>
        <v>2839.52426367</v>
      </c>
      <c r="Y26" s="36">
        <f>SUMIFS(СВЦЭМ!$D$39:$D$782,СВЦЭМ!$A$39:$A$782,$A26,СВЦЭМ!$B$39:$B$782,Y$11)+'СЕТ СН'!$F$14+СВЦЭМ!$D$10+'СЕТ СН'!$F$5-'СЕТ СН'!$F$24</f>
        <v>2852.2781329300001</v>
      </c>
    </row>
    <row r="27" spans="1:25" ht="15.75" x14ac:dyDescent="0.2">
      <c r="A27" s="35">
        <f t="shared" si="0"/>
        <v>45367</v>
      </c>
      <c r="B27" s="36">
        <f>SUMIFS(СВЦЭМ!$D$39:$D$782,СВЦЭМ!$A$39:$A$782,$A27,СВЦЭМ!$B$39:$B$782,B$11)+'СЕТ СН'!$F$14+СВЦЭМ!$D$10+'СЕТ СН'!$F$5-'СЕТ СН'!$F$24</f>
        <v>2829.0868348100003</v>
      </c>
      <c r="C27" s="36">
        <f>SUMIFS(СВЦЭМ!$D$39:$D$782,СВЦЭМ!$A$39:$A$782,$A27,СВЦЭМ!$B$39:$B$782,C$11)+'СЕТ СН'!$F$14+СВЦЭМ!$D$10+'СЕТ СН'!$F$5-'СЕТ СН'!$F$24</f>
        <v>2814.0802238400001</v>
      </c>
      <c r="D27" s="36">
        <f>SUMIFS(СВЦЭМ!$D$39:$D$782,СВЦЭМ!$A$39:$A$782,$A27,СВЦЭМ!$B$39:$B$782,D$11)+'СЕТ СН'!$F$14+СВЦЭМ!$D$10+'СЕТ СН'!$F$5-'СЕТ СН'!$F$24</f>
        <v>2836.3668353200001</v>
      </c>
      <c r="E27" s="36">
        <f>SUMIFS(СВЦЭМ!$D$39:$D$782,СВЦЭМ!$A$39:$A$782,$A27,СВЦЭМ!$B$39:$B$782,E$11)+'СЕТ СН'!$F$14+СВЦЭМ!$D$10+'СЕТ СН'!$F$5-'СЕТ СН'!$F$24</f>
        <v>2854.1174001300001</v>
      </c>
      <c r="F27" s="36">
        <f>SUMIFS(СВЦЭМ!$D$39:$D$782,СВЦЭМ!$A$39:$A$782,$A27,СВЦЭМ!$B$39:$B$782,F$11)+'СЕТ СН'!$F$14+СВЦЭМ!$D$10+'СЕТ СН'!$F$5-'СЕТ СН'!$F$24</f>
        <v>2842.4555618300001</v>
      </c>
      <c r="G27" s="36">
        <f>SUMIFS(СВЦЭМ!$D$39:$D$782,СВЦЭМ!$A$39:$A$782,$A27,СВЦЭМ!$B$39:$B$782,G$11)+'СЕТ СН'!$F$14+СВЦЭМ!$D$10+'СЕТ СН'!$F$5-'СЕТ СН'!$F$24</f>
        <v>2824.5981224400002</v>
      </c>
      <c r="H27" s="36">
        <f>SUMIFS(СВЦЭМ!$D$39:$D$782,СВЦЭМ!$A$39:$A$782,$A27,СВЦЭМ!$B$39:$B$782,H$11)+'СЕТ СН'!$F$14+СВЦЭМ!$D$10+'СЕТ СН'!$F$5-'СЕТ СН'!$F$24</f>
        <v>2805.3924319400003</v>
      </c>
      <c r="I27" s="36">
        <f>SUMIFS(СВЦЭМ!$D$39:$D$782,СВЦЭМ!$A$39:$A$782,$A27,СВЦЭМ!$B$39:$B$782,I$11)+'СЕТ СН'!$F$14+СВЦЭМ!$D$10+'СЕТ СН'!$F$5-'СЕТ СН'!$F$24</f>
        <v>2788.3968543800001</v>
      </c>
      <c r="J27" s="36">
        <f>SUMIFS(СВЦЭМ!$D$39:$D$782,СВЦЭМ!$A$39:$A$782,$A27,СВЦЭМ!$B$39:$B$782,J$11)+'СЕТ СН'!$F$14+СВЦЭМ!$D$10+'СЕТ СН'!$F$5-'СЕТ СН'!$F$24</f>
        <v>2739.7876352399999</v>
      </c>
      <c r="K27" s="36">
        <f>SUMIFS(СВЦЭМ!$D$39:$D$782,СВЦЭМ!$A$39:$A$782,$A27,СВЦЭМ!$B$39:$B$782,K$11)+'СЕТ СН'!$F$14+СВЦЭМ!$D$10+'СЕТ СН'!$F$5-'СЕТ СН'!$F$24</f>
        <v>2719.8642032600001</v>
      </c>
      <c r="L27" s="36">
        <f>SUMIFS(СВЦЭМ!$D$39:$D$782,СВЦЭМ!$A$39:$A$782,$A27,СВЦЭМ!$B$39:$B$782,L$11)+'СЕТ СН'!$F$14+СВЦЭМ!$D$10+'СЕТ СН'!$F$5-'СЕТ СН'!$F$24</f>
        <v>2713.28675097</v>
      </c>
      <c r="M27" s="36">
        <f>SUMIFS(СВЦЭМ!$D$39:$D$782,СВЦЭМ!$A$39:$A$782,$A27,СВЦЭМ!$B$39:$B$782,M$11)+'СЕТ СН'!$F$14+СВЦЭМ!$D$10+'СЕТ СН'!$F$5-'СЕТ СН'!$F$24</f>
        <v>2717.7387365200002</v>
      </c>
      <c r="N27" s="36">
        <f>SUMIFS(СВЦЭМ!$D$39:$D$782,СВЦЭМ!$A$39:$A$782,$A27,СВЦЭМ!$B$39:$B$782,N$11)+'СЕТ СН'!$F$14+СВЦЭМ!$D$10+'СЕТ СН'!$F$5-'СЕТ СН'!$F$24</f>
        <v>2729.9549851800002</v>
      </c>
      <c r="O27" s="36">
        <f>SUMIFS(СВЦЭМ!$D$39:$D$782,СВЦЭМ!$A$39:$A$782,$A27,СВЦЭМ!$B$39:$B$782,O$11)+'СЕТ СН'!$F$14+СВЦЭМ!$D$10+'СЕТ СН'!$F$5-'СЕТ СН'!$F$24</f>
        <v>2729.05299547</v>
      </c>
      <c r="P27" s="36">
        <f>SUMIFS(СВЦЭМ!$D$39:$D$782,СВЦЭМ!$A$39:$A$782,$A27,СВЦЭМ!$B$39:$B$782,P$11)+'СЕТ СН'!$F$14+СВЦЭМ!$D$10+'СЕТ СН'!$F$5-'СЕТ СН'!$F$24</f>
        <v>2738.53190055</v>
      </c>
      <c r="Q27" s="36">
        <f>SUMIFS(СВЦЭМ!$D$39:$D$782,СВЦЭМ!$A$39:$A$782,$A27,СВЦЭМ!$B$39:$B$782,Q$11)+'СЕТ СН'!$F$14+СВЦЭМ!$D$10+'СЕТ СН'!$F$5-'СЕТ СН'!$F$24</f>
        <v>2759.8899777400002</v>
      </c>
      <c r="R27" s="36">
        <f>SUMIFS(СВЦЭМ!$D$39:$D$782,СВЦЭМ!$A$39:$A$782,$A27,СВЦЭМ!$B$39:$B$782,R$11)+'СЕТ СН'!$F$14+СВЦЭМ!$D$10+'СЕТ СН'!$F$5-'СЕТ СН'!$F$24</f>
        <v>2769.02482538</v>
      </c>
      <c r="S27" s="36">
        <f>SUMIFS(СВЦЭМ!$D$39:$D$782,СВЦЭМ!$A$39:$A$782,$A27,СВЦЭМ!$B$39:$B$782,S$11)+'СЕТ СН'!$F$14+СВЦЭМ!$D$10+'СЕТ СН'!$F$5-'СЕТ СН'!$F$24</f>
        <v>2754.6554956999998</v>
      </c>
      <c r="T27" s="36">
        <f>SUMIFS(СВЦЭМ!$D$39:$D$782,СВЦЭМ!$A$39:$A$782,$A27,СВЦЭМ!$B$39:$B$782,T$11)+'СЕТ СН'!$F$14+СВЦЭМ!$D$10+'СЕТ СН'!$F$5-'СЕТ СН'!$F$24</f>
        <v>2737.7129720399998</v>
      </c>
      <c r="U27" s="36">
        <f>SUMIFS(СВЦЭМ!$D$39:$D$782,СВЦЭМ!$A$39:$A$782,$A27,СВЦЭМ!$B$39:$B$782,U$11)+'СЕТ СН'!$F$14+СВЦЭМ!$D$10+'СЕТ СН'!$F$5-'СЕТ СН'!$F$24</f>
        <v>2708.6429014800001</v>
      </c>
      <c r="V27" s="36">
        <f>SUMIFS(СВЦЭМ!$D$39:$D$782,СВЦЭМ!$A$39:$A$782,$A27,СВЦЭМ!$B$39:$B$782,V$11)+'СЕТ СН'!$F$14+СВЦЭМ!$D$10+'СЕТ СН'!$F$5-'СЕТ СН'!$F$24</f>
        <v>2701.74228292</v>
      </c>
      <c r="W27" s="36">
        <f>SUMIFS(СВЦЭМ!$D$39:$D$782,СВЦЭМ!$A$39:$A$782,$A27,СВЦЭМ!$B$39:$B$782,W$11)+'СЕТ СН'!$F$14+СВЦЭМ!$D$10+'СЕТ СН'!$F$5-'СЕТ СН'!$F$24</f>
        <v>2710.47885967</v>
      </c>
      <c r="X27" s="36">
        <f>SUMIFS(СВЦЭМ!$D$39:$D$782,СВЦЭМ!$A$39:$A$782,$A27,СВЦЭМ!$B$39:$B$782,X$11)+'СЕТ СН'!$F$14+СВЦЭМ!$D$10+'СЕТ СН'!$F$5-'СЕТ СН'!$F$24</f>
        <v>2732.0955952699996</v>
      </c>
      <c r="Y27" s="36">
        <f>SUMIFS(СВЦЭМ!$D$39:$D$782,СВЦЭМ!$A$39:$A$782,$A27,СВЦЭМ!$B$39:$B$782,Y$11)+'СЕТ СН'!$F$14+СВЦЭМ!$D$10+'СЕТ СН'!$F$5-'СЕТ СН'!$F$24</f>
        <v>2740.1542883900001</v>
      </c>
    </row>
    <row r="28" spans="1:25" ht="15.75" x14ac:dyDescent="0.2">
      <c r="A28" s="35">
        <f t="shared" si="0"/>
        <v>45368</v>
      </c>
      <c r="B28" s="36">
        <f>SUMIFS(СВЦЭМ!$D$39:$D$782,СВЦЭМ!$A$39:$A$782,$A28,СВЦЭМ!$B$39:$B$782,B$11)+'СЕТ СН'!$F$14+СВЦЭМ!$D$10+'СЕТ СН'!$F$5-'СЕТ СН'!$F$24</f>
        <v>2700.3387583799999</v>
      </c>
      <c r="C28" s="36">
        <f>SUMIFS(СВЦЭМ!$D$39:$D$782,СВЦЭМ!$A$39:$A$782,$A28,СВЦЭМ!$B$39:$B$782,C$11)+'СЕТ СН'!$F$14+СВЦЭМ!$D$10+'СЕТ СН'!$F$5-'СЕТ СН'!$F$24</f>
        <v>2722.8781627500002</v>
      </c>
      <c r="D28" s="36">
        <f>SUMIFS(СВЦЭМ!$D$39:$D$782,СВЦЭМ!$A$39:$A$782,$A28,СВЦЭМ!$B$39:$B$782,D$11)+'СЕТ СН'!$F$14+СВЦЭМ!$D$10+'СЕТ СН'!$F$5-'СЕТ СН'!$F$24</f>
        <v>2757.6934589299999</v>
      </c>
      <c r="E28" s="36">
        <f>SUMIFS(СВЦЭМ!$D$39:$D$782,СВЦЭМ!$A$39:$A$782,$A28,СВЦЭМ!$B$39:$B$782,E$11)+'СЕТ СН'!$F$14+СВЦЭМ!$D$10+'СЕТ СН'!$F$5-'СЕТ СН'!$F$24</f>
        <v>2755.6612942900001</v>
      </c>
      <c r="F28" s="36">
        <f>SUMIFS(СВЦЭМ!$D$39:$D$782,СВЦЭМ!$A$39:$A$782,$A28,СВЦЭМ!$B$39:$B$782,F$11)+'СЕТ СН'!$F$14+СВЦЭМ!$D$10+'СЕТ СН'!$F$5-'СЕТ СН'!$F$24</f>
        <v>2748.7250563299999</v>
      </c>
      <c r="G28" s="36">
        <f>SUMIFS(СВЦЭМ!$D$39:$D$782,СВЦЭМ!$A$39:$A$782,$A28,СВЦЭМ!$B$39:$B$782,G$11)+'СЕТ СН'!$F$14+СВЦЭМ!$D$10+'СЕТ СН'!$F$5-'СЕТ СН'!$F$24</f>
        <v>2773.40765375</v>
      </c>
      <c r="H28" s="36">
        <f>SUMIFS(СВЦЭМ!$D$39:$D$782,СВЦЭМ!$A$39:$A$782,$A28,СВЦЭМ!$B$39:$B$782,H$11)+'СЕТ СН'!$F$14+СВЦЭМ!$D$10+'СЕТ СН'!$F$5-'СЕТ СН'!$F$24</f>
        <v>2785.4351760899999</v>
      </c>
      <c r="I28" s="36">
        <f>SUMIFS(СВЦЭМ!$D$39:$D$782,СВЦЭМ!$A$39:$A$782,$A28,СВЦЭМ!$B$39:$B$782,I$11)+'СЕТ СН'!$F$14+СВЦЭМ!$D$10+'СЕТ СН'!$F$5-'СЕТ СН'!$F$24</f>
        <v>2787.1272371200002</v>
      </c>
      <c r="J28" s="36">
        <f>SUMIFS(СВЦЭМ!$D$39:$D$782,СВЦЭМ!$A$39:$A$782,$A28,СВЦЭМ!$B$39:$B$782,J$11)+'СЕТ СН'!$F$14+СВЦЭМ!$D$10+'СЕТ СН'!$F$5-'СЕТ СН'!$F$24</f>
        <v>2735.75167723</v>
      </c>
      <c r="K28" s="36">
        <f>SUMIFS(СВЦЭМ!$D$39:$D$782,СВЦЭМ!$A$39:$A$782,$A28,СВЦЭМ!$B$39:$B$782,K$11)+'СЕТ СН'!$F$14+СВЦЭМ!$D$10+'СЕТ СН'!$F$5-'СЕТ СН'!$F$24</f>
        <v>2693.0194145</v>
      </c>
      <c r="L28" s="36">
        <f>SUMIFS(СВЦЭМ!$D$39:$D$782,СВЦЭМ!$A$39:$A$782,$A28,СВЦЭМ!$B$39:$B$782,L$11)+'СЕТ СН'!$F$14+СВЦЭМ!$D$10+'СЕТ СН'!$F$5-'СЕТ СН'!$F$24</f>
        <v>2679.3662851300001</v>
      </c>
      <c r="M28" s="36">
        <f>SUMIFS(СВЦЭМ!$D$39:$D$782,СВЦЭМ!$A$39:$A$782,$A28,СВЦЭМ!$B$39:$B$782,M$11)+'СЕТ СН'!$F$14+СВЦЭМ!$D$10+'СЕТ СН'!$F$5-'СЕТ СН'!$F$24</f>
        <v>2680.2008099100003</v>
      </c>
      <c r="N28" s="36">
        <f>SUMIFS(СВЦЭМ!$D$39:$D$782,СВЦЭМ!$A$39:$A$782,$A28,СВЦЭМ!$B$39:$B$782,N$11)+'СЕТ СН'!$F$14+СВЦЭМ!$D$10+'СЕТ СН'!$F$5-'СЕТ СН'!$F$24</f>
        <v>2699.1936786799997</v>
      </c>
      <c r="O28" s="36">
        <f>SUMIFS(СВЦЭМ!$D$39:$D$782,СВЦЭМ!$A$39:$A$782,$A28,СВЦЭМ!$B$39:$B$782,O$11)+'СЕТ СН'!$F$14+СВЦЭМ!$D$10+'СЕТ СН'!$F$5-'СЕТ СН'!$F$24</f>
        <v>2728.1243717899997</v>
      </c>
      <c r="P28" s="36">
        <f>SUMIFS(СВЦЭМ!$D$39:$D$782,СВЦЭМ!$A$39:$A$782,$A28,СВЦЭМ!$B$39:$B$782,P$11)+'СЕТ СН'!$F$14+СВЦЭМ!$D$10+'СЕТ СН'!$F$5-'СЕТ СН'!$F$24</f>
        <v>2740.77246384</v>
      </c>
      <c r="Q28" s="36">
        <f>SUMIFS(СВЦЭМ!$D$39:$D$782,СВЦЭМ!$A$39:$A$782,$A28,СВЦЭМ!$B$39:$B$782,Q$11)+'СЕТ СН'!$F$14+СВЦЭМ!$D$10+'СЕТ СН'!$F$5-'СЕТ СН'!$F$24</f>
        <v>2763.1301241700003</v>
      </c>
      <c r="R28" s="36">
        <f>SUMIFS(СВЦЭМ!$D$39:$D$782,СВЦЭМ!$A$39:$A$782,$A28,СВЦЭМ!$B$39:$B$782,R$11)+'СЕТ СН'!$F$14+СВЦЭМ!$D$10+'СЕТ СН'!$F$5-'СЕТ СН'!$F$24</f>
        <v>2765.65944489</v>
      </c>
      <c r="S28" s="36">
        <f>SUMIFS(СВЦЭМ!$D$39:$D$782,СВЦЭМ!$A$39:$A$782,$A28,СВЦЭМ!$B$39:$B$782,S$11)+'СЕТ СН'!$F$14+СВЦЭМ!$D$10+'СЕТ СН'!$F$5-'СЕТ СН'!$F$24</f>
        <v>2741.9871962500001</v>
      </c>
      <c r="T28" s="36">
        <f>SUMIFS(СВЦЭМ!$D$39:$D$782,СВЦЭМ!$A$39:$A$782,$A28,СВЦЭМ!$B$39:$B$782,T$11)+'СЕТ СН'!$F$14+СВЦЭМ!$D$10+'СЕТ СН'!$F$5-'СЕТ СН'!$F$24</f>
        <v>2725.9330726799999</v>
      </c>
      <c r="U28" s="36">
        <f>SUMIFS(СВЦЭМ!$D$39:$D$782,СВЦЭМ!$A$39:$A$782,$A28,СВЦЭМ!$B$39:$B$782,U$11)+'СЕТ СН'!$F$14+СВЦЭМ!$D$10+'СЕТ СН'!$F$5-'СЕТ СН'!$F$24</f>
        <v>2700.7224372800001</v>
      </c>
      <c r="V28" s="36">
        <f>SUMIFS(СВЦЭМ!$D$39:$D$782,СВЦЭМ!$A$39:$A$782,$A28,СВЦЭМ!$B$39:$B$782,V$11)+'СЕТ СН'!$F$14+СВЦЭМ!$D$10+'СЕТ СН'!$F$5-'СЕТ СН'!$F$24</f>
        <v>2684.2115505800002</v>
      </c>
      <c r="W28" s="36">
        <f>SUMIFS(СВЦЭМ!$D$39:$D$782,СВЦЭМ!$A$39:$A$782,$A28,СВЦЭМ!$B$39:$B$782,W$11)+'СЕТ СН'!$F$14+СВЦЭМ!$D$10+'СЕТ СН'!$F$5-'СЕТ СН'!$F$24</f>
        <v>2685.32550881</v>
      </c>
      <c r="X28" s="36">
        <f>SUMIFS(СВЦЭМ!$D$39:$D$782,СВЦЭМ!$A$39:$A$782,$A28,СВЦЭМ!$B$39:$B$782,X$11)+'СЕТ СН'!$F$14+СВЦЭМ!$D$10+'СЕТ СН'!$F$5-'СЕТ СН'!$F$24</f>
        <v>2717.6117968799999</v>
      </c>
      <c r="Y28" s="36">
        <f>SUMIFS(СВЦЭМ!$D$39:$D$782,СВЦЭМ!$A$39:$A$782,$A28,СВЦЭМ!$B$39:$B$782,Y$11)+'СЕТ СН'!$F$14+СВЦЭМ!$D$10+'СЕТ СН'!$F$5-'СЕТ СН'!$F$24</f>
        <v>2717.78881976</v>
      </c>
    </row>
    <row r="29" spans="1:25" ht="15.75" x14ac:dyDescent="0.2">
      <c r="A29" s="35">
        <f t="shared" si="0"/>
        <v>45369</v>
      </c>
      <c r="B29" s="36">
        <f>SUMIFS(СВЦЭМ!$D$39:$D$782,СВЦЭМ!$A$39:$A$782,$A29,СВЦЭМ!$B$39:$B$782,B$11)+'СЕТ СН'!$F$14+СВЦЭМ!$D$10+'СЕТ СН'!$F$5-'СЕТ СН'!$F$24</f>
        <v>2813.9498103400001</v>
      </c>
      <c r="C29" s="36">
        <f>SUMIFS(СВЦЭМ!$D$39:$D$782,СВЦЭМ!$A$39:$A$782,$A29,СВЦЭМ!$B$39:$B$782,C$11)+'СЕТ СН'!$F$14+СВЦЭМ!$D$10+'СЕТ СН'!$F$5-'СЕТ СН'!$F$24</f>
        <v>2846.7657387999998</v>
      </c>
      <c r="D29" s="36">
        <f>SUMIFS(СВЦЭМ!$D$39:$D$782,СВЦЭМ!$A$39:$A$782,$A29,СВЦЭМ!$B$39:$B$782,D$11)+'СЕТ СН'!$F$14+СВЦЭМ!$D$10+'СЕТ СН'!$F$5-'СЕТ СН'!$F$24</f>
        <v>2892.75594258</v>
      </c>
      <c r="E29" s="36">
        <f>SUMIFS(СВЦЭМ!$D$39:$D$782,СВЦЭМ!$A$39:$A$782,$A29,СВЦЭМ!$B$39:$B$782,E$11)+'СЕТ СН'!$F$14+СВЦЭМ!$D$10+'СЕТ СН'!$F$5-'СЕТ СН'!$F$24</f>
        <v>2872.1210923099998</v>
      </c>
      <c r="F29" s="36">
        <f>SUMIFS(СВЦЭМ!$D$39:$D$782,СВЦЭМ!$A$39:$A$782,$A29,СВЦЭМ!$B$39:$B$782,F$11)+'СЕТ СН'!$F$14+СВЦЭМ!$D$10+'СЕТ СН'!$F$5-'СЕТ СН'!$F$24</f>
        <v>2851.9743802000003</v>
      </c>
      <c r="G29" s="36">
        <f>SUMIFS(СВЦЭМ!$D$39:$D$782,СВЦЭМ!$A$39:$A$782,$A29,СВЦЭМ!$B$39:$B$782,G$11)+'СЕТ СН'!$F$14+СВЦЭМ!$D$10+'СЕТ СН'!$F$5-'СЕТ СН'!$F$24</f>
        <v>2820.89403687</v>
      </c>
      <c r="H29" s="36">
        <f>SUMIFS(СВЦЭМ!$D$39:$D$782,СВЦЭМ!$A$39:$A$782,$A29,СВЦЭМ!$B$39:$B$782,H$11)+'СЕТ СН'!$F$14+СВЦЭМ!$D$10+'СЕТ СН'!$F$5-'СЕТ СН'!$F$24</f>
        <v>2790.9635520900001</v>
      </c>
      <c r="I29" s="36">
        <f>SUMIFS(СВЦЭМ!$D$39:$D$782,СВЦЭМ!$A$39:$A$782,$A29,СВЦЭМ!$B$39:$B$782,I$11)+'СЕТ СН'!$F$14+СВЦЭМ!$D$10+'СЕТ СН'!$F$5-'СЕТ СН'!$F$24</f>
        <v>2802.6754784699997</v>
      </c>
      <c r="J29" s="36">
        <f>SUMIFS(СВЦЭМ!$D$39:$D$782,СВЦЭМ!$A$39:$A$782,$A29,СВЦЭМ!$B$39:$B$782,J$11)+'СЕТ СН'!$F$14+СВЦЭМ!$D$10+'СЕТ СН'!$F$5-'СЕТ СН'!$F$24</f>
        <v>2818.67704688</v>
      </c>
      <c r="K29" s="36">
        <f>SUMIFS(СВЦЭМ!$D$39:$D$782,СВЦЭМ!$A$39:$A$782,$A29,СВЦЭМ!$B$39:$B$782,K$11)+'СЕТ СН'!$F$14+СВЦЭМ!$D$10+'СЕТ СН'!$F$5-'СЕТ СН'!$F$24</f>
        <v>2791.70260211</v>
      </c>
      <c r="L29" s="36">
        <f>SUMIFS(СВЦЭМ!$D$39:$D$782,СВЦЭМ!$A$39:$A$782,$A29,СВЦЭМ!$B$39:$B$782,L$11)+'СЕТ СН'!$F$14+СВЦЭМ!$D$10+'СЕТ СН'!$F$5-'СЕТ СН'!$F$24</f>
        <v>2798.8186602300002</v>
      </c>
      <c r="M29" s="36">
        <f>SUMIFS(СВЦЭМ!$D$39:$D$782,СВЦЭМ!$A$39:$A$782,$A29,СВЦЭМ!$B$39:$B$782,M$11)+'СЕТ СН'!$F$14+СВЦЭМ!$D$10+'СЕТ СН'!$F$5-'СЕТ СН'!$F$24</f>
        <v>2806.2190742499997</v>
      </c>
      <c r="N29" s="36">
        <f>SUMIFS(СВЦЭМ!$D$39:$D$782,СВЦЭМ!$A$39:$A$782,$A29,СВЦЭМ!$B$39:$B$782,N$11)+'СЕТ СН'!$F$14+СВЦЭМ!$D$10+'СЕТ СН'!$F$5-'СЕТ СН'!$F$24</f>
        <v>2831.1372175699998</v>
      </c>
      <c r="O29" s="36">
        <f>SUMIFS(СВЦЭМ!$D$39:$D$782,СВЦЭМ!$A$39:$A$782,$A29,СВЦЭМ!$B$39:$B$782,O$11)+'СЕТ СН'!$F$14+СВЦЭМ!$D$10+'СЕТ СН'!$F$5-'СЕТ СН'!$F$24</f>
        <v>2872.7408118200001</v>
      </c>
      <c r="P29" s="36">
        <f>SUMIFS(СВЦЭМ!$D$39:$D$782,СВЦЭМ!$A$39:$A$782,$A29,СВЦЭМ!$B$39:$B$782,P$11)+'СЕТ СН'!$F$14+СВЦЭМ!$D$10+'СЕТ СН'!$F$5-'СЕТ СН'!$F$24</f>
        <v>2899.48655465</v>
      </c>
      <c r="Q29" s="36">
        <f>SUMIFS(СВЦЭМ!$D$39:$D$782,СВЦЭМ!$A$39:$A$782,$A29,СВЦЭМ!$B$39:$B$782,Q$11)+'СЕТ СН'!$F$14+СВЦЭМ!$D$10+'СЕТ СН'!$F$5-'СЕТ СН'!$F$24</f>
        <v>2922.0101464999998</v>
      </c>
      <c r="R29" s="36">
        <f>SUMIFS(СВЦЭМ!$D$39:$D$782,СВЦЭМ!$A$39:$A$782,$A29,СВЦЭМ!$B$39:$B$782,R$11)+'СЕТ СН'!$F$14+СВЦЭМ!$D$10+'СЕТ СН'!$F$5-'СЕТ СН'!$F$24</f>
        <v>2926.4495222599999</v>
      </c>
      <c r="S29" s="36">
        <f>SUMIFS(СВЦЭМ!$D$39:$D$782,СВЦЭМ!$A$39:$A$782,$A29,СВЦЭМ!$B$39:$B$782,S$11)+'СЕТ СН'!$F$14+СВЦЭМ!$D$10+'СЕТ СН'!$F$5-'СЕТ СН'!$F$24</f>
        <v>2933.1151533699999</v>
      </c>
      <c r="T29" s="36">
        <f>SUMIFS(СВЦЭМ!$D$39:$D$782,СВЦЭМ!$A$39:$A$782,$A29,СВЦЭМ!$B$39:$B$782,T$11)+'СЕТ СН'!$F$14+СВЦЭМ!$D$10+'СЕТ СН'!$F$5-'СЕТ СН'!$F$24</f>
        <v>2905.0149645500001</v>
      </c>
      <c r="U29" s="36">
        <f>SUMIFS(СВЦЭМ!$D$39:$D$782,СВЦЭМ!$A$39:$A$782,$A29,СВЦЭМ!$B$39:$B$782,U$11)+'СЕТ СН'!$F$14+СВЦЭМ!$D$10+'СЕТ СН'!$F$5-'СЕТ СН'!$F$24</f>
        <v>2877.60208844</v>
      </c>
      <c r="V29" s="36">
        <f>SUMIFS(СВЦЭМ!$D$39:$D$782,СВЦЭМ!$A$39:$A$782,$A29,СВЦЭМ!$B$39:$B$782,V$11)+'СЕТ СН'!$F$14+СВЦЭМ!$D$10+'СЕТ СН'!$F$5-'СЕТ СН'!$F$24</f>
        <v>2866.5812324199997</v>
      </c>
      <c r="W29" s="36">
        <f>SUMIFS(СВЦЭМ!$D$39:$D$782,СВЦЭМ!$A$39:$A$782,$A29,СВЦЭМ!$B$39:$B$782,W$11)+'СЕТ СН'!$F$14+СВЦЭМ!$D$10+'СЕТ СН'!$F$5-'СЕТ СН'!$F$24</f>
        <v>2857.46215394</v>
      </c>
      <c r="X29" s="36">
        <f>SUMIFS(СВЦЭМ!$D$39:$D$782,СВЦЭМ!$A$39:$A$782,$A29,СВЦЭМ!$B$39:$B$782,X$11)+'СЕТ СН'!$F$14+СВЦЭМ!$D$10+'СЕТ СН'!$F$5-'СЕТ СН'!$F$24</f>
        <v>2879.3371954700001</v>
      </c>
      <c r="Y29" s="36">
        <f>SUMIFS(СВЦЭМ!$D$39:$D$782,СВЦЭМ!$A$39:$A$782,$A29,СВЦЭМ!$B$39:$B$782,Y$11)+'СЕТ СН'!$F$14+СВЦЭМ!$D$10+'СЕТ СН'!$F$5-'СЕТ СН'!$F$24</f>
        <v>2911.1858930500002</v>
      </c>
    </row>
    <row r="30" spans="1:25" ht="15.75" x14ac:dyDescent="0.2">
      <c r="A30" s="35">
        <f t="shared" si="0"/>
        <v>45370</v>
      </c>
      <c r="B30" s="36">
        <f>SUMIFS(СВЦЭМ!$D$39:$D$782,СВЦЭМ!$A$39:$A$782,$A30,СВЦЭМ!$B$39:$B$782,B$11)+'СЕТ СН'!$F$14+СВЦЭМ!$D$10+'СЕТ СН'!$F$5-'СЕТ СН'!$F$24</f>
        <v>3010.0827753499998</v>
      </c>
      <c r="C30" s="36">
        <f>SUMIFS(СВЦЭМ!$D$39:$D$782,СВЦЭМ!$A$39:$A$782,$A30,СВЦЭМ!$B$39:$B$782,C$11)+'СЕТ СН'!$F$14+СВЦЭМ!$D$10+'СЕТ СН'!$F$5-'СЕТ СН'!$F$24</f>
        <v>2972.5616312000002</v>
      </c>
      <c r="D30" s="36">
        <f>SUMIFS(СВЦЭМ!$D$39:$D$782,СВЦЭМ!$A$39:$A$782,$A30,СВЦЭМ!$B$39:$B$782,D$11)+'СЕТ СН'!$F$14+СВЦЭМ!$D$10+'СЕТ СН'!$F$5-'СЕТ СН'!$F$24</f>
        <v>3015.9262703599998</v>
      </c>
      <c r="E30" s="36">
        <f>SUMIFS(СВЦЭМ!$D$39:$D$782,СВЦЭМ!$A$39:$A$782,$A30,СВЦЭМ!$B$39:$B$782,E$11)+'СЕТ СН'!$F$14+СВЦЭМ!$D$10+'СЕТ СН'!$F$5-'СЕТ СН'!$F$24</f>
        <v>3006.2445184999997</v>
      </c>
      <c r="F30" s="36">
        <f>SUMIFS(СВЦЭМ!$D$39:$D$782,СВЦЭМ!$A$39:$A$782,$A30,СВЦЭМ!$B$39:$B$782,F$11)+'СЕТ СН'!$F$14+СВЦЭМ!$D$10+'СЕТ СН'!$F$5-'СЕТ СН'!$F$24</f>
        <v>3001.4451776799997</v>
      </c>
      <c r="G30" s="36">
        <f>SUMIFS(СВЦЭМ!$D$39:$D$782,СВЦЭМ!$A$39:$A$782,$A30,СВЦЭМ!$B$39:$B$782,G$11)+'СЕТ СН'!$F$14+СВЦЭМ!$D$10+'СЕТ СН'!$F$5-'СЕТ СН'!$F$24</f>
        <v>3002.8268296400001</v>
      </c>
      <c r="H30" s="36">
        <f>SUMIFS(СВЦЭМ!$D$39:$D$782,СВЦЭМ!$A$39:$A$782,$A30,СВЦЭМ!$B$39:$B$782,H$11)+'СЕТ СН'!$F$14+СВЦЭМ!$D$10+'СЕТ СН'!$F$5-'СЕТ СН'!$F$24</f>
        <v>2996.9387817500001</v>
      </c>
      <c r="I30" s="36">
        <f>SUMIFS(СВЦЭМ!$D$39:$D$782,СВЦЭМ!$A$39:$A$782,$A30,СВЦЭМ!$B$39:$B$782,I$11)+'СЕТ СН'!$F$14+СВЦЭМ!$D$10+'СЕТ СН'!$F$5-'СЕТ СН'!$F$24</f>
        <v>2963.4958266499998</v>
      </c>
      <c r="J30" s="36">
        <f>SUMIFS(СВЦЭМ!$D$39:$D$782,СВЦЭМ!$A$39:$A$782,$A30,СВЦЭМ!$B$39:$B$782,J$11)+'СЕТ СН'!$F$14+СВЦЭМ!$D$10+'СЕТ СН'!$F$5-'СЕТ СН'!$F$24</f>
        <v>2947.1483948</v>
      </c>
      <c r="K30" s="36">
        <f>SUMIFS(СВЦЭМ!$D$39:$D$782,СВЦЭМ!$A$39:$A$782,$A30,СВЦЭМ!$B$39:$B$782,K$11)+'СЕТ СН'!$F$14+СВЦЭМ!$D$10+'СЕТ СН'!$F$5-'СЕТ СН'!$F$24</f>
        <v>2952.12983128</v>
      </c>
      <c r="L30" s="36">
        <f>SUMIFS(СВЦЭМ!$D$39:$D$782,СВЦЭМ!$A$39:$A$782,$A30,СВЦЭМ!$B$39:$B$782,L$11)+'СЕТ СН'!$F$14+СВЦЭМ!$D$10+'СЕТ СН'!$F$5-'СЕТ СН'!$F$24</f>
        <v>2967.31386965</v>
      </c>
      <c r="M30" s="36">
        <f>SUMIFS(СВЦЭМ!$D$39:$D$782,СВЦЭМ!$A$39:$A$782,$A30,СВЦЭМ!$B$39:$B$782,M$11)+'СЕТ СН'!$F$14+СВЦЭМ!$D$10+'СЕТ СН'!$F$5-'СЕТ СН'!$F$24</f>
        <v>3033.38092852</v>
      </c>
      <c r="N30" s="36">
        <f>SUMIFS(СВЦЭМ!$D$39:$D$782,СВЦЭМ!$A$39:$A$782,$A30,СВЦЭМ!$B$39:$B$782,N$11)+'СЕТ СН'!$F$14+СВЦЭМ!$D$10+'СЕТ СН'!$F$5-'СЕТ СН'!$F$24</f>
        <v>3060.7136733500001</v>
      </c>
      <c r="O30" s="36">
        <f>SUMIFS(СВЦЭМ!$D$39:$D$782,СВЦЭМ!$A$39:$A$782,$A30,СВЦЭМ!$B$39:$B$782,O$11)+'СЕТ СН'!$F$14+СВЦЭМ!$D$10+'СЕТ СН'!$F$5-'СЕТ СН'!$F$24</f>
        <v>3100.5383591</v>
      </c>
      <c r="P30" s="36">
        <f>SUMIFS(СВЦЭМ!$D$39:$D$782,СВЦЭМ!$A$39:$A$782,$A30,СВЦЭМ!$B$39:$B$782,P$11)+'СЕТ СН'!$F$14+СВЦЭМ!$D$10+'СЕТ СН'!$F$5-'СЕТ СН'!$F$24</f>
        <v>3174.6666138499995</v>
      </c>
      <c r="Q30" s="36">
        <f>SUMIFS(СВЦЭМ!$D$39:$D$782,СВЦЭМ!$A$39:$A$782,$A30,СВЦЭМ!$B$39:$B$782,Q$11)+'СЕТ СН'!$F$14+СВЦЭМ!$D$10+'СЕТ СН'!$F$5-'СЕТ СН'!$F$24</f>
        <v>3197.2147021999999</v>
      </c>
      <c r="R30" s="36">
        <f>SUMIFS(СВЦЭМ!$D$39:$D$782,СВЦЭМ!$A$39:$A$782,$A30,СВЦЭМ!$B$39:$B$782,R$11)+'СЕТ СН'!$F$14+СВЦЭМ!$D$10+'СЕТ СН'!$F$5-'СЕТ СН'!$F$24</f>
        <v>3201.5590952900002</v>
      </c>
      <c r="S30" s="36">
        <f>SUMIFS(СВЦЭМ!$D$39:$D$782,СВЦЭМ!$A$39:$A$782,$A30,СВЦЭМ!$B$39:$B$782,S$11)+'СЕТ СН'!$F$14+СВЦЭМ!$D$10+'СЕТ СН'!$F$5-'СЕТ СН'!$F$24</f>
        <v>3175.1482911200001</v>
      </c>
      <c r="T30" s="36">
        <f>SUMIFS(СВЦЭМ!$D$39:$D$782,СВЦЭМ!$A$39:$A$782,$A30,СВЦЭМ!$B$39:$B$782,T$11)+'СЕТ СН'!$F$14+СВЦЭМ!$D$10+'СЕТ СН'!$F$5-'СЕТ СН'!$F$24</f>
        <v>3061.4716069699998</v>
      </c>
      <c r="U30" s="36">
        <f>SUMIFS(СВЦЭМ!$D$39:$D$782,СВЦЭМ!$A$39:$A$782,$A30,СВЦЭМ!$B$39:$B$782,U$11)+'СЕТ СН'!$F$14+СВЦЭМ!$D$10+'СЕТ СН'!$F$5-'СЕТ СН'!$F$24</f>
        <v>3013.5193262900002</v>
      </c>
      <c r="V30" s="36">
        <f>SUMIFS(СВЦЭМ!$D$39:$D$782,СВЦЭМ!$A$39:$A$782,$A30,СВЦЭМ!$B$39:$B$782,V$11)+'СЕТ СН'!$F$14+СВЦЭМ!$D$10+'СЕТ СН'!$F$5-'СЕТ СН'!$F$24</f>
        <v>3010.1003011299999</v>
      </c>
      <c r="W30" s="36">
        <f>SUMIFS(СВЦЭМ!$D$39:$D$782,СВЦЭМ!$A$39:$A$782,$A30,СВЦЭМ!$B$39:$B$782,W$11)+'СЕТ СН'!$F$14+СВЦЭМ!$D$10+'СЕТ СН'!$F$5-'СЕТ СН'!$F$24</f>
        <v>3036.4014769300002</v>
      </c>
      <c r="X30" s="36">
        <f>SUMIFS(СВЦЭМ!$D$39:$D$782,СВЦЭМ!$A$39:$A$782,$A30,СВЦЭМ!$B$39:$B$782,X$11)+'СЕТ СН'!$F$14+СВЦЭМ!$D$10+'СЕТ СН'!$F$5-'СЕТ СН'!$F$24</f>
        <v>3059.3479986000002</v>
      </c>
      <c r="Y30" s="36">
        <f>SUMIFS(СВЦЭМ!$D$39:$D$782,СВЦЭМ!$A$39:$A$782,$A30,СВЦЭМ!$B$39:$B$782,Y$11)+'СЕТ СН'!$F$14+СВЦЭМ!$D$10+'СЕТ СН'!$F$5-'СЕТ СН'!$F$24</f>
        <v>3105.6965362999999</v>
      </c>
    </row>
    <row r="31" spans="1:25" ht="15.75" x14ac:dyDescent="0.2">
      <c r="A31" s="35">
        <f t="shared" si="0"/>
        <v>45371</v>
      </c>
      <c r="B31" s="36">
        <f>SUMIFS(СВЦЭМ!$D$39:$D$782,СВЦЭМ!$A$39:$A$782,$A31,СВЦЭМ!$B$39:$B$782,B$11)+'СЕТ СН'!$F$14+СВЦЭМ!$D$10+'СЕТ СН'!$F$5-'СЕТ СН'!$F$24</f>
        <v>3131.9566233599999</v>
      </c>
      <c r="C31" s="36">
        <f>SUMIFS(СВЦЭМ!$D$39:$D$782,СВЦЭМ!$A$39:$A$782,$A31,СВЦЭМ!$B$39:$B$782,C$11)+'СЕТ СН'!$F$14+СВЦЭМ!$D$10+'СЕТ СН'!$F$5-'СЕТ СН'!$F$24</f>
        <v>3182.4223956300002</v>
      </c>
      <c r="D31" s="36">
        <f>SUMIFS(СВЦЭМ!$D$39:$D$782,СВЦЭМ!$A$39:$A$782,$A31,СВЦЭМ!$B$39:$B$782,D$11)+'СЕТ СН'!$F$14+СВЦЭМ!$D$10+'СЕТ СН'!$F$5-'СЕТ СН'!$F$24</f>
        <v>3215.2603386399996</v>
      </c>
      <c r="E31" s="36">
        <f>SUMIFS(СВЦЭМ!$D$39:$D$782,СВЦЭМ!$A$39:$A$782,$A31,СВЦЭМ!$B$39:$B$782,E$11)+'СЕТ СН'!$F$14+СВЦЭМ!$D$10+'СЕТ СН'!$F$5-'СЕТ СН'!$F$24</f>
        <v>3200.3071171900001</v>
      </c>
      <c r="F31" s="36">
        <f>SUMIFS(СВЦЭМ!$D$39:$D$782,СВЦЭМ!$A$39:$A$782,$A31,СВЦЭМ!$B$39:$B$782,F$11)+'СЕТ СН'!$F$14+СВЦЭМ!$D$10+'СЕТ СН'!$F$5-'СЕТ СН'!$F$24</f>
        <v>3197.8017436199998</v>
      </c>
      <c r="G31" s="36">
        <f>SUMIFS(СВЦЭМ!$D$39:$D$782,СВЦЭМ!$A$39:$A$782,$A31,СВЦЭМ!$B$39:$B$782,G$11)+'СЕТ СН'!$F$14+СВЦЭМ!$D$10+'СЕТ СН'!$F$5-'СЕТ СН'!$F$24</f>
        <v>3163.9983529599995</v>
      </c>
      <c r="H31" s="36">
        <f>SUMIFS(СВЦЭМ!$D$39:$D$782,СВЦЭМ!$A$39:$A$782,$A31,СВЦЭМ!$B$39:$B$782,H$11)+'СЕТ СН'!$F$14+СВЦЭМ!$D$10+'СЕТ СН'!$F$5-'СЕТ СН'!$F$24</f>
        <v>3168.7357530899999</v>
      </c>
      <c r="I31" s="36">
        <f>SUMIFS(СВЦЭМ!$D$39:$D$782,СВЦЭМ!$A$39:$A$782,$A31,СВЦЭМ!$B$39:$B$782,I$11)+'СЕТ СН'!$F$14+СВЦЭМ!$D$10+'СЕТ СН'!$F$5-'СЕТ СН'!$F$24</f>
        <v>3129.3922098900002</v>
      </c>
      <c r="J31" s="36">
        <f>SUMIFS(СВЦЭМ!$D$39:$D$782,СВЦЭМ!$A$39:$A$782,$A31,СВЦЭМ!$B$39:$B$782,J$11)+'СЕТ СН'!$F$14+СВЦЭМ!$D$10+'СЕТ СН'!$F$5-'СЕТ СН'!$F$24</f>
        <v>3074.9172956100001</v>
      </c>
      <c r="K31" s="36">
        <f>SUMIFS(СВЦЭМ!$D$39:$D$782,СВЦЭМ!$A$39:$A$782,$A31,СВЦЭМ!$B$39:$B$782,K$11)+'СЕТ СН'!$F$14+СВЦЭМ!$D$10+'СЕТ СН'!$F$5-'СЕТ СН'!$F$24</f>
        <v>3059.5687218000003</v>
      </c>
      <c r="L31" s="36">
        <f>SUMIFS(СВЦЭМ!$D$39:$D$782,СВЦЭМ!$A$39:$A$782,$A31,СВЦЭМ!$B$39:$B$782,L$11)+'СЕТ СН'!$F$14+СВЦЭМ!$D$10+'СЕТ СН'!$F$5-'СЕТ СН'!$F$24</f>
        <v>3057.1263751900001</v>
      </c>
      <c r="M31" s="36">
        <f>SUMIFS(СВЦЭМ!$D$39:$D$782,СВЦЭМ!$A$39:$A$782,$A31,СВЦЭМ!$B$39:$B$782,M$11)+'СЕТ СН'!$F$14+СВЦЭМ!$D$10+'СЕТ СН'!$F$5-'СЕТ СН'!$F$24</f>
        <v>3068.5719084900002</v>
      </c>
      <c r="N31" s="36">
        <f>SUMIFS(СВЦЭМ!$D$39:$D$782,СВЦЭМ!$A$39:$A$782,$A31,СВЦЭМ!$B$39:$B$782,N$11)+'СЕТ СН'!$F$14+СВЦЭМ!$D$10+'СЕТ СН'!$F$5-'СЕТ СН'!$F$24</f>
        <v>3069.18002613</v>
      </c>
      <c r="O31" s="36">
        <f>SUMIFS(СВЦЭМ!$D$39:$D$782,СВЦЭМ!$A$39:$A$782,$A31,СВЦЭМ!$B$39:$B$782,O$11)+'СЕТ СН'!$F$14+СВЦЭМ!$D$10+'СЕТ СН'!$F$5-'СЕТ СН'!$F$24</f>
        <v>3102.13318845</v>
      </c>
      <c r="P31" s="36">
        <f>SUMIFS(СВЦЭМ!$D$39:$D$782,СВЦЭМ!$A$39:$A$782,$A31,СВЦЭМ!$B$39:$B$782,P$11)+'СЕТ СН'!$F$14+СВЦЭМ!$D$10+'СЕТ СН'!$F$5-'СЕТ СН'!$F$24</f>
        <v>3125.9455970399999</v>
      </c>
      <c r="Q31" s="36">
        <f>SUMIFS(СВЦЭМ!$D$39:$D$782,СВЦЭМ!$A$39:$A$782,$A31,СВЦЭМ!$B$39:$B$782,Q$11)+'СЕТ СН'!$F$14+СВЦЭМ!$D$10+'СЕТ СН'!$F$5-'СЕТ СН'!$F$24</f>
        <v>3128.8986431599997</v>
      </c>
      <c r="R31" s="36">
        <f>SUMIFS(СВЦЭМ!$D$39:$D$782,СВЦЭМ!$A$39:$A$782,$A31,СВЦЭМ!$B$39:$B$782,R$11)+'СЕТ СН'!$F$14+СВЦЭМ!$D$10+'СЕТ СН'!$F$5-'СЕТ СН'!$F$24</f>
        <v>3135.4063975500003</v>
      </c>
      <c r="S31" s="36">
        <f>SUMIFS(СВЦЭМ!$D$39:$D$782,СВЦЭМ!$A$39:$A$782,$A31,СВЦЭМ!$B$39:$B$782,S$11)+'СЕТ СН'!$F$14+СВЦЭМ!$D$10+'СЕТ СН'!$F$5-'СЕТ СН'!$F$24</f>
        <v>3116.5796006999999</v>
      </c>
      <c r="T31" s="36">
        <f>SUMIFS(СВЦЭМ!$D$39:$D$782,СВЦЭМ!$A$39:$A$782,$A31,СВЦЭМ!$B$39:$B$782,T$11)+'СЕТ СН'!$F$14+СВЦЭМ!$D$10+'СЕТ СН'!$F$5-'СЕТ СН'!$F$24</f>
        <v>3063.63137972</v>
      </c>
      <c r="U31" s="36">
        <f>SUMIFS(СВЦЭМ!$D$39:$D$782,СВЦЭМ!$A$39:$A$782,$A31,СВЦЭМ!$B$39:$B$782,U$11)+'СЕТ СН'!$F$14+СВЦЭМ!$D$10+'СЕТ СН'!$F$5-'СЕТ СН'!$F$24</f>
        <v>3035.5746467700001</v>
      </c>
      <c r="V31" s="36">
        <f>SUMIFS(СВЦЭМ!$D$39:$D$782,СВЦЭМ!$A$39:$A$782,$A31,СВЦЭМ!$B$39:$B$782,V$11)+'СЕТ СН'!$F$14+СВЦЭМ!$D$10+'СЕТ СН'!$F$5-'СЕТ СН'!$F$24</f>
        <v>3048.98105773</v>
      </c>
      <c r="W31" s="36">
        <f>SUMIFS(СВЦЭМ!$D$39:$D$782,СВЦЭМ!$A$39:$A$782,$A31,СВЦЭМ!$B$39:$B$782,W$11)+'СЕТ СН'!$F$14+СВЦЭМ!$D$10+'СЕТ СН'!$F$5-'СЕТ СН'!$F$24</f>
        <v>3059.4742309799999</v>
      </c>
      <c r="X31" s="36">
        <f>SUMIFS(СВЦЭМ!$D$39:$D$782,СВЦЭМ!$A$39:$A$782,$A31,СВЦЭМ!$B$39:$B$782,X$11)+'СЕТ СН'!$F$14+СВЦЭМ!$D$10+'СЕТ СН'!$F$5-'СЕТ СН'!$F$24</f>
        <v>3099.74948176</v>
      </c>
      <c r="Y31" s="36">
        <f>SUMIFS(СВЦЭМ!$D$39:$D$782,СВЦЭМ!$A$39:$A$782,$A31,СВЦЭМ!$B$39:$B$782,Y$11)+'СЕТ СН'!$F$14+СВЦЭМ!$D$10+'СЕТ СН'!$F$5-'СЕТ СН'!$F$24</f>
        <v>3096.6668994800002</v>
      </c>
    </row>
    <row r="32" spans="1:25" ht="15.75" x14ac:dyDescent="0.2">
      <c r="A32" s="35">
        <f t="shared" si="0"/>
        <v>45372</v>
      </c>
      <c r="B32" s="36">
        <f>SUMIFS(СВЦЭМ!$D$39:$D$782,СВЦЭМ!$A$39:$A$782,$A32,СВЦЭМ!$B$39:$B$782,B$11)+'СЕТ СН'!$F$14+СВЦЭМ!$D$10+'СЕТ СН'!$F$5-'СЕТ СН'!$F$24</f>
        <v>3171.3373860499996</v>
      </c>
      <c r="C32" s="36">
        <f>SUMIFS(СВЦЭМ!$D$39:$D$782,СВЦЭМ!$A$39:$A$782,$A32,СВЦЭМ!$B$39:$B$782,C$11)+'СЕТ СН'!$F$14+СВЦЭМ!$D$10+'СЕТ СН'!$F$5-'СЕТ СН'!$F$24</f>
        <v>3206.1359586799999</v>
      </c>
      <c r="D32" s="36">
        <f>SUMIFS(СВЦЭМ!$D$39:$D$782,СВЦЭМ!$A$39:$A$782,$A32,СВЦЭМ!$B$39:$B$782,D$11)+'СЕТ СН'!$F$14+СВЦЭМ!$D$10+'СЕТ СН'!$F$5-'СЕТ СН'!$F$24</f>
        <v>3259.3954366300004</v>
      </c>
      <c r="E32" s="36">
        <f>SUMIFS(СВЦЭМ!$D$39:$D$782,СВЦЭМ!$A$39:$A$782,$A32,СВЦЭМ!$B$39:$B$782,E$11)+'СЕТ СН'!$F$14+СВЦЭМ!$D$10+'СЕТ СН'!$F$5-'СЕТ СН'!$F$24</f>
        <v>3270.29676552</v>
      </c>
      <c r="F32" s="36">
        <f>SUMIFS(СВЦЭМ!$D$39:$D$782,СВЦЭМ!$A$39:$A$782,$A32,СВЦЭМ!$B$39:$B$782,F$11)+'СЕТ СН'!$F$14+СВЦЭМ!$D$10+'СЕТ СН'!$F$5-'СЕТ СН'!$F$24</f>
        <v>3264.3262862499996</v>
      </c>
      <c r="G32" s="36">
        <f>SUMIFS(СВЦЭМ!$D$39:$D$782,СВЦЭМ!$A$39:$A$782,$A32,СВЦЭМ!$B$39:$B$782,G$11)+'СЕТ СН'!$F$14+СВЦЭМ!$D$10+'СЕТ СН'!$F$5-'СЕТ СН'!$F$24</f>
        <v>3226.5315400299996</v>
      </c>
      <c r="H32" s="36">
        <f>SUMIFS(СВЦЭМ!$D$39:$D$782,СВЦЭМ!$A$39:$A$782,$A32,СВЦЭМ!$B$39:$B$782,H$11)+'СЕТ СН'!$F$14+СВЦЭМ!$D$10+'СЕТ СН'!$F$5-'СЕТ СН'!$F$24</f>
        <v>3132.4412828100003</v>
      </c>
      <c r="I32" s="36">
        <f>SUMIFS(СВЦЭМ!$D$39:$D$782,СВЦЭМ!$A$39:$A$782,$A32,СВЦЭМ!$B$39:$B$782,I$11)+'СЕТ СН'!$F$14+СВЦЭМ!$D$10+'СЕТ СН'!$F$5-'СЕТ СН'!$F$24</f>
        <v>3090.7697675199997</v>
      </c>
      <c r="J32" s="36">
        <f>SUMIFS(СВЦЭМ!$D$39:$D$782,СВЦЭМ!$A$39:$A$782,$A32,СВЦЭМ!$B$39:$B$782,J$11)+'СЕТ СН'!$F$14+СВЦЭМ!$D$10+'СЕТ СН'!$F$5-'СЕТ СН'!$F$24</f>
        <v>3097.4446479600001</v>
      </c>
      <c r="K32" s="36">
        <f>SUMIFS(СВЦЭМ!$D$39:$D$782,СВЦЭМ!$A$39:$A$782,$A32,СВЦЭМ!$B$39:$B$782,K$11)+'СЕТ СН'!$F$14+СВЦЭМ!$D$10+'СЕТ СН'!$F$5-'СЕТ СН'!$F$24</f>
        <v>3069.3887981099997</v>
      </c>
      <c r="L32" s="36">
        <f>SUMIFS(СВЦЭМ!$D$39:$D$782,СВЦЭМ!$A$39:$A$782,$A32,СВЦЭМ!$B$39:$B$782,L$11)+'СЕТ СН'!$F$14+СВЦЭМ!$D$10+'СЕТ СН'!$F$5-'СЕТ СН'!$F$24</f>
        <v>3065.1088772900002</v>
      </c>
      <c r="M32" s="36">
        <f>SUMIFS(СВЦЭМ!$D$39:$D$782,СВЦЭМ!$A$39:$A$782,$A32,СВЦЭМ!$B$39:$B$782,M$11)+'СЕТ СН'!$F$14+СВЦЭМ!$D$10+'СЕТ СН'!$F$5-'СЕТ СН'!$F$24</f>
        <v>3079.3623037699999</v>
      </c>
      <c r="N32" s="36">
        <f>SUMIFS(СВЦЭМ!$D$39:$D$782,СВЦЭМ!$A$39:$A$782,$A32,СВЦЭМ!$B$39:$B$782,N$11)+'СЕТ СН'!$F$14+СВЦЭМ!$D$10+'СЕТ СН'!$F$5-'СЕТ СН'!$F$24</f>
        <v>3113.3560904699998</v>
      </c>
      <c r="O32" s="36">
        <f>SUMIFS(СВЦЭМ!$D$39:$D$782,СВЦЭМ!$A$39:$A$782,$A32,СВЦЭМ!$B$39:$B$782,O$11)+'СЕТ СН'!$F$14+СВЦЭМ!$D$10+'СЕТ СН'!$F$5-'СЕТ СН'!$F$24</f>
        <v>3127.87366845</v>
      </c>
      <c r="P32" s="36">
        <f>SUMIFS(СВЦЭМ!$D$39:$D$782,СВЦЭМ!$A$39:$A$782,$A32,СВЦЭМ!$B$39:$B$782,P$11)+'СЕТ СН'!$F$14+СВЦЭМ!$D$10+'СЕТ СН'!$F$5-'СЕТ СН'!$F$24</f>
        <v>3141.3701062999999</v>
      </c>
      <c r="Q32" s="36">
        <f>SUMIFS(СВЦЭМ!$D$39:$D$782,СВЦЭМ!$A$39:$A$782,$A32,СВЦЭМ!$B$39:$B$782,Q$11)+'СЕТ СН'!$F$14+СВЦЭМ!$D$10+'СЕТ СН'!$F$5-'СЕТ СН'!$F$24</f>
        <v>3163.4599922999996</v>
      </c>
      <c r="R32" s="36">
        <f>SUMIFS(СВЦЭМ!$D$39:$D$782,СВЦЭМ!$A$39:$A$782,$A32,СВЦЭМ!$B$39:$B$782,R$11)+'СЕТ СН'!$F$14+СВЦЭМ!$D$10+'СЕТ СН'!$F$5-'СЕТ СН'!$F$24</f>
        <v>3178.1150457100002</v>
      </c>
      <c r="S32" s="36">
        <f>SUMIFS(СВЦЭМ!$D$39:$D$782,СВЦЭМ!$A$39:$A$782,$A32,СВЦЭМ!$B$39:$B$782,S$11)+'СЕТ СН'!$F$14+СВЦЭМ!$D$10+'СЕТ СН'!$F$5-'СЕТ СН'!$F$24</f>
        <v>3150.6894275100003</v>
      </c>
      <c r="T32" s="36">
        <f>SUMIFS(СВЦЭМ!$D$39:$D$782,СВЦЭМ!$A$39:$A$782,$A32,СВЦЭМ!$B$39:$B$782,T$11)+'СЕТ СН'!$F$14+СВЦЭМ!$D$10+'СЕТ СН'!$F$5-'СЕТ СН'!$F$24</f>
        <v>3140.6893980300001</v>
      </c>
      <c r="U32" s="36">
        <f>SUMIFS(СВЦЭМ!$D$39:$D$782,СВЦЭМ!$A$39:$A$782,$A32,СВЦЭМ!$B$39:$B$782,U$11)+'СЕТ СН'!$F$14+СВЦЭМ!$D$10+'СЕТ СН'!$F$5-'СЕТ СН'!$F$24</f>
        <v>3095.9880297700001</v>
      </c>
      <c r="V32" s="36">
        <f>SUMIFS(СВЦЭМ!$D$39:$D$782,СВЦЭМ!$A$39:$A$782,$A32,СВЦЭМ!$B$39:$B$782,V$11)+'СЕТ СН'!$F$14+СВЦЭМ!$D$10+'СЕТ СН'!$F$5-'СЕТ СН'!$F$24</f>
        <v>3064.6908777500003</v>
      </c>
      <c r="W32" s="36">
        <f>SUMIFS(СВЦЭМ!$D$39:$D$782,СВЦЭМ!$A$39:$A$782,$A32,СВЦЭМ!$B$39:$B$782,W$11)+'СЕТ СН'!$F$14+СВЦЭМ!$D$10+'СЕТ СН'!$F$5-'СЕТ СН'!$F$24</f>
        <v>3094.1425817500003</v>
      </c>
      <c r="X32" s="36">
        <f>SUMIFS(СВЦЭМ!$D$39:$D$782,СВЦЭМ!$A$39:$A$782,$A32,СВЦЭМ!$B$39:$B$782,X$11)+'СЕТ СН'!$F$14+СВЦЭМ!$D$10+'СЕТ СН'!$F$5-'СЕТ СН'!$F$24</f>
        <v>3123.6892344099997</v>
      </c>
      <c r="Y32" s="36">
        <f>SUMIFS(СВЦЭМ!$D$39:$D$782,СВЦЭМ!$A$39:$A$782,$A32,СВЦЭМ!$B$39:$B$782,Y$11)+'СЕТ СН'!$F$14+СВЦЭМ!$D$10+'СЕТ СН'!$F$5-'СЕТ СН'!$F$24</f>
        <v>3146.1363427899996</v>
      </c>
    </row>
    <row r="33" spans="1:27" ht="15.75" x14ac:dyDescent="0.2">
      <c r="A33" s="35">
        <f t="shared" si="0"/>
        <v>45373</v>
      </c>
      <c r="B33" s="36">
        <f>SUMIFS(СВЦЭМ!$D$39:$D$782,СВЦЭМ!$A$39:$A$782,$A33,СВЦЭМ!$B$39:$B$782,B$11)+'СЕТ СН'!$F$14+СВЦЭМ!$D$10+'СЕТ СН'!$F$5-'СЕТ СН'!$F$24</f>
        <v>3179.9145245700001</v>
      </c>
      <c r="C33" s="36">
        <f>SUMIFS(СВЦЭМ!$D$39:$D$782,СВЦЭМ!$A$39:$A$782,$A33,СВЦЭМ!$B$39:$B$782,C$11)+'СЕТ СН'!$F$14+СВЦЭМ!$D$10+'СЕТ СН'!$F$5-'СЕТ СН'!$F$24</f>
        <v>3219.61490108</v>
      </c>
      <c r="D33" s="36">
        <f>SUMIFS(СВЦЭМ!$D$39:$D$782,СВЦЭМ!$A$39:$A$782,$A33,СВЦЭМ!$B$39:$B$782,D$11)+'СЕТ СН'!$F$14+СВЦЭМ!$D$10+'СЕТ СН'!$F$5-'СЕТ СН'!$F$24</f>
        <v>3254.2593985599997</v>
      </c>
      <c r="E33" s="36">
        <f>SUMIFS(СВЦЭМ!$D$39:$D$782,СВЦЭМ!$A$39:$A$782,$A33,СВЦЭМ!$B$39:$B$782,E$11)+'СЕТ СН'!$F$14+СВЦЭМ!$D$10+'СЕТ СН'!$F$5-'СЕТ СН'!$F$24</f>
        <v>3241.7463140999998</v>
      </c>
      <c r="F33" s="36">
        <f>SUMIFS(СВЦЭМ!$D$39:$D$782,СВЦЭМ!$A$39:$A$782,$A33,СВЦЭМ!$B$39:$B$782,F$11)+'СЕТ СН'!$F$14+СВЦЭМ!$D$10+'СЕТ СН'!$F$5-'СЕТ СН'!$F$24</f>
        <v>3241.9036591399999</v>
      </c>
      <c r="G33" s="36">
        <f>SUMIFS(СВЦЭМ!$D$39:$D$782,СВЦЭМ!$A$39:$A$782,$A33,СВЦЭМ!$B$39:$B$782,G$11)+'СЕТ СН'!$F$14+СВЦЭМ!$D$10+'СЕТ СН'!$F$5-'СЕТ СН'!$F$24</f>
        <v>3241.8275778400002</v>
      </c>
      <c r="H33" s="36">
        <f>SUMIFS(СВЦЭМ!$D$39:$D$782,СВЦЭМ!$A$39:$A$782,$A33,СВЦЭМ!$B$39:$B$782,H$11)+'СЕТ СН'!$F$14+СВЦЭМ!$D$10+'СЕТ СН'!$F$5-'СЕТ СН'!$F$24</f>
        <v>3173.8485396899996</v>
      </c>
      <c r="I33" s="36">
        <f>SUMIFS(СВЦЭМ!$D$39:$D$782,СВЦЭМ!$A$39:$A$782,$A33,СВЦЭМ!$B$39:$B$782,I$11)+'СЕТ СН'!$F$14+СВЦЭМ!$D$10+'СЕТ СН'!$F$5-'СЕТ СН'!$F$24</f>
        <v>3126.6704339500002</v>
      </c>
      <c r="J33" s="36">
        <f>SUMIFS(СВЦЭМ!$D$39:$D$782,СВЦЭМ!$A$39:$A$782,$A33,СВЦЭМ!$B$39:$B$782,J$11)+'СЕТ СН'!$F$14+СВЦЭМ!$D$10+'СЕТ СН'!$F$5-'СЕТ СН'!$F$24</f>
        <v>3112.5153939299998</v>
      </c>
      <c r="K33" s="36">
        <f>SUMIFS(СВЦЭМ!$D$39:$D$782,СВЦЭМ!$A$39:$A$782,$A33,СВЦЭМ!$B$39:$B$782,K$11)+'СЕТ СН'!$F$14+СВЦЭМ!$D$10+'СЕТ СН'!$F$5-'СЕТ СН'!$F$24</f>
        <v>3101.2383684400002</v>
      </c>
      <c r="L33" s="36">
        <f>SUMIFS(СВЦЭМ!$D$39:$D$782,СВЦЭМ!$A$39:$A$782,$A33,СВЦЭМ!$B$39:$B$782,L$11)+'СЕТ СН'!$F$14+СВЦЭМ!$D$10+'СЕТ СН'!$F$5-'СЕТ СН'!$F$24</f>
        <v>3069.79621675</v>
      </c>
      <c r="M33" s="36">
        <f>SUMIFS(СВЦЭМ!$D$39:$D$782,СВЦЭМ!$A$39:$A$782,$A33,СВЦЭМ!$B$39:$B$782,M$11)+'СЕТ СН'!$F$14+СВЦЭМ!$D$10+'СЕТ СН'!$F$5-'СЕТ СН'!$F$24</f>
        <v>3028.90101594</v>
      </c>
      <c r="N33" s="36">
        <f>SUMIFS(СВЦЭМ!$D$39:$D$782,СВЦЭМ!$A$39:$A$782,$A33,СВЦЭМ!$B$39:$B$782,N$11)+'СЕТ СН'!$F$14+СВЦЭМ!$D$10+'СЕТ СН'!$F$5-'СЕТ СН'!$F$24</f>
        <v>3059.9711939899998</v>
      </c>
      <c r="O33" s="36">
        <f>SUMIFS(СВЦЭМ!$D$39:$D$782,СВЦЭМ!$A$39:$A$782,$A33,СВЦЭМ!$B$39:$B$782,O$11)+'СЕТ СН'!$F$14+СВЦЭМ!$D$10+'СЕТ СН'!$F$5-'СЕТ СН'!$F$24</f>
        <v>3027.52212207</v>
      </c>
      <c r="P33" s="36">
        <f>SUMIFS(СВЦЭМ!$D$39:$D$782,СВЦЭМ!$A$39:$A$782,$A33,СВЦЭМ!$B$39:$B$782,P$11)+'СЕТ СН'!$F$14+СВЦЭМ!$D$10+'СЕТ СН'!$F$5-'СЕТ СН'!$F$24</f>
        <v>3030.6514318999998</v>
      </c>
      <c r="Q33" s="36">
        <f>SUMIFS(СВЦЭМ!$D$39:$D$782,СВЦЭМ!$A$39:$A$782,$A33,СВЦЭМ!$B$39:$B$782,Q$11)+'СЕТ СН'!$F$14+СВЦЭМ!$D$10+'СЕТ СН'!$F$5-'СЕТ СН'!$F$24</f>
        <v>3050.7995789500001</v>
      </c>
      <c r="R33" s="36">
        <f>SUMIFS(СВЦЭМ!$D$39:$D$782,СВЦЭМ!$A$39:$A$782,$A33,СВЦЭМ!$B$39:$B$782,R$11)+'СЕТ СН'!$F$14+СВЦЭМ!$D$10+'СЕТ СН'!$F$5-'СЕТ СН'!$F$24</f>
        <v>3067.0304871200001</v>
      </c>
      <c r="S33" s="36">
        <f>SUMIFS(СВЦЭМ!$D$39:$D$782,СВЦЭМ!$A$39:$A$782,$A33,СВЦЭМ!$B$39:$B$782,S$11)+'СЕТ СН'!$F$14+СВЦЭМ!$D$10+'СЕТ СН'!$F$5-'СЕТ СН'!$F$24</f>
        <v>3060.4825330599997</v>
      </c>
      <c r="T33" s="36">
        <f>SUMIFS(СВЦЭМ!$D$39:$D$782,СВЦЭМ!$A$39:$A$782,$A33,СВЦЭМ!$B$39:$B$782,T$11)+'СЕТ СН'!$F$14+СВЦЭМ!$D$10+'СЕТ СН'!$F$5-'СЕТ СН'!$F$24</f>
        <v>3029.3725496300003</v>
      </c>
      <c r="U33" s="36">
        <f>SUMIFS(СВЦЭМ!$D$39:$D$782,СВЦЭМ!$A$39:$A$782,$A33,СВЦЭМ!$B$39:$B$782,U$11)+'СЕТ СН'!$F$14+СВЦЭМ!$D$10+'СЕТ СН'!$F$5-'СЕТ СН'!$F$24</f>
        <v>2995.5087533000001</v>
      </c>
      <c r="V33" s="36">
        <f>SUMIFS(СВЦЭМ!$D$39:$D$782,СВЦЭМ!$A$39:$A$782,$A33,СВЦЭМ!$B$39:$B$782,V$11)+'СЕТ СН'!$F$14+СВЦЭМ!$D$10+'СЕТ СН'!$F$5-'СЕТ СН'!$F$24</f>
        <v>2958.91990549</v>
      </c>
      <c r="W33" s="36">
        <f>SUMIFS(СВЦЭМ!$D$39:$D$782,СВЦЭМ!$A$39:$A$782,$A33,СВЦЭМ!$B$39:$B$782,W$11)+'СЕТ СН'!$F$14+СВЦЭМ!$D$10+'СЕТ СН'!$F$5-'СЕТ СН'!$F$24</f>
        <v>2956.6826124899999</v>
      </c>
      <c r="X33" s="36">
        <f>SUMIFS(СВЦЭМ!$D$39:$D$782,СВЦЭМ!$A$39:$A$782,$A33,СВЦЭМ!$B$39:$B$782,X$11)+'СЕТ СН'!$F$14+СВЦЭМ!$D$10+'СЕТ СН'!$F$5-'СЕТ СН'!$F$24</f>
        <v>2975.1162592999999</v>
      </c>
      <c r="Y33" s="36">
        <f>SUMIFS(СВЦЭМ!$D$39:$D$782,СВЦЭМ!$A$39:$A$782,$A33,СВЦЭМ!$B$39:$B$782,Y$11)+'СЕТ СН'!$F$14+СВЦЭМ!$D$10+'СЕТ СН'!$F$5-'СЕТ СН'!$F$24</f>
        <v>2981.1451023099999</v>
      </c>
    </row>
    <row r="34" spans="1:27" ht="15.75" x14ac:dyDescent="0.2">
      <c r="A34" s="35">
        <f t="shared" si="0"/>
        <v>45374</v>
      </c>
      <c r="B34" s="36">
        <f>SUMIFS(СВЦЭМ!$D$39:$D$782,СВЦЭМ!$A$39:$A$782,$A34,СВЦЭМ!$B$39:$B$782,B$11)+'СЕТ СН'!$F$14+СВЦЭМ!$D$10+'СЕТ СН'!$F$5-'СЕТ СН'!$F$24</f>
        <v>3054.71344589</v>
      </c>
      <c r="C34" s="36">
        <f>SUMIFS(СВЦЭМ!$D$39:$D$782,СВЦЭМ!$A$39:$A$782,$A34,СВЦЭМ!$B$39:$B$782,C$11)+'СЕТ СН'!$F$14+СВЦЭМ!$D$10+'СЕТ СН'!$F$5-'СЕТ СН'!$F$24</f>
        <v>3029.3839998000003</v>
      </c>
      <c r="D34" s="36">
        <f>SUMIFS(СВЦЭМ!$D$39:$D$782,СВЦЭМ!$A$39:$A$782,$A34,СВЦЭМ!$B$39:$B$782,D$11)+'СЕТ СН'!$F$14+СВЦЭМ!$D$10+'СЕТ СН'!$F$5-'СЕТ СН'!$F$24</f>
        <v>3075.8674981300001</v>
      </c>
      <c r="E34" s="36">
        <f>SUMIFS(СВЦЭМ!$D$39:$D$782,СВЦЭМ!$A$39:$A$782,$A34,СВЦЭМ!$B$39:$B$782,E$11)+'СЕТ СН'!$F$14+СВЦЭМ!$D$10+'СЕТ СН'!$F$5-'СЕТ СН'!$F$24</f>
        <v>3095.7543701899999</v>
      </c>
      <c r="F34" s="36">
        <f>SUMIFS(СВЦЭМ!$D$39:$D$782,СВЦЭМ!$A$39:$A$782,$A34,СВЦЭМ!$B$39:$B$782,F$11)+'СЕТ СН'!$F$14+СВЦЭМ!$D$10+'СЕТ СН'!$F$5-'СЕТ СН'!$F$24</f>
        <v>3093.7164347099997</v>
      </c>
      <c r="G34" s="36">
        <f>SUMIFS(СВЦЭМ!$D$39:$D$782,СВЦЭМ!$A$39:$A$782,$A34,СВЦЭМ!$B$39:$B$782,G$11)+'СЕТ СН'!$F$14+СВЦЭМ!$D$10+'СЕТ СН'!$F$5-'СЕТ СН'!$F$24</f>
        <v>3072.2309863</v>
      </c>
      <c r="H34" s="36">
        <f>SUMIFS(СВЦЭМ!$D$39:$D$782,СВЦЭМ!$A$39:$A$782,$A34,СВЦЭМ!$B$39:$B$782,H$11)+'СЕТ СН'!$F$14+СВЦЭМ!$D$10+'СЕТ СН'!$F$5-'СЕТ СН'!$F$24</f>
        <v>3050.5949163200003</v>
      </c>
      <c r="I34" s="36">
        <f>SUMIFS(СВЦЭМ!$D$39:$D$782,СВЦЭМ!$A$39:$A$782,$A34,СВЦЭМ!$B$39:$B$782,I$11)+'СЕТ СН'!$F$14+СВЦЭМ!$D$10+'СЕТ СН'!$F$5-'СЕТ СН'!$F$24</f>
        <v>3030.5641028800001</v>
      </c>
      <c r="J34" s="36">
        <f>SUMIFS(СВЦЭМ!$D$39:$D$782,СВЦЭМ!$A$39:$A$782,$A34,СВЦЭМ!$B$39:$B$782,J$11)+'СЕТ СН'!$F$14+СВЦЭМ!$D$10+'СЕТ СН'!$F$5-'СЕТ СН'!$F$24</f>
        <v>2982.44875361</v>
      </c>
      <c r="K34" s="36">
        <f>SUMIFS(СВЦЭМ!$D$39:$D$782,СВЦЭМ!$A$39:$A$782,$A34,СВЦЭМ!$B$39:$B$782,K$11)+'СЕТ СН'!$F$14+СВЦЭМ!$D$10+'СЕТ СН'!$F$5-'СЕТ СН'!$F$24</f>
        <v>2941.0562891199997</v>
      </c>
      <c r="L34" s="36">
        <f>SUMIFS(СВЦЭМ!$D$39:$D$782,СВЦЭМ!$A$39:$A$782,$A34,СВЦЭМ!$B$39:$B$782,L$11)+'СЕТ СН'!$F$14+СВЦЭМ!$D$10+'СЕТ СН'!$F$5-'СЕТ СН'!$F$24</f>
        <v>2924.43270807</v>
      </c>
      <c r="M34" s="36">
        <f>SUMIFS(СВЦЭМ!$D$39:$D$782,СВЦЭМ!$A$39:$A$782,$A34,СВЦЭМ!$B$39:$B$782,M$11)+'СЕТ СН'!$F$14+СВЦЭМ!$D$10+'СЕТ СН'!$F$5-'СЕТ СН'!$F$24</f>
        <v>2936.3891737599997</v>
      </c>
      <c r="N34" s="36">
        <f>SUMIFS(СВЦЭМ!$D$39:$D$782,СВЦЭМ!$A$39:$A$782,$A34,СВЦЭМ!$B$39:$B$782,N$11)+'СЕТ СН'!$F$14+СВЦЭМ!$D$10+'СЕТ СН'!$F$5-'СЕТ СН'!$F$24</f>
        <v>2944.33131005</v>
      </c>
      <c r="O34" s="36">
        <f>SUMIFS(СВЦЭМ!$D$39:$D$782,СВЦЭМ!$A$39:$A$782,$A34,СВЦЭМ!$B$39:$B$782,O$11)+'СЕТ СН'!$F$14+СВЦЭМ!$D$10+'СЕТ СН'!$F$5-'СЕТ СН'!$F$24</f>
        <v>2982.9622865299998</v>
      </c>
      <c r="P34" s="36">
        <f>SUMIFS(СВЦЭМ!$D$39:$D$782,СВЦЭМ!$A$39:$A$782,$A34,СВЦЭМ!$B$39:$B$782,P$11)+'СЕТ СН'!$F$14+СВЦЭМ!$D$10+'СЕТ СН'!$F$5-'СЕТ СН'!$F$24</f>
        <v>3007.30060409</v>
      </c>
      <c r="Q34" s="36">
        <f>SUMIFS(СВЦЭМ!$D$39:$D$782,СВЦЭМ!$A$39:$A$782,$A34,СВЦЭМ!$B$39:$B$782,Q$11)+'СЕТ СН'!$F$14+СВЦЭМ!$D$10+'СЕТ СН'!$F$5-'СЕТ СН'!$F$24</f>
        <v>3013.8983230399999</v>
      </c>
      <c r="R34" s="36">
        <f>SUMIFS(СВЦЭМ!$D$39:$D$782,СВЦЭМ!$A$39:$A$782,$A34,СВЦЭМ!$B$39:$B$782,R$11)+'СЕТ СН'!$F$14+СВЦЭМ!$D$10+'СЕТ СН'!$F$5-'СЕТ СН'!$F$24</f>
        <v>3027.3487566399999</v>
      </c>
      <c r="S34" s="36">
        <f>SUMIFS(СВЦЭМ!$D$39:$D$782,СВЦЭМ!$A$39:$A$782,$A34,СВЦЭМ!$B$39:$B$782,S$11)+'СЕТ СН'!$F$14+СВЦЭМ!$D$10+'СЕТ СН'!$F$5-'СЕТ СН'!$F$24</f>
        <v>2990.41008074</v>
      </c>
      <c r="T34" s="36">
        <f>SUMIFS(СВЦЭМ!$D$39:$D$782,СВЦЭМ!$A$39:$A$782,$A34,СВЦЭМ!$B$39:$B$782,T$11)+'СЕТ СН'!$F$14+СВЦЭМ!$D$10+'СЕТ СН'!$F$5-'СЕТ СН'!$F$24</f>
        <v>2976.0444837699997</v>
      </c>
      <c r="U34" s="36">
        <f>SUMIFS(СВЦЭМ!$D$39:$D$782,СВЦЭМ!$A$39:$A$782,$A34,СВЦЭМ!$B$39:$B$782,U$11)+'СЕТ СН'!$F$14+СВЦЭМ!$D$10+'СЕТ СН'!$F$5-'СЕТ СН'!$F$24</f>
        <v>2940.6236731199997</v>
      </c>
      <c r="V34" s="36">
        <f>SUMIFS(СВЦЭМ!$D$39:$D$782,СВЦЭМ!$A$39:$A$782,$A34,СВЦЭМ!$B$39:$B$782,V$11)+'СЕТ СН'!$F$14+СВЦЭМ!$D$10+'СЕТ СН'!$F$5-'СЕТ СН'!$F$24</f>
        <v>2926.41565244</v>
      </c>
      <c r="W34" s="36">
        <f>SUMIFS(СВЦЭМ!$D$39:$D$782,СВЦЭМ!$A$39:$A$782,$A34,СВЦЭМ!$B$39:$B$782,W$11)+'СЕТ СН'!$F$14+СВЦЭМ!$D$10+'СЕТ СН'!$F$5-'СЕТ СН'!$F$24</f>
        <v>2924.18028486</v>
      </c>
      <c r="X34" s="36">
        <f>SUMIFS(СВЦЭМ!$D$39:$D$782,СВЦЭМ!$A$39:$A$782,$A34,СВЦЭМ!$B$39:$B$782,X$11)+'СЕТ СН'!$F$14+СВЦЭМ!$D$10+'СЕТ СН'!$F$5-'СЕТ СН'!$F$24</f>
        <v>2974.3974017600003</v>
      </c>
      <c r="Y34" s="36">
        <f>SUMIFS(СВЦЭМ!$D$39:$D$782,СВЦЭМ!$A$39:$A$782,$A34,СВЦЭМ!$B$39:$B$782,Y$11)+'СЕТ СН'!$F$14+СВЦЭМ!$D$10+'СЕТ СН'!$F$5-'СЕТ СН'!$F$24</f>
        <v>2995.5997142400001</v>
      </c>
    </row>
    <row r="35" spans="1:27" ht="15.75" x14ac:dyDescent="0.2">
      <c r="A35" s="35">
        <f t="shared" si="0"/>
        <v>45375</v>
      </c>
      <c r="B35" s="36">
        <f>SUMIFS(СВЦЭМ!$D$39:$D$782,СВЦЭМ!$A$39:$A$782,$A35,СВЦЭМ!$B$39:$B$782,B$11)+'СЕТ СН'!$F$14+СВЦЭМ!$D$10+'СЕТ СН'!$F$5-'СЕТ СН'!$F$24</f>
        <v>3041.6061396499999</v>
      </c>
      <c r="C35" s="36">
        <f>SUMIFS(СВЦЭМ!$D$39:$D$782,СВЦЭМ!$A$39:$A$782,$A35,СВЦЭМ!$B$39:$B$782,C$11)+'СЕТ СН'!$F$14+СВЦЭМ!$D$10+'СЕТ СН'!$F$5-'СЕТ СН'!$F$24</f>
        <v>2983.3845632699999</v>
      </c>
      <c r="D35" s="36">
        <f>SUMIFS(СВЦЭМ!$D$39:$D$782,СВЦЭМ!$A$39:$A$782,$A35,СВЦЭМ!$B$39:$B$782,D$11)+'СЕТ СН'!$F$14+СВЦЭМ!$D$10+'СЕТ СН'!$F$5-'СЕТ СН'!$F$24</f>
        <v>3019.3325329500003</v>
      </c>
      <c r="E35" s="36">
        <f>SUMIFS(СВЦЭМ!$D$39:$D$782,СВЦЭМ!$A$39:$A$782,$A35,СВЦЭМ!$B$39:$B$782,E$11)+'СЕТ СН'!$F$14+СВЦЭМ!$D$10+'СЕТ СН'!$F$5-'СЕТ СН'!$F$24</f>
        <v>3033.37027584</v>
      </c>
      <c r="F35" s="36">
        <f>SUMIFS(СВЦЭМ!$D$39:$D$782,СВЦЭМ!$A$39:$A$782,$A35,СВЦЭМ!$B$39:$B$782,F$11)+'СЕТ СН'!$F$14+СВЦЭМ!$D$10+'СЕТ СН'!$F$5-'СЕТ СН'!$F$24</f>
        <v>3013.9298976600003</v>
      </c>
      <c r="G35" s="36">
        <f>SUMIFS(СВЦЭМ!$D$39:$D$782,СВЦЭМ!$A$39:$A$782,$A35,СВЦЭМ!$B$39:$B$782,G$11)+'СЕТ СН'!$F$14+СВЦЭМ!$D$10+'СЕТ СН'!$F$5-'СЕТ СН'!$F$24</f>
        <v>3005.3940860900002</v>
      </c>
      <c r="H35" s="36">
        <f>SUMIFS(СВЦЭМ!$D$39:$D$782,СВЦЭМ!$A$39:$A$782,$A35,СВЦЭМ!$B$39:$B$782,H$11)+'СЕТ СН'!$F$14+СВЦЭМ!$D$10+'СЕТ СН'!$F$5-'СЕТ СН'!$F$24</f>
        <v>2980.7941162699999</v>
      </c>
      <c r="I35" s="36">
        <f>SUMIFS(СВЦЭМ!$D$39:$D$782,СВЦЭМ!$A$39:$A$782,$A35,СВЦЭМ!$B$39:$B$782,I$11)+'СЕТ СН'!$F$14+СВЦЭМ!$D$10+'СЕТ СН'!$F$5-'СЕТ СН'!$F$24</f>
        <v>2977.5391685200002</v>
      </c>
      <c r="J35" s="36">
        <f>SUMIFS(СВЦЭМ!$D$39:$D$782,СВЦЭМ!$A$39:$A$782,$A35,СВЦЭМ!$B$39:$B$782,J$11)+'СЕТ СН'!$F$14+СВЦЭМ!$D$10+'СЕТ СН'!$F$5-'СЕТ СН'!$F$24</f>
        <v>2919.8947947899997</v>
      </c>
      <c r="K35" s="36">
        <f>SUMIFS(СВЦЭМ!$D$39:$D$782,СВЦЭМ!$A$39:$A$782,$A35,СВЦЭМ!$B$39:$B$782,K$11)+'СЕТ СН'!$F$14+СВЦЭМ!$D$10+'СЕТ СН'!$F$5-'СЕТ СН'!$F$24</f>
        <v>2884.9042411600003</v>
      </c>
      <c r="L35" s="36">
        <f>SUMIFS(СВЦЭМ!$D$39:$D$782,СВЦЭМ!$A$39:$A$782,$A35,СВЦЭМ!$B$39:$B$782,L$11)+'СЕТ СН'!$F$14+СВЦЭМ!$D$10+'СЕТ СН'!$F$5-'СЕТ СН'!$F$24</f>
        <v>2892.0118736899999</v>
      </c>
      <c r="M35" s="36">
        <f>SUMIFS(СВЦЭМ!$D$39:$D$782,СВЦЭМ!$A$39:$A$782,$A35,СВЦЭМ!$B$39:$B$782,M$11)+'СЕТ СН'!$F$14+СВЦЭМ!$D$10+'СЕТ СН'!$F$5-'СЕТ СН'!$F$24</f>
        <v>2902.4725004000002</v>
      </c>
      <c r="N35" s="36">
        <f>SUMIFS(СВЦЭМ!$D$39:$D$782,СВЦЭМ!$A$39:$A$782,$A35,СВЦЭМ!$B$39:$B$782,N$11)+'СЕТ СН'!$F$14+СВЦЭМ!$D$10+'СЕТ СН'!$F$5-'СЕТ СН'!$F$24</f>
        <v>2895.38551637</v>
      </c>
      <c r="O35" s="36">
        <f>SUMIFS(СВЦЭМ!$D$39:$D$782,СВЦЭМ!$A$39:$A$782,$A35,СВЦЭМ!$B$39:$B$782,O$11)+'СЕТ СН'!$F$14+СВЦЭМ!$D$10+'СЕТ СН'!$F$5-'СЕТ СН'!$F$24</f>
        <v>2907.06134991</v>
      </c>
      <c r="P35" s="36">
        <f>SUMIFS(СВЦЭМ!$D$39:$D$782,СВЦЭМ!$A$39:$A$782,$A35,СВЦЭМ!$B$39:$B$782,P$11)+'СЕТ СН'!$F$14+СВЦЭМ!$D$10+'СЕТ СН'!$F$5-'СЕТ СН'!$F$24</f>
        <v>2958.0211260400001</v>
      </c>
      <c r="Q35" s="36">
        <f>SUMIFS(СВЦЭМ!$D$39:$D$782,СВЦЭМ!$A$39:$A$782,$A35,СВЦЭМ!$B$39:$B$782,Q$11)+'СЕТ СН'!$F$14+СВЦЭМ!$D$10+'СЕТ СН'!$F$5-'СЕТ СН'!$F$24</f>
        <v>2972.1535021499999</v>
      </c>
      <c r="R35" s="36">
        <f>SUMIFS(СВЦЭМ!$D$39:$D$782,СВЦЭМ!$A$39:$A$782,$A35,СВЦЭМ!$B$39:$B$782,R$11)+'СЕТ СН'!$F$14+СВЦЭМ!$D$10+'СЕТ СН'!$F$5-'СЕТ СН'!$F$24</f>
        <v>2968.8079787400002</v>
      </c>
      <c r="S35" s="36">
        <f>SUMIFS(СВЦЭМ!$D$39:$D$782,СВЦЭМ!$A$39:$A$782,$A35,СВЦЭМ!$B$39:$B$782,S$11)+'СЕТ СН'!$F$14+СВЦЭМ!$D$10+'СЕТ СН'!$F$5-'СЕТ СН'!$F$24</f>
        <v>2942.00805717</v>
      </c>
      <c r="T35" s="36">
        <f>SUMIFS(СВЦЭМ!$D$39:$D$782,СВЦЭМ!$A$39:$A$782,$A35,СВЦЭМ!$B$39:$B$782,T$11)+'СЕТ СН'!$F$14+СВЦЭМ!$D$10+'СЕТ СН'!$F$5-'СЕТ СН'!$F$24</f>
        <v>2904.0909609600003</v>
      </c>
      <c r="U35" s="36">
        <f>SUMIFS(СВЦЭМ!$D$39:$D$782,СВЦЭМ!$A$39:$A$782,$A35,СВЦЭМ!$B$39:$B$782,U$11)+'СЕТ СН'!$F$14+СВЦЭМ!$D$10+'СЕТ СН'!$F$5-'СЕТ СН'!$F$24</f>
        <v>2888.2482984099997</v>
      </c>
      <c r="V35" s="36">
        <f>SUMIFS(СВЦЭМ!$D$39:$D$782,СВЦЭМ!$A$39:$A$782,$A35,СВЦЭМ!$B$39:$B$782,V$11)+'СЕТ СН'!$F$14+СВЦЭМ!$D$10+'СЕТ СН'!$F$5-'СЕТ СН'!$F$24</f>
        <v>2878.5154200300003</v>
      </c>
      <c r="W35" s="36">
        <f>SUMIFS(СВЦЭМ!$D$39:$D$782,СВЦЭМ!$A$39:$A$782,$A35,СВЦЭМ!$B$39:$B$782,W$11)+'СЕТ СН'!$F$14+СВЦЭМ!$D$10+'СЕТ СН'!$F$5-'СЕТ СН'!$F$24</f>
        <v>2848.7427042700001</v>
      </c>
      <c r="X35" s="36">
        <f>SUMIFS(СВЦЭМ!$D$39:$D$782,СВЦЭМ!$A$39:$A$782,$A35,СВЦЭМ!$B$39:$B$782,X$11)+'СЕТ СН'!$F$14+СВЦЭМ!$D$10+'СЕТ СН'!$F$5-'СЕТ СН'!$F$24</f>
        <v>2860.8889754299998</v>
      </c>
      <c r="Y35" s="36">
        <f>SUMIFS(СВЦЭМ!$D$39:$D$782,СВЦЭМ!$A$39:$A$782,$A35,СВЦЭМ!$B$39:$B$782,Y$11)+'СЕТ СН'!$F$14+СВЦЭМ!$D$10+'СЕТ СН'!$F$5-'СЕТ СН'!$F$24</f>
        <v>2920.1852890800001</v>
      </c>
    </row>
    <row r="36" spans="1:27" ht="15.75" x14ac:dyDescent="0.2">
      <c r="A36" s="35">
        <f t="shared" si="0"/>
        <v>45376</v>
      </c>
      <c r="B36" s="36">
        <f>SUMIFS(СВЦЭМ!$D$39:$D$782,СВЦЭМ!$A$39:$A$782,$A36,СВЦЭМ!$B$39:$B$782,B$11)+'СЕТ СН'!$F$14+СВЦЭМ!$D$10+'СЕТ СН'!$F$5-'СЕТ СН'!$F$24</f>
        <v>2916.88268131</v>
      </c>
      <c r="C36" s="36">
        <f>SUMIFS(СВЦЭМ!$D$39:$D$782,СВЦЭМ!$A$39:$A$782,$A36,СВЦЭМ!$B$39:$B$782,C$11)+'СЕТ СН'!$F$14+СВЦЭМ!$D$10+'СЕТ СН'!$F$5-'СЕТ СН'!$F$24</f>
        <v>2958.0475267900001</v>
      </c>
      <c r="D36" s="36">
        <f>SUMIFS(СВЦЭМ!$D$39:$D$782,СВЦЭМ!$A$39:$A$782,$A36,СВЦЭМ!$B$39:$B$782,D$11)+'СЕТ СН'!$F$14+СВЦЭМ!$D$10+'СЕТ СН'!$F$5-'СЕТ СН'!$F$24</f>
        <v>2969.6854675300001</v>
      </c>
      <c r="E36" s="36">
        <f>SUMIFS(СВЦЭМ!$D$39:$D$782,СВЦЭМ!$A$39:$A$782,$A36,СВЦЭМ!$B$39:$B$782,E$11)+'СЕТ СН'!$F$14+СВЦЭМ!$D$10+'СЕТ СН'!$F$5-'СЕТ СН'!$F$24</f>
        <v>2980.06582037</v>
      </c>
      <c r="F36" s="36">
        <f>SUMIFS(СВЦЭМ!$D$39:$D$782,СВЦЭМ!$A$39:$A$782,$A36,СВЦЭМ!$B$39:$B$782,F$11)+'СЕТ СН'!$F$14+СВЦЭМ!$D$10+'СЕТ СН'!$F$5-'СЕТ СН'!$F$24</f>
        <v>2975.3784890699999</v>
      </c>
      <c r="G36" s="36">
        <f>SUMIFS(СВЦЭМ!$D$39:$D$782,СВЦЭМ!$A$39:$A$782,$A36,СВЦЭМ!$B$39:$B$782,G$11)+'СЕТ СН'!$F$14+СВЦЭМ!$D$10+'СЕТ СН'!$F$5-'СЕТ СН'!$F$24</f>
        <v>2960.41815903</v>
      </c>
      <c r="H36" s="36">
        <f>SUMIFS(СВЦЭМ!$D$39:$D$782,СВЦЭМ!$A$39:$A$782,$A36,СВЦЭМ!$B$39:$B$782,H$11)+'СЕТ СН'!$F$14+СВЦЭМ!$D$10+'СЕТ СН'!$F$5-'СЕТ СН'!$F$24</f>
        <v>2914.82664131</v>
      </c>
      <c r="I36" s="36">
        <f>SUMIFS(СВЦЭМ!$D$39:$D$782,СВЦЭМ!$A$39:$A$782,$A36,СВЦЭМ!$B$39:$B$782,I$11)+'СЕТ СН'!$F$14+СВЦЭМ!$D$10+'СЕТ СН'!$F$5-'СЕТ СН'!$F$24</f>
        <v>2892.4476856299998</v>
      </c>
      <c r="J36" s="36">
        <f>SUMIFS(СВЦЭМ!$D$39:$D$782,СВЦЭМ!$A$39:$A$782,$A36,СВЦЭМ!$B$39:$B$782,J$11)+'СЕТ СН'!$F$14+СВЦЭМ!$D$10+'СЕТ СН'!$F$5-'СЕТ СН'!$F$24</f>
        <v>2873.0969748500002</v>
      </c>
      <c r="K36" s="36">
        <f>SUMIFS(СВЦЭМ!$D$39:$D$782,СВЦЭМ!$A$39:$A$782,$A36,СВЦЭМ!$B$39:$B$782,K$11)+'СЕТ СН'!$F$14+СВЦЭМ!$D$10+'СЕТ СН'!$F$5-'СЕТ СН'!$F$24</f>
        <v>2847.5748456000001</v>
      </c>
      <c r="L36" s="36">
        <f>SUMIFS(СВЦЭМ!$D$39:$D$782,СВЦЭМ!$A$39:$A$782,$A36,СВЦЭМ!$B$39:$B$782,L$11)+'СЕТ СН'!$F$14+СВЦЭМ!$D$10+'СЕТ СН'!$F$5-'СЕТ СН'!$F$24</f>
        <v>2851.82712541</v>
      </c>
      <c r="M36" s="36">
        <f>SUMIFS(СВЦЭМ!$D$39:$D$782,СВЦЭМ!$A$39:$A$782,$A36,СВЦЭМ!$B$39:$B$782,M$11)+'СЕТ СН'!$F$14+СВЦЭМ!$D$10+'СЕТ СН'!$F$5-'СЕТ СН'!$F$24</f>
        <v>2848.8709270700001</v>
      </c>
      <c r="N36" s="36">
        <f>SUMIFS(СВЦЭМ!$D$39:$D$782,СВЦЭМ!$A$39:$A$782,$A36,СВЦЭМ!$B$39:$B$782,N$11)+'СЕТ СН'!$F$14+СВЦЭМ!$D$10+'СЕТ СН'!$F$5-'СЕТ СН'!$F$24</f>
        <v>2873.78167218</v>
      </c>
      <c r="O36" s="36">
        <f>SUMIFS(СВЦЭМ!$D$39:$D$782,СВЦЭМ!$A$39:$A$782,$A36,СВЦЭМ!$B$39:$B$782,O$11)+'СЕТ СН'!$F$14+СВЦЭМ!$D$10+'СЕТ СН'!$F$5-'СЕТ СН'!$F$24</f>
        <v>2883.7976899099999</v>
      </c>
      <c r="P36" s="36">
        <f>SUMIFS(СВЦЭМ!$D$39:$D$782,СВЦЭМ!$A$39:$A$782,$A36,СВЦЭМ!$B$39:$B$782,P$11)+'СЕТ СН'!$F$14+СВЦЭМ!$D$10+'СЕТ СН'!$F$5-'СЕТ СН'!$F$24</f>
        <v>2898.38380663</v>
      </c>
      <c r="Q36" s="36">
        <f>SUMIFS(СВЦЭМ!$D$39:$D$782,СВЦЭМ!$A$39:$A$782,$A36,СВЦЭМ!$B$39:$B$782,Q$11)+'СЕТ СН'!$F$14+СВЦЭМ!$D$10+'СЕТ СН'!$F$5-'СЕТ СН'!$F$24</f>
        <v>2917.5293316099996</v>
      </c>
      <c r="R36" s="36">
        <f>SUMIFS(СВЦЭМ!$D$39:$D$782,СВЦЭМ!$A$39:$A$782,$A36,СВЦЭМ!$B$39:$B$782,R$11)+'СЕТ СН'!$F$14+СВЦЭМ!$D$10+'СЕТ СН'!$F$5-'СЕТ СН'!$F$24</f>
        <v>2914.6080471400001</v>
      </c>
      <c r="S36" s="36">
        <f>SUMIFS(СВЦЭМ!$D$39:$D$782,СВЦЭМ!$A$39:$A$782,$A36,СВЦЭМ!$B$39:$B$782,S$11)+'СЕТ СН'!$F$14+СВЦЭМ!$D$10+'СЕТ СН'!$F$5-'СЕТ СН'!$F$24</f>
        <v>2898.1395872200001</v>
      </c>
      <c r="T36" s="36">
        <f>SUMIFS(СВЦЭМ!$D$39:$D$782,СВЦЭМ!$A$39:$A$782,$A36,СВЦЭМ!$B$39:$B$782,T$11)+'СЕТ СН'!$F$14+СВЦЭМ!$D$10+'СЕТ СН'!$F$5-'СЕТ СН'!$F$24</f>
        <v>2878.0212616099998</v>
      </c>
      <c r="U36" s="36">
        <f>SUMIFS(СВЦЭМ!$D$39:$D$782,СВЦЭМ!$A$39:$A$782,$A36,СВЦЭМ!$B$39:$B$782,U$11)+'СЕТ СН'!$F$14+СВЦЭМ!$D$10+'СЕТ СН'!$F$5-'СЕТ СН'!$F$24</f>
        <v>2849.0280324599998</v>
      </c>
      <c r="V36" s="36">
        <f>SUMIFS(СВЦЭМ!$D$39:$D$782,СВЦЭМ!$A$39:$A$782,$A36,СВЦЭМ!$B$39:$B$782,V$11)+'СЕТ СН'!$F$14+СВЦЭМ!$D$10+'СЕТ СН'!$F$5-'СЕТ СН'!$F$24</f>
        <v>2858.4976221699999</v>
      </c>
      <c r="W36" s="36">
        <f>SUMIFS(СВЦЭМ!$D$39:$D$782,СВЦЭМ!$A$39:$A$782,$A36,СВЦЭМ!$B$39:$B$782,W$11)+'СЕТ СН'!$F$14+СВЦЭМ!$D$10+'СЕТ СН'!$F$5-'СЕТ СН'!$F$24</f>
        <v>2853.3150476999999</v>
      </c>
      <c r="X36" s="36">
        <f>SUMIFS(СВЦЭМ!$D$39:$D$782,СВЦЭМ!$A$39:$A$782,$A36,СВЦЭМ!$B$39:$B$782,X$11)+'СЕТ СН'!$F$14+СВЦЭМ!$D$10+'СЕТ СН'!$F$5-'СЕТ СН'!$F$24</f>
        <v>2887.4820944000003</v>
      </c>
      <c r="Y36" s="36">
        <f>SUMIFS(СВЦЭМ!$D$39:$D$782,СВЦЭМ!$A$39:$A$782,$A36,СВЦЭМ!$B$39:$B$782,Y$11)+'СЕТ СН'!$F$14+СВЦЭМ!$D$10+'СЕТ СН'!$F$5-'СЕТ СН'!$F$24</f>
        <v>2902.0064370199998</v>
      </c>
    </row>
    <row r="37" spans="1:27" ht="15.75" x14ac:dyDescent="0.2">
      <c r="A37" s="35">
        <f t="shared" si="0"/>
        <v>45377</v>
      </c>
      <c r="B37" s="36">
        <f>SUMIFS(СВЦЭМ!$D$39:$D$782,СВЦЭМ!$A$39:$A$782,$A37,СВЦЭМ!$B$39:$B$782,B$11)+'СЕТ СН'!$F$14+СВЦЭМ!$D$10+'СЕТ СН'!$F$5-'СЕТ СН'!$F$24</f>
        <v>2981.6630264799996</v>
      </c>
      <c r="C37" s="36">
        <f>SUMIFS(СВЦЭМ!$D$39:$D$782,СВЦЭМ!$A$39:$A$782,$A37,СВЦЭМ!$B$39:$B$782,C$11)+'СЕТ СН'!$F$14+СВЦЭМ!$D$10+'СЕТ СН'!$F$5-'СЕТ СН'!$F$24</f>
        <v>3017.9755886399998</v>
      </c>
      <c r="D37" s="36">
        <f>SUMIFS(СВЦЭМ!$D$39:$D$782,СВЦЭМ!$A$39:$A$782,$A37,СВЦЭМ!$B$39:$B$782,D$11)+'СЕТ СН'!$F$14+СВЦЭМ!$D$10+'СЕТ СН'!$F$5-'СЕТ СН'!$F$24</f>
        <v>3044.6627026199999</v>
      </c>
      <c r="E37" s="36">
        <f>SUMIFS(СВЦЭМ!$D$39:$D$782,СВЦЭМ!$A$39:$A$782,$A37,СВЦЭМ!$B$39:$B$782,E$11)+'СЕТ СН'!$F$14+СВЦЭМ!$D$10+'СЕТ СН'!$F$5-'СЕТ СН'!$F$24</f>
        <v>3060.80704049</v>
      </c>
      <c r="F37" s="36">
        <f>SUMIFS(СВЦЭМ!$D$39:$D$782,СВЦЭМ!$A$39:$A$782,$A37,СВЦЭМ!$B$39:$B$782,F$11)+'СЕТ СН'!$F$14+СВЦЭМ!$D$10+'СЕТ СН'!$F$5-'СЕТ СН'!$F$24</f>
        <v>3050.8788899000001</v>
      </c>
      <c r="G37" s="36">
        <f>SUMIFS(СВЦЭМ!$D$39:$D$782,СВЦЭМ!$A$39:$A$782,$A37,СВЦЭМ!$B$39:$B$782,G$11)+'СЕТ СН'!$F$14+СВЦЭМ!$D$10+'СЕТ СН'!$F$5-'СЕТ СН'!$F$24</f>
        <v>3019.9961251100003</v>
      </c>
      <c r="H37" s="36">
        <f>SUMIFS(СВЦЭМ!$D$39:$D$782,СВЦЭМ!$A$39:$A$782,$A37,СВЦЭМ!$B$39:$B$782,H$11)+'СЕТ СН'!$F$14+СВЦЭМ!$D$10+'СЕТ СН'!$F$5-'СЕТ СН'!$F$24</f>
        <v>2948.4492106400003</v>
      </c>
      <c r="I37" s="36">
        <f>SUMIFS(СВЦЭМ!$D$39:$D$782,СВЦЭМ!$A$39:$A$782,$A37,СВЦЭМ!$B$39:$B$782,I$11)+'СЕТ СН'!$F$14+СВЦЭМ!$D$10+'СЕТ СН'!$F$5-'СЕТ СН'!$F$24</f>
        <v>2928.2739321399999</v>
      </c>
      <c r="J37" s="36">
        <f>SUMIFS(СВЦЭМ!$D$39:$D$782,СВЦЭМ!$A$39:$A$782,$A37,СВЦЭМ!$B$39:$B$782,J$11)+'СЕТ СН'!$F$14+СВЦЭМ!$D$10+'СЕТ СН'!$F$5-'СЕТ СН'!$F$24</f>
        <v>2902.03390537</v>
      </c>
      <c r="K37" s="36">
        <f>SUMIFS(СВЦЭМ!$D$39:$D$782,СВЦЭМ!$A$39:$A$782,$A37,СВЦЭМ!$B$39:$B$782,K$11)+'СЕТ СН'!$F$14+СВЦЭМ!$D$10+'СЕТ СН'!$F$5-'СЕТ СН'!$F$24</f>
        <v>2920.3233785900002</v>
      </c>
      <c r="L37" s="36">
        <f>SUMIFS(СВЦЭМ!$D$39:$D$782,СВЦЭМ!$A$39:$A$782,$A37,СВЦЭМ!$B$39:$B$782,L$11)+'СЕТ СН'!$F$14+СВЦЭМ!$D$10+'СЕТ СН'!$F$5-'СЕТ СН'!$F$24</f>
        <v>2924.8213313400001</v>
      </c>
      <c r="M37" s="36">
        <f>SUMIFS(СВЦЭМ!$D$39:$D$782,СВЦЭМ!$A$39:$A$782,$A37,СВЦЭМ!$B$39:$B$782,M$11)+'СЕТ СН'!$F$14+СВЦЭМ!$D$10+'СЕТ СН'!$F$5-'СЕТ СН'!$F$24</f>
        <v>2960.572173</v>
      </c>
      <c r="N37" s="36">
        <f>SUMIFS(СВЦЭМ!$D$39:$D$782,СВЦЭМ!$A$39:$A$782,$A37,СВЦЭМ!$B$39:$B$782,N$11)+'СЕТ СН'!$F$14+СВЦЭМ!$D$10+'СЕТ СН'!$F$5-'СЕТ СН'!$F$24</f>
        <v>2987.82839861</v>
      </c>
      <c r="O37" s="36">
        <f>SUMIFS(СВЦЭМ!$D$39:$D$782,СВЦЭМ!$A$39:$A$782,$A37,СВЦЭМ!$B$39:$B$782,O$11)+'СЕТ СН'!$F$14+СВЦЭМ!$D$10+'СЕТ СН'!$F$5-'СЕТ СН'!$F$24</f>
        <v>2984.7784216600003</v>
      </c>
      <c r="P37" s="36">
        <f>SUMIFS(СВЦЭМ!$D$39:$D$782,СВЦЭМ!$A$39:$A$782,$A37,СВЦЭМ!$B$39:$B$782,P$11)+'СЕТ СН'!$F$14+СВЦЭМ!$D$10+'СЕТ СН'!$F$5-'СЕТ СН'!$F$24</f>
        <v>3010.2426560900003</v>
      </c>
      <c r="Q37" s="36">
        <f>SUMIFS(СВЦЭМ!$D$39:$D$782,СВЦЭМ!$A$39:$A$782,$A37,СВЦЭМ!$B$39:$B$782,Q$11)+'СЕТ СН'!$F$14+СВЦЭМ!$D$10+'СЕТ СН'!$F$5-'СЕТ СН'!$F$24</f>
        <v>3006.5658138199997</v>
      </c>
      <c r="R37" s="36">
        <f>SUMIFS(СВЦЭМ!$D$39:$D$782,СВЦЭМ!$A$39:$A$782,$A37,СВЦЭМ!$B$39:$B$782,R$11)+'СЕТ СН'!$F$14+СВЦЭМ!$D$10+'СЕТ СН'!$F$5-'СЕТ СН'!$F$24</f>
        <v>2969.3194398599999</v>
      </c>
      <c r="S37" s="36">
        <f>SUMIFS(СВЦЭМ!$D$39:$D$782,СВЦЭМ!$A$39:$A$782,$A37,СВЦЭМ!$B$39:$B$782,S$11)+'СЕТ СН'!$F$14+СВЦЭМ!$D$10+'СЕТ СН'!$F$5-'СЕТ СН'!$F$24</f>
        <v>2937.7325204999997</v>
      </c>
      <c r="T37" s="36">
        <f>SUMIFS(СВЦЭМ!$D$39:$D$782,СВЦЭМ!$A$39:$A$782,$A37,СВЦЭМ!$B$39:$B$782,T$11)+'СЕТ СН'!$F$14+СВЦЭМ!$D$10+'СЕТ СН'!$F$5-'СЕТ СН'!$F$24</f>
        <v>2901.4543771500003</v>
      </c>
      <c r="U37" s="36">
        <f>SUMIFS(СВЦЭМ!$D$39:$D$782,СВЦЭМ!$A$39:$A$782,$A37,СВЦЭМ!$B$39:$B$782,U$11)+'СЕТ СН'!$F$14+СВЦЭМ!$D$10+'СЕТ СН'!$F$5-'СЕТ СН'!$F$24</f>
        <v>2890.3223303099999</v>
      </c>
      <c r="V37" s="36">
        <f>SUMIFS(СВЦЭМ!$D$39:$D$782,СВЦЭМ!$A$39:$A$782,$A37,СВЦЭМ!$B$39:$B$782,V$11)+'СЕТ СН'!$F$14+СВЦЭМ!$D$10+'СЕТ СН'!$F$5-'СЕТ СН'!$F$24</f>
        <v>2880.9090892700001</v>
      </c>
      <c r="W37" s="36">
        <f>SUMIFS(СВЦЭМ!$D$39:$D$782,СВЦЭМ!$A$39:$A$782,$A37,СВЦЭМ!$B$39:$B$782,W$11)+'СЕТ СН'!$F$14+СВЦЭМ!$D$10+'СЕТ СН'!$F$5-'СЕТ СН'!$F$24</f>
        <v>2896.9014574100001</v>
      </c>
      <c r="X37" s="36">
        <f>SUMIFS(СВЦЭМ!$D$39:$D$782,СВЦЭМ!$A$39:$A$782,$A37,СВЦЭМ!$B$39:$B$782,X$11)+'СЕТ СН'!$F$14+СВЦЭМ!$D$10+'СЕТ СН'!$F$5-'СЕТ СН'!$F$24</f>
        <v>2935.60272265</v>
      </c>
      <c r="Y37" s="36">
        <f>SUMIFS(СВЦЭМ!$D$39:$D$782,СВЦЭМ!$A$39:$A$782,$A37,СВЦЭМ!$B$39:$B$782,Y$11)+'СЕТ СН'!$F$14+СВЦЭМ!$D$10+'СЕТ СН'!$F$5-'СЕТ СН'!$F$24</f>
        <v>2946.1241360100003</v>
      </c>
    </row>
    <row r="38" spans="1:27" ht="15.75" x14ac:dyDescent="0.2">
      <c r="A38" s="35">
        <f t="shared" si="0"/>
        <v>45378</v>
      </c>
      <c r="B38" s="36">
        <f>SUMIFS(СВЦЭМ!$D$39:$D$782,СВЦЭМ!$A$39:$A$782,$A38,СВЦЭМ!$B$39:$B$782,B$11)+'СЕТ СН'!$F$14+СВЦЭМ!$D$10+'СЕТ СН'!$F$5-'СЕТ СН'!$F$24</f>
        <v>2998.8031528399997</v>
      </c>
      <c r="C38" s="36">
        <f>SUMIFS(СВЦЭМ!$D$39:$D$782,СВЦЭМ!$A$39:$A$782,$A38,СВЦЭМ!$B$39:$B$782,C$11)+'СЕТ СН'!$F$14+СВЦЭМ!$D$10+'СЕТ СН'!$F$5-'СЕТ СН'!$F$24</f>
        <v>3015.2385328400001</v>
      </c>
      <c r="D38" s="36">
        <f>SUMIFS(СВЦЭМ!$D$39:$D$782,СВЦЭМ!$A$39:$A$782,$A38,СВЦЭМ!$B$39:$B$782,D$11)+'СЕТ СН'!$F$14+СВЦЭМ!$D$10+'СЕТ СН'!$F$5-'СЕТ СН'!$F$24</f>
        <v>3051.0911909300003</v>
      </c>
      <c r="E38" s="36">
        <f>SUMIFS(СВЦЭМ!$D$39:$D$782,СВЦЭМ!$A$39:$A$782,$A38,СВЦЭМ!$B$39:$B$782,E$11)+'СЕТ СН'!$F$14+СВЦЭМ!$D$10+'СЕТ СН'!$F$5-'СЕТ СН'!$F$24</f>
        <v>3058.7604404599997</v>
      </c>
      <c r="F38" s="36">
        <f>SUMIFS(СВЦЭМ!$D$39:$D$782,СВЦЭМ!$A$39:$A$782,$A38,СВЦЭМ!$B$39:$B$782,F$11)+'СЕТ СН'!$F$14+СВЦЭМ!$D$10+'СЕТ СН'!$F$5-'СЕТ СН'!$F$24</f>
        <v>3048.5763768899997</v>
      </c>
      <c r="G38" s="36">
        <f>SUMIFS(СВЦЭМ!$D$39:$D$782,СВЦЭМ!$A$39:$A$782,$A38,СВЦЭМ!$B$39:$B$782,G$11)+'СЕТ СН'!$F$14+СВЦЭМ!$D$10+'СЕТ СН'!$F$5-'СЕТ СН'!$F$24</f>
        <v>3018.89635567</v>
      </c>
      <c r="H38" s="36">
        <f>SUMIFS(СВЦЭМ!$D$39:$D$782,СВЦЭМ!$A$39:$A$782,$A38,СВЦЭМ!$B$39:$B$782,H$11)+'СЕТ СН'!$F$14+СВЦЭМ!$D$10+'СЕТ СН'!$F$5-'СЕТ СН'!$F$24</f>
        <v>2953.8596689799997</v>
      </c>
      <c r="I38" s="36">
        <f>SUMIFS(СВЦЭМ!$D$39:$D$782,СВЦЭМ!$A$39:$A$782,$A38,СВЦЭМ!$B$39:$B$782,I$11)+'СЕТ СН'!$F$14+СВЦЭМ!$D$10+'СЕТ СН'!$F$5-'СЕТ СН'!$F$24</f>
        <v>2910.9265234599998</v>
      </c>
      <c r="J38" s="36">
        <f>SUMIFS(СВЦЭМ!$D$39:$D$782,СВЦЭМ!$A$39:$A$782,$A38,СВЦЭМ!$B$39:$B$782,J$11)+'СЕТ СН'!$F$14+СВЦЭМ!$D$10+'СЕТ СН'!$F$5-'СЕТ СН'!$F$24</f>
        <v>2912.90560504</v>
      </c>
      <c r="K38" s="36">
        <f>SUMIFS(СВЦЭМ!$D$39:$D$782,СВЦЭМ!$A$39:$A$782,$A38,СВЦЭМ!$B$39:$B$782,K$11)+'СЕТ СН'!$F$14+СВЦЭМ!$D$10+'СЕТ СН'!$F$5-'СЕТ СН'!$F$24</f>
        <v>2912.2589892199999</v>
      </c>
      <c r="L38" s="36">
        <f>SUMIFS(СВЦЭМ!$D$39:$D$782,СВЦЭМ!$A$39:$A$782,$A38,СВЦЭМ!$B$39:$B$782,L$11)+'СЕТ СН'!$F$14+СВЦЭМ!$D$10+'СЕТ СН'!$F$5-'СЕТ СН'!$F$24</f>
        <v>2907.69901187</v>
      </c>
      <c r="M38" s="36">
        <f>SUMIFS(СВЦЭМ!$D$39:$D$782,СВЦЭМ!$A$39:$A$782,$A38,СВЦЭМ!$B$39:$B$782,M$11)+'СЕТ СН'!$F$14+СВЦЭМ!$D$10+'СЕТ СН'!$F$5-'СЕТ СН'!$F$24</f>
        <v>2919.1989837599999</v>
      </c>
      <c r="N38" s="36">
        <f>SUMIFS(СВЦЭМ!$D$39:$D$782,СВЦЭМ!$A$39:$A$782,$A38,СВЦЭМ!$B$39:$B$782,N$11)+'СЕТ СН'!$F$14+СВЦЭМ!$D$10+'СЕТ СН'!$F$5-'СЕТ СН'!$F$24</f>
        <v>2950.08318745</v>
      </c>
      <c r="O38" s="36">
        <f>SUMIFS(СВЦЭМ!$D$39:$D$782,СВЦЭМ!$A$39:$A$782,$A38,СВЦЭМ!$B$39:$B$782,O$11)+'СЕТ СН'!$F$14+СВЦЭМ!$D$10+'СЕТ СН'!$F$5-'СЕТ СН'!$F$24</f>
        <v>2959.3514292099999</v>
      </c>
      <c r="P38" s="36">
        <f>SUMIFS(СВЦЭМ!$D$39:$D$782,СВЦЭМ!$A$39:$A$782,$A38,СВЦЭМ!$B$39:$B$782,P$11)+'СЕТ СН'!$F$14+СВЦЭМ!$D$10+'СЕТ СН'!$F$5-'СЕТ СН'!$F$24</f>
        <v>2979.7228300799998</v>
      </c>
      <c r="Q38" s="36">
        <f>SUMIFS(СВЦЭМ!$D$39:$D$782,СВЦЭМ!$A$39:$A$782,$A38,СВЦЭМ!$B$39:$B$782,Q$11)+'СЕТ СН'!$F$14+СВЦЭМ!$D$10+'СЕТ СН'!$F$5-'СЕТ СН'!$F$24</f>
        <v>2995.1971271800003</v>
      </c>
      <c r="R38" s="36">
        <f>SUMIFS(СВЦЭМ!$D$39:$D$782,СВЦЭМ!$A$39:$A$782,$A38,СВЦЭМ!$B$39:$B$782,R$11)+'СЕТ СН'!$F$14+СВЦЭМ!$D$10+'СЕТ СН'!$F$5-'СЕТ СН'!$F$24</f>
        <v>2996.5724938499998</v>
      </c>
      <c r="S38" s="36">
        <f>SUMIFS(СВЦЭМ!$D$39:$D$782,СВЦЭМ!$A$39:$A$782,$A38,СВЦЭМ!$B$39:$B$782,S$11)+'СЕТ СН'!$F$14+СВЦЭМ!$D$10+'СЕТ СН'!$F$5-'СЕТ СН'!$F$24</f>
        <v>2977.3142994199998</v>
      </c>
      <c r="T38" s="36">
        <f>SUMIFS(СВЦЭМ!$D$39:$D$782,СВЦЭМ!$A$39:$A$782,$A38,СВЦЭМ!$B$39:$B$782,T$11)+'СЕТ СН'!$F$14+СВЦЭМ!$D$10+'СЕТ СН'!$F$5-'СЕТ СН'!$F$24</f>
        <v>2938.8703998999999</v>
      </c>
      <c r="U38" s="36">
        <f>SUMIFS(СВЦЭМ!$D$39:$D$782,СВЦЭМ!$A$39:$A$782,$A38,СВЦЭМ!$B$39:$B$782,U$11)+'СЕТ СН'!$F$14+СВЦЭМ!$D$10+'СЕТ СН'!$F$5-'СЕТ СН'!$F$24</f>
        <v>2911.7322392900001</v>
      </c>
      <c r="V38" s="36">
        <f>SUMIFS(СВЦЭМ!$D$39:$D$782,СВЦЭМ!$A$39:$A$782,$A38,СВЦЭМ!$B$39:$B$782,V$11)+'СЕТ СН'!$F$14+СВЦЭМ!$D$10+'СЕТ СН'!$F$5-'СЕТ СН'!$F$24</f>
        <v>2889.7040872799998</v>
      </c>
      <c r="W38" s="36">
        <f>SUMIFS(СВЦЭМ!$D$39:$D$782,СВЦЭМ!$A$39:$A$782,$A38,СВЦЭМ!$B$39:$B$782,W$11)+'СЕТ СН'!$F$14+СВЦЭМ!$D$10+'СЕТ СН'!$F$5-'СЕТ СН'!$F$24</f>
        <v>2890.0812505399999</v>
      </c>
      <c r="X38" s="36">
        <f>SUMIFS(СВЦЭМ!$D$39:$D$782,СВЦЭМ!$A$39:$A$782,$A38,СВЦЭМ!$B$39:$B$782,X$11)+'СЕТ СН'!$F$14+СВЦЭМ!$D$10+'СЕТ СН'!$F$5-'СЕТ СН'!$F$24</f>
        <v>2925.6712109600003</v>
      </c>
      <c r="Y38" s="36">
        <f>SUMIFS(СВЦЭМ!$D$39:$D$782,СВЦЭМ!$A$39:$A$782,$A38,СВЦЭМ!$B$39:$B$782,Y$11)+'СЕТ СН'!$F$14+СВЦЭМ!$D$10+'СЕТ СН'!$F$5-'СЕТ СН'!$F$24</f>
        <v>2958.0339820300001</v>
      </c>
    </row>
    <row r="39" spans="1:27" ht="15.75" x14ac:dyDescent="0.2">
      <c r="A39" s="35">
        <f t="shared" si="0"/>
        <v>45379</v>
      </c>
      <c r="B39" s="36">
        <f>SUMIFS(СВЦЭМ!$D$39:$D$782,СВЦЭМ!$A$39:$A$782,$A39,СВЦЭМ!$B$39:$B$782,B$11)+'СЕТ СН'!$F$14+СВЦЭМ!$D$10+'СЕТ СН'!$F$5-'СЕТ СН'!$F$24</f>
        <v>2968.6839175200003</v>
      </c>
      <c r="C39" s="36">
        <f>SUMIFS(СВЦЭМ!$D$39:$D$782,СВЦЭМ!$A$39:$A$782,$A39,СВЦЭМ!$B$39:$B$782,C$11)+'СЕТ СН'!$F$14+СВЦЭМ!$D$10+'СЕТ СН'!$F$5-'СЕТ СН'!$F$24</f>
        <v>2983.0904427</v>
      </c>
      <c r="D39" s="36">
        <f>SUMIFS(СВЦЭМ!$D$39:$D$782,СВЦЭМ!$A$39:$A$782,$A39,СВЦЭМ!$B$39:$B$782,D$11)+'СЕТ СН'!$F$14+СВЦЭМ!$D$10+'СЕТ СН'!$F$5-'СЕТ СН'!$F$24</f>
        <v>3013.6342932899997</v>
      </c>
      <c r="E39" s="36">
        <f>SUMIFS(СВЦЭМ!$D$39:$D$782,СВЦЭМ!$A$39:$A$782,$A39,СВЦЭМ!$B$39:$B$782,E$11)+'СЕТ СН'!$F$14+СВЦЭМ!$D$10+'СЕТ СН'!$F$5-'СЕТ СН'!$F$24</f>
        <v>3017.0716056000001</v>
      </c>
      <c r="F39" s="36">
        <f>SUMIFS(СВЦЭМ!$D$39:$D$782,СВЦЭМ!$A$39:$A$782,$A39,СВЦЭМ!$B$39:$B$782,F$11)+'СЕТ СН'!$F$14+СВЦЭМ!$D$10+'СЕТ СН'!$F$5-'СЕТ СН'!$F$24</f>
        <v>2943.5333562999999</v>
      </c>
      <c r="G39" s="36">
        <f>SUMIFS(СВЦЭМ!$D$39:$D$782,СВЦЭМ!$A$39:$A$782,$A39,СВЦЭМ!$B$39:$B$782,G$11)+'СЕТ СН'!$F$14+СВЦЭМ!$D$10+'СЕТ СН'!$F$5-'СЕТ СН'!$F$24</f>
        <v>2915.3899106199997</v>
      </c>
      <c r="H39" s="36">
        <f>SUMIFS(СВЦЭМ!$D$39:$D$782,СВЦЭМ!$A$39:$A$782,$A39,СВЦЭМ!$B$39:$B$782,H$11)+'СЕТ СН'!$F$14+СВЦЭМ!$D$10+'СЕТ СН'!$F$5-'СЕТ СН'!$F$24</f>
        <v>2856.19765689</v>
      </c>
      <c r="I39" s="36">
        <f>SUMIFS(СВЦЭМ!$D$39:$D$782,СВЦЭМ!$A$39:$A$782,$A39,СВЦЭМ!$B$39:$B$782,I$11)+'СЕТ СН'!$F$14+СВЦЭМ!$D$10+'СЕТ СН'!$F$5-'СЕТ СН'!$F$24</f>
        <v>2842.78059867</v>
      </c>
      <c r="J39" s="36">
        <f>SUMIFS(СВЦЭМ!$D$39:$D$782,СВЦЭМ!$A$39:$A$782,$A39,СВЦЭМ!$B$39:$B$782,J$11)+'СЕТ СН'!$F$14+СВЦЭМ!$D$10+'СЕТ СН'!$F$5-'СЕТ СН'!$F$24</f>
        <v>2837.0158631599998</v>
      </c>
      <c r="K39" s="36">
        <f>SUMIFS(СВЦЭМ!$D$39:$D$782,СВЦЭМ!$A$39:$A$782,$A39,СВЦЭМ!$B$39:$B$782,K$11)+'СЕТ СН'!$F$14+СВЦЭМ!$D$10+'СЕТ СН'!$F$5-'СЕТ СН'!$F$24</f>
        <v>2841.1920762299997</v>
      </c>
      <c r="L39" s="36">
        <f>SUMIFS(СВЦЭМ!$D$39:$D$782,СВЦЭМ!$A$39:$A$782,$A39,СВЦЭМ!$B$39:$B$782,L$11)+'СЕТ СН'!$F$14+СВЦЭМ!$D$10+'СЕТ СН'!$F$5-'СЕТ СН'!$F$24</f>
        <v>2845.7957127199998</v>
      </c>
      <c r="M39" s="36">
        <f>SUMIFS(СВЦЭМ!$D$39:$D$782,СВЦЭМ!$A$39:$A$782,$A39,СВЦЭМ!$B$39:$B$782,M$11)+'СЕТ СН'!$F$14+СВЦЭМ!$D$10+'СЕТ СН'!$F$5-'СЕТ СН'!$F$24</f>
        <v>2854.7164771899998</v>
      </c>
      <c r="N39" s="36">
        <f>SUMIFS(СВЦЭМ!$D$39:$D$782,СВЦЭМ!$A$39:$A$782,$A39,СВЦЭМ!$B$39:$B$782,N$11)+'СЕТ СН'!$F$14+СВЦЭМ!$D$10+'СЕТ СН'!$F$5-'СЕТ СН'!$F$24</f>
        <v>2875.96625227</v>
      </c>
      <c r="O39" s="36">
        <f>SUMIFS(СВЦЭМ!$D$39:$D$782,СВЦЭМ!$A$39:$A$782,$A39,СВЦЭМ!$B$39:$B$782,O$11)+'СЕТ СН'!$F$14+СВЦЭМ!$D$10+'СЕТ СН'!$F$5-'СЕТ СН'!$F$24</f>
        <v>2864.5934963899999</v>
      </c>
      <c r="P39" s="36">
        <f>SUMIFS(СВЦЭМ!$D$39:$D$782,СВЦЭМ!$A$39:$A$782,$A39,СВЦЭМ!$B$39:$B$782,P$11)+'СЕТ СН'!$F$14+СВЦЭМ!$D$10+'СЕТ СН'!$F$5-'СЕТ СН'!$F$24</f>
        <v>2862.7829290999998</v>
      </c>
      <c r="Q39" s="36">
        <f>SUMIFS(СВЦЭМ!$D$39:$D$782,СВЦЭМ!$A$39:$A$782,$A39,СВЦЭМ!$B$39:$B$782,Q$11)+'СЕТ СН'!$F$14+СВЦЭМ!$D$10+'СЕТ СН'!$F$5-'СЕТ СН'!$F$24</f>
        <v>2872.09424631</v>
      </c>
      <c r="R39" s="36">
        <f>SUMIFS(СВЦЭМ!$D$39:$D$782,СВЦЭМ!$A$39:$A$782,$A39,СВЦЭМ!$B$39:$B$782,R$11)+'СЕТ СН'!$F$14+СВЦЭМ!$D$10+'СЕТ СН'!$F$5-'СЕТ СН'!$F$24</f>
        <v>2892.0488148300001</v>
      </c>
      <c r="S39" s="36">
        <f>SUMIFS(СВЦЭМ!$D$39:$D$782,СВЦЭМ!$A$39:$A$782,$A39,СВЦЭМ!$B$39:$B$782,S$11)+'СЕТ СН'!$F$14+СВЦЭМ!$D$10+'СЕТ СН'!$F$5-'СЕТ СН'!$F$24</f>
        <v>2901.8406913700001</v>
      </c>
      <c r="T39" s="36">
        <f>SUMIFS(СВЦЭМ!$D$39:$D$782,СВЦЭМ!$A$39:$A$782,$A39,СВЦЭМ!$B$39:$B$782,T$11)+'СЕТ СН'!$F$14+СВЦЭМ!$D$10+'СЕТ СН'!$F$5-'СЕТ СН'!$F$24</f>
        <v>2878.4687035100001</v>
      </c>
      <c r="U39" s="36">
        <f>SUMIFS(СВЦЭМ!$D$39:$D$782,СВЦЭМ!$A$39:$A$782,$A39,СВЦЭМ!$B$39:$B$782,U$11)+'СЕТ СН'!$F$14+СВЦЭМ!$D$10+'СЕТ СН'!$F$5-'СЕТ СН'!$F$24</f>
        <v>2846.2558232599999</v>
      </c>
      <c r="V39" s="36">
        <f>SUMIFS(СВЦЭМ!$D$39:$D$782,СВЦЭМ!$A$39:$A$782,$A39,СВЦЭМ!$B$39:$B$782,V$11)+'СЕТ СН'!$F$14+СВЦЭМ!$D$10+'СЕТ СН'!$F$5-'СЕТ СН'!$F$24</f>
        <v>2896.3768546599999</v>
      </c>
      <c r="W39" s="36">
        <f>SUMIFS(СВЦЭМ!$D$39:$D$782,СВЦЭМ!$A$39:$A$782,$A39,СВЦЭМ!$B$39:$B$782,W$11)+'СЕТ СН'!$F$14+СВЦЭМ!$D$10+'СЕТ СН'!$F$5-'СЕТ СН'!$F$24</f>
        <v>2896.7161327900003</v>
      </c>
      <c r="X39" s="36">
        <f>SUMIFS(СВЦЭМ!$D$39:$D$782,СВЦЭМ!$A$39:$A$782,$A39,СВЦЭМ!$B$39:$B$782,X$11)+'СЕТ СН'!$F$14+СВЦЭМ!$D$10+'СЕТ СН'!$F$5-'СЕТ СН'!$F$24</f>
        <v>2917.7961129300002</v>
      </c>
      <c r="Y39" s="36">
        <f>SUMIFS(СВЦЭМ!$D$39:$D$782,СВЦЭМ!$A$39:$A$782,$A39,СВЦЭМ!$B$39:$B$782,Y$11)+'СЕТ СН'!$F$14+СВЦЭМ!$D$10+'СЕТ СН'!$F$5-'СЕТ СН'!$F$24</f>
        <v>2914.2620639400002</v>
      </c>
    </row>
    <row r="40" spans="1:27" ht="15.75" x14ac:dyDescent="0.2">
      <c r="A40" s="35">
        <f t="shared" si="0"/>
        <v>45380</v>
      </c>
      <c r="B40" s="36">
        <f>SUMIFS(СВЦЭМ!$D$39:$D$782,СВЦЭМ!$A$39:$A$782,$A40,СВЦЭМ!$B$39:$B$782,B$11)+'СЕТ СН'!$F$14+СВЦЭМ!$D$10+'СЕТ СН'!$F$5-'СЕТ СН'!$F$24</f>
        <v>2991.89036119</v>
      </c>
      <c r="C40" s="36">
        <f>SUMIFS(СВЦЭМ!$D$39:$D$782,СВЦЭМ!$A$39:$A$782,$A40,СВЦЭМ!$B$39:$B$782,C$11)+'СЕТ СН'!$F$14+СВЦЭМ!$D$10+'СЕТ СН'!$F$5-'СЕТ СН'!$F$24</f>
        <v>3001.1359262400001</v>
      </c>
      <c r="D40" s="36">
        <f>SUMIFS(СВЦЭМ!$D$39:$D$782,СВЦЭМ!$A$39:$A$782,$A40,СВЦЭМ!$B$39:$B$782,D$11)+'СЕТ СН'!$F$14+СВЦЭМ!$D$10+'СЕТ СН'!$F$5-'СЕТ СН'!$F$24</f>
        <v>3071.6194205900001</v>
      </c>
      <c r="E40" s="36">
        <f>SUMIFS(СВЦЭМ!$D$39:$D$782,СВЦЭМ!$A$39:$A$782,$A40,СВЦЭМ!$B$39:$B$782,E$11)+'СЕТ СН'!$F$14+СВЦЭМ!$D$10+'СЕТ СН'!$F$5-'СЕТ СН'!$F$24</f>
        <v>3116.8501839400001</v>
      </c>
      <c r="F40" s="36">
        <f>SUMIFS(СВЦЭМ!$D$39:$D$782,СВЦЭМ!$A$39:$A$782,$A40,СВЦЭМ!$B$39:$B$782,F$11)+'СЕТ СН'!$F$14+СВЦЭМ!$D$10+'СЕТ СН'!$F$5-'СЕТ СН'!$F$24</f>
        <v>3139.3107686799999</v>
      </c>
      <c r="G40" s="36">
        <f>SUMIFS(СВЦЭМ!$D$39:$D$782,СВЦЭМ!$A$39:$A$782,$A40,СВЦЭМ!$B$39:$B$782,G$11)+'СЕТ СН'!$F$14+СВЦЭМ!$D$10+'СЕТ СН'!$F$5-'СЕТ СН'!$F$24</f>
        <v>3112.8731595099998</v>
      </c>
      <c r="H40" s="36">
        <f>SUMIFS(СВЦЭМ!$D$39:$D$782,СВЦЭМ!$A$39:$A$782,$A40,СВЦЭМ!$B$39:$B$782,H$11)+'СЕТ СН'!$F$14+СВЦЭМ!$D$10+'СЕТ СН'!$F$5-'СЕТ СН'!$F$24</f>
        <v>3059.8829166</v>
      </c>
      <c r="I40" s="36">
        <f>SUMIFS(СВЦЭМ!$D$39:$D$782,СВЦЭМ!$A$39:$A$782,$A40,СВЦЭМ!$B$39:$B$782,I$11)+'СЕТ СН'!$F$14+СВЦЭМ!$D$10+'СЕТ СН'!$F$5-'СЕТ СН'!$F$24</f>
        <v>3023.3499060499998</v>
      </c>
      <c r="J40" s="36">
        <f>SUMIFS(СВЦЭМ!$D$39:$D$782,СВЦЭМ!$A$39:$A$782,$A40,СВЦЭМ!$B$39:$B$782,J$11)+'СЕТ СН'!$F$14+СВЦЭМ!$D$10+'СЕТ СН'!$F$5-'СЕТ СН'!$F$24</f>
        <v>2982.94185212</v>
      </c>
      <c r="K40" s="36">
        <f>SUMIFS(СВЦЭМ!$D$39:$D$782,СВЦЭМ!$A$39:$A$782,$A40,СВЦЭМ!$B$39:$B$782,K$11)+'СЕТ СН'!$F$14+СВЦЭМ!$D$10+'СЕТ СН'!$F$5-'СЕТ СН'!$F$24</f>
        <v>2976.13663404</v>
      </c>
      <c r="L40" s="36">
        <f>SUMIFS(СВЦЭМ!$D$39:$D$782,СВЦЭМ!$A$39:$A$782,$A40,СВЦЭМ!$B$39:$B$782,L$11)+'СЕТ СН'!$F$14+СВЦЭМ!$D$10+'СЕТ СН'!$F$5-'СЕТ СН'!$F$24</f>
        <v>2995.2229517699998</v>
      </c>
      <c r="M40" s="36">
        <f>SUMIFS(СВЦЭМ!$D$39:$D$782,СВЦЭМ!$A$39:$A$782,$A40,СВЦЭМ!$B$39:$B$782,M$11)+'СЕТ СН'!$F$14+СВЦЭМ!$D$10+'СЕТ СН'!$F$5-'СЕТ СН'!$F$24</f>
        <v>2996.95484708</v>
      </c>
      <c r="N40" s="36">
        <f>SUMIFS(СВЦЭМ!$D$39:$D$782,СВЦЭМ!$A$39:$A$782,$A40,СВЦЭМ!$B$39:$B$782,N$11)+'СЕТ СН'!$F$14+СВЦЭМ!$D$10+'СЕТ СН'!$F$5-'СЕТ СН'!$F$24</f>
        <v>3010.61847902</v>
      </c>
      <c r="O40" s="36">
        <f>SUMIFS(СВЦЭМ!$D$39:$D$782,СВЦЭМ!$A$39:$A$782,$A40,СВЦЭМ!$B$39:$B$782,O$11)+'СЕТ СН'!$F$14+СВЦЭМ!$D$10+'СЕТ СН'!$F$5-'СЕТ СН'!$F$24</f>
        <v>3019.1270540300002</v>
      </c>
      <c r="P40" s="36">
        <f>SUMIFS(СВЦЭМ!$D$39:$D$782,СВЦЭМ!$A$39:$A$782,$A40,СВЦЭМ!$B$39:$B$782,P$11)+'СЕТ СН'!$F$14+СВЦЭМ!$D$10+'СЕТ СН'!$F$5-'СЕТ СН'!$F$24</f>
        <v>3034.9186768</v>
      </c>
      <c r="Q40" s="36">
        <f>SUMIFS(СВЦЭМ!$D$39:$D$782,СВЦЭМ!$A$39:$A$782,$A40,СВЦЭМ!$B$39:$B$782,Q$11)+'СЕТ СН'!$F$14+СВЦЭМ!$D$10+'СЕТ СН'!$F$5-'СЕТ СН'!$F$24</f>
        <v>3087.3837915700001</v>
      </c>
      <c r="R40" s="36">
        <f>SUMIFS(СВЦЭМ!$D$39:$D$782,СВЦЭМ!$A$39:$A$782,$A40,СВЦЭМ!$B$39:$B$782,R$11)+'СЕТ СН'!$F$14+СВЦЭМ!$D$10+'СЕТ СН'!$F$5-'СЕТ СН'!$F$24</f>
        <v>3085.34654125</v>
      </c>
      <c r="S40" s="36">
        <f>SUMIFS(СВЦЭМ!$D$39:$D$782,СВЦЭМ!$A$39:$A$782,$A40,СВЦЭМ!$B$39:$B$782,S$11)+'СЕТ СН'!$F$14+СВЦЭМ!$D$10+'СЕТ СН'!$F$5-'СЕТ СН'!$F$24</f>
        <v>3036.3989588100003</v>
      </c>
      <c r="T40" s="36">
        <f>SUMIFS(СВЦЭМ!$D$39:$D$782,СВЦЭМ!$A$39:$A$782,$A40,СВЦЭМ!$B$39:$B$782,T$11)+'СЕТ СН'!$F$14+СВЦЭМ!$D$10+'СЕТ СН'!$F$5-'СЕТ СН'!$F$24</f>
        <v>3004.0288362000001</v>
      </c>
      <c r="U40" s="36">
        <f>SUMIFS(СВЦЭМ!$D$39:$D$782,СВЦЭМ!$A$39:$A$782,$A40,СВЦЭМ!$B$39:$B$782,U$11)+'СЕТ СН'!$F$14+СВЦЭМ!$D$10+'СЕТ СН'!$F$5-'СЕТ СН'!$F$24</f>
        <v>2942.9842004399998</v>
      </c>
      <c r="V40" s="36">
        <f>SUMIFS(СВЦЭМ!$D$39:$D$782,СВЦЭМ!$A$39:$A$782,$A40,СВЦЭМ!$B$39:$B$782,V$11)+'СЕТ СН'!$F$14+СВЦЭМ!$D$10+'СЕТ СН'!$F$5-'СЕТ СН'!$F$24</f>
        <v>2917.7135181599997</v>
      </c>
      <c r="W40" s="36">
        <f>SUMIFS(СВЦЭМ!$D$39:$D$782,СВЦЭМ!$A$39:$A$782,$A40,СВЦЭМ!$B$39:$B$782,W$11)+'СЕТ СН'!$F$14+СВЦЭМ!$D$10+'СЕТ СН'!$F$5-'СЕТ СН'!$F$24</f>
        <v>2930.5014974200003</v>
      </c>
      <c r="X40" s="36">
        <f>SUMIFS(СВЦЭМ!$D$39:$D$782,СВЦЭМ!$A$39:$A$782,$A40,СВЦЭМ!$B$39:$B$782,X$11)+'СЕТ СН'!$F$14+СВЦЭМ!$D$10+'СЕТ СН'!$F$5-'СЕТ СН'!$F$24</f>
        <v>2966.4716784100001</v>
      </c>
      <c r="Y40" s="36">
        <f>SUMIFS(СВЦЭМ!$D$39:$D$782,СВЦЭМ!$A$39:$A$782,$A40,СВЦЭМ!$B$39:$B$782,Y$11)+'СЕТ СН'!$F$14+СВЦЭМ!$D$10+'СЕТ СН'!$F$5-'СЕТ СН'!$F$24</f>
        <v>3057.96954039</v>
      </c>
    </row>
    <row r="41" spans="1:27" ht="15.75" x14ac:dyDescent="0.2">
      <c r="A41" s="35">
        <f t="shared" si="0"/>
        <v>45381</v>
      </c>
      <c r="B41" s="36">
        <f>SUMIFS(СВЦЭМ!$D$39:$D$782,СВЦЭМ!$A$39:$A$782,$A41,СВЦЭМ!$B$39:$B$782,B$11)+'СЕТ СН'!$F$14+СВЦЭМ!$D$10+'СЕТ СН'!$F$5-'СЕТ СН'!$F$24</f>
        <v>3093.7018360499997</v>
      </c>
      <c r="C41" s="36">
        <f>SUMIFS(СВЦЭМ!$D$39:$D$782,СВЦЭМ!$A$39:$A$782,$A41,СВЦЭМ!$B$39:$B$782,C$11)+'СЕТ СН'!$F$14+СВЦЭМ!$D$10+'СЕТ СН'!$F$5-'СЕТ СН'!$F$24</f>
        <v>3122.2974452399999</v>
      </c>
      <c r="D41" s="36">
        <f>SUMIFS(СВЦЭМ!$D$39:$D$782,СВЦЭМ!$A$39:$A$782,$A41,СВЦЭМ!$B$39:$B$782,D$11)+'СЕТ СН'!$F$14+СВЦЭМ!$D$10+'СЕТ СН'!$F$5-'СЕТ СН'!$F$24</f>
        <v>3128.2044248399998</v>
      </c>
      <c r="E41" s="36">
        <f>SUMIFS(СВЦЭМ!$D$39:$D$782,СВЦЭМ!$A$39:$A$782,$A41,СВЦЭМ!$B$39:$B$782,E$11)+'СЕТ СН'!$F$14+СВЦЭМ!$D$10+'СЕТ СН'!$F$5-'СЕТ СН'!$F$24</f>
        <v>3147.09947397</v>
      </c>
      <c r="F41" s="36">
        <f>SUMIFS(СВЦЭМ!$D$39:$D$782,СВЦЭМ!$A$39:$A$782,$A41,СВЦЭМ!$B$39:$B$782,F$11)+'СЕТ СН'!$F$14+СВЦЭМ!$D$10+'СЕТ СН'!$F$5-'СЕТ СН'!$F$24</f>
        <v>3143.3872951399999</v>
      </c>
      <c r="G41" s="36">
        <f>SUMIFS(СВЦЭМ!$D$39:$D$782,СВЦЭМ!$A$39:$A$782,$A41,СВЦЭМ!$B$39:$B$782,G$11)+'СЕТ СН'!$F$14+СВЦЭМ!$D$10+'СЕТ СН'!$F$5-'СЕТ СН'!$F$24</f>
        <v>3121.4693751200002</v>
      </c>
      <c r="H41" s="36">
        <f>SUMIFS(СВЦЭМ!$D$39:$D$782,СВЦЭМ!$A$39:$A$782,$A41,СВЦЭМ!$B$39:$B$782,H$11)+'СЕТ СН'!$F$14+СВЦЭМ!$D$10+'СЕТ СН'!$F$5-'СЕТ СН'!$F$24</f>
        <v>3077.1355641299997</v>
      </c>
      <c r="I41" s="36">
        <f>SUMIFS(СВЦЭМ!$D$39:$D$782,СВЦЭМ!$A$39:$A$782,$A41,СВЦЭМ!$B$39:$B$782,I$11)+'СЕТ СН'!$F$14+СВЦЭМ!$D$10+'СЕТ СН'!$F$5-'СЕТ СН'!$F$24</f>
        <v>3056.6626387199999</v>
      </c>
      <c r="J41" s="36">
        <f>SUMIFS(СВЦЭМ!$D$39:$D$782,СВЦЭМ!$A$39:$A$782,$A41,СВЦЭМ!$B$39:$B$782,J$11)+'СЕТ СН'!$F$14+СВЦЭМ!$D$10+'СЕТ СН'!$F$5-'СЕТ СН'!$F$24</f>
        <v>3008.6724069500001</v>
      </c>
      <c r="K41" s="36">
        <f>SUMIFS(СВЦЭМ!$D$39:$D$782,СВЦЭМ!$A$39:$A$782,$A41,СВЦЭМ!$B$39:$B$782,K$11)+'СЕТ СН'!$F$14+СВЦЭМ!$D$10+'СЕТ СН'!$F$5-'СЕТ СН'!$F$24</f>
        <v>2987.36887703</v>
      </c>
      <c r="L41" s="36">
        <f>SUMIFS(СВЦЭМ!$D$39:$D$782,СВЦЭМ!$A$39:$A$782,$A41,СВЦЭМ!$B$39:$B$782,L$11)+'СЕТ СН'!$F$14+СВЦЭМ!$D$10+'СЕТ СН'!$F$5-'СЕТ СН'!$F$24</f>
        <v>2977.42528752</v>
      </c>
      <c r="M41" s="36">
        <f>SUMIFS(СВЦЭМ!$D$39:$D$782,СВЦЭМ!$A$39:$A$782,$A41,СВЦЭМ!$B$39:$B$782,M$11)+'СЕТ СН'!$F$14+СВЦЭМ!$D$10+'СЕТ СН'!$F$5-'СЕТ СН'!$F$24</f>
        <v>2988.5521327500001</v>
      </c>
      <c r="N41" s="36">
        <f>SUMIFS(СВЦЭМ!$D$39:$D$782,СВЦЭМ!$A$39:$A$782,$A41,СВЦЭМ!$B$39:$B$782,N$11)+'СЕТ СН'!$F$14+СВЦЭМ!$D$10+'СЕТ СН'!$F$5-'СЕТ СН'!$F$24</f>
        <v>2985.94204752</v>
      </c>
      <c r="O41" s="36">
        <f>SUMIFS(СВЦЭМ!$D$39:$D$782,СВЦЭМ!$A$39:$A$782,$A41,СВЦЭМ!$B$39:$B$782,O$11)+'СЕТ СН'!$F$14+СВЦЭМ!$D$10+'СЕТ СН'!$F$5-'СЕТ СН'!$F$24</f>
        <v>3014.5999846599998</v>
      </c>
      <c r="P41" s="36">
        <f>SUMIFS(СВЦЭМ!$D$39:$D$782,СВЦЭМ!$A$39:$A$782,$A41,СВЦЭМ!$B$39:$B$782,P$11)+'СЕТ СН'!$F$14+СВЦЭМ!$D$10+'СЕТ СН'!$F$5-'СЕТ СН'!$F$24</f>
        <v>3033.4796318500003</v>
      </c>
      <c r="Q41" s="36">
        <f>SUMIFS(СВЦЭМ!$D$39:$D$782,СВЦЭМ!$A$39:$A$782,$A41,СВЦЭМ!$B$39:$B$782,Q$11)+'СЕТ СН'!$F$14+СВЦЭМ!$D$10+'СЕТ СН'!$F$5-'СЕТ СН'!$F$24</f>
        <v>3042.0041681399998</v>
      </c>
      <c r="R41" s="36">
        <f>SUMIFS(СВЦЭМ!$D$39:$D$782,СВЦЭМ!$A$39:$A$782,$A41,СВЦЭМ!$B$39:$B$782,R$11)+'СЕТ СН'!$F$14+СВЦЭМ!$D$10+'СЕТ СН'!$F$5-'СЕТ СН'!$F$24</f>
        <v>3041.9942080800001</v>
      </c>
      <c r="S41" s="36">
        <f>SUMIFS(СВЦЭМ!$D$39:$D$782,СВЦЭМ!$A$39:$A$782,$A41,СВЦЭМ!$B$39:$B$782,S$11)+'СЕТ СН'!$F$14+СВЦЭМ!$D$10+'СЕТ СН'!$F$5-'СЕТ СН'!$F$24</f>
        <v>3024.2880584200002</v>
      </c>
      <c r="T41" s="36">
        <f>SUMIFS(СВЦЭМ!$D$39:$D$782,СВЦЭМ!$A$39:$A$782,$A41,СВЦЭМ!$B$39:$B$782,T$11)+'СЕТ СН'!$F$14+СВЦЭМ!$D$10+'СЕТ СН'!$F$5-'СЕТ СН'!$F$24</f>
        <v>2972.6115817499999</v>
      </c>
      <c r="U41" s="36">
        <f>SUMIFS(СВЦЭМ!$D$39:$D$782,СВЦЭМ!$A$39:$A$782,$A41,СВЦЭМ!$B$39:$B$782,U$11)+'СЕТ СН'!$F$14+СВЦЭМ!$D$10+'СЕТ СН'!$F$5-'СЕТ СН'!$F$24</f>
        <v>2954.58501652</v>
      </c>
      <c r="V41" s="36">
        <f>SUMIFS(СВЦЭМ!$D$39:$D$782,СВЦЭМ!$A$39:$A$782,$A41,СВЦЭМ!$B$39:$B$782,V$11)+'СЕТ СН'!$F$14+СВЦЭМ!$D$10+'СЕТ СН'!$F$5-'СЕТ СН'!$F$24</f>
        <v>2936.8864444599999</v>
      </c>
      <c r="W41" s="36">
        <f>SUMIFS(СВЦЭМ!$D$39:$D$782,СВЦЭМ!$A$39:$A$782,$A41,СВЦЭМ!$B$39:$B$782,W$11)+'СЕТ СН'!$F$14+СВЦЭМ!$D$10+'СЕТ СН'!$F$5-'СЕТ СН'!$F$24</f>
        <v>2938.1685509899999</v>
      </c>
      <c r="X41" s="36">
        <f>SUMIFS(СВЦЭМ!$D$39:$D$782,СВЦЭМ!$A$39:$A$782,$A41,СВЦЭМ!$B$39:$B$782,X$11)+'СЕТ СН'!$F$14+СВЦЭМ!$D$10+'СЕТ СН'!$F$5-'СЕТ СН'!$F$24</f>
        <v>2974.9386402999999</v>
      </c>
      <c r="Y41" s="36">
        <f>SUMIFS(СВЦЭМ!$D$39:$D$782,СВЦЭМ!$A$39:$A$782,$A41,СВЦЭМ!$B$39:$B$782,Y$11)+'СЕТ СН'!$F$14+СВЦЭМ!$D$10+'СЕТ СН'!$F$5-'СЕТ СН'!$F$24</f>
        <v>3021.6287938699998</v>
      </c>
    </row>
    <row r="42" spans="1:27" ht="15.75" x14ac:dyDescent="0.2">
      <c r="A42" s="35">
        <f t="shared" si="0"/>
        <v>45382</v>
      </c>
      <c r="B42" s="36">
        <f>SUMIFS(СВЦЭМ!$D$39:$D$782,СВЦЭМ!$A$39:$A$782,$A42,СВЦЭМ!$B$39:$B$782,B$11)+'СЕТ СН'!$F$14+СВЦЭМ!$D$10+'СЕТ СН'!$F$5-'СЕТ СН'!$F$24</f>
        <v>3139.7415222</v>
      </c>
      <c r="C42" s="36">
        <f>SUMIFS(СВЦЭМ!$D$39:$D$782,СВЦЭМ!$A$39:$A$782,$A42,СВЦЭМ!$B$39:$B$782,C$11)+'СЕТ СН'!$F$14+СВЦЭМ!$D$10+'СЕТ СН'!$F$5-'СЕТ СН'!$F$24</f>
        <v>3161.6708008899996</v>
      </c>
      <c r="D42" s="36">
        <f>SUMIFS(СВЦЭМ!$D$39:$D$782,СВЦЭМ!$A$39:$A$782,$A42,СВЦЭМ!$B$39:$B$782,D$11)+'СЕТ СН'!$F$14+СВЦЭМ!$D$10+'СЕТ СН'!$F$5-'СЕТ СН'!$F$24</f>
        <v>3186.2742384100002</v>
      </c>
      <c r="E42" s="36">
        <f>SUMIFS(СВЦЭМ!$D$39:$D$782,СВЦЭМ!$A$39:$A$782,$A42,СВЦЭМ!$B$39:$B$782,E$11)+'СЕТ СН'!$F$14+СВЦЭМ!$D$10+'СЕТ СН'!$F$5-'СЕТ СН'!$F$24</f>
        <v>3192.2370291999996</v>
      </c>
      <c r="F42" s="36">
        <f>SUMIFS(СВЦЭМ!$D$39:$D$782,СВЦЭМ!$A$39:$A$782,$A42,СВЦЭМ!$B$39:$B$782,F$11)+'СЕТ СН'!$F$14+СВЦЭМ!$D$10+'СЕТ СН'!$F$5-'СЕТ СН'!$F$24</f>
        <v>3188.1922457399996</v>
      </c>
      <c r="G42" s="36">
        <f>SUMIFS(СВЦЭМ!$D$39:$D$782,СВЦЭМ!$A$39:$A$782,$A42,СВЦЭМ!$B$39:$B$782,G$11)+'СЕТ СН'!$F$14+СВЦЭМ!$D$10+'СЕТ СН'!$F$5-'СЕТ СН'!$F$24</f>
        <v>3188.22355694</v>
      </c>
      <c r="H42" s="36">
        <f>SUMIFS(СВЦЭМ!$D$39:$D$782,СВЦЭМ!$A$39:$A$782,$A42,СВЦЭМ!$B$39:$B$782,H$11)+'СЕТ СН'!$F$14+СВЦЭМ!$D$10+'СЕТ СН'!$F$5-'СЕТ СН'!$F$24</f>
        <v>3185.8663586100001</v>
      </c>
      <c r="I42" s="36">
        <f>SUMIFS(СВЦЭМ!$D$39:$D$782,СВЦЭМ!$A$39:$A$782,$A42,СВЦЭМ!$B$39:$B$782,I$11)+'СЕТ СН'!$F$14+СВЦЭМ!$D$10+'СЕТ СН'!$F$5-'СЕТ СН'!$F$24</f>
        <v>3165.4648645099996</v>
      </c>
      <c r="J42" s="36">
        <f>SUMIFS(СВЦЭМ!$D$39:$D$782,СВЦЭМ!$A$39:$A$782,$A42,СВЦЭМ!$B$39:$B$782,J$11)+'СЕТ СН'!$F$14+СВЦЭМ!$D$10+'СЕТ СН'!$F$5-'СЕТ СН'!$F$24</f>
        <v>3128.3198051500003</v>
      </c>
      <c r="K42" s="36">
        <f>SUMIFS(СВЦЭМ!$D$39:$D$782,СВЦЭМ!$A$39:$A$782,$A42,СВЦЭМ!$B$39:$B$782,K$11)+'СЕТ СН'!$F$14+СВЦЭМ!$D$10+'СЕТ СН'!$F$5-'СЕТ СН'!$F$24</f>
        <v>3069.1948911199997</v>
      </c>
      <c r="L42" s="36">
        <f>SUMIFS(СВЦЭМ!$D$39:$D$782,СВЦЭМ!$A$39:$A$782,$A42,СВЦЭМ!$B$39:$B$782,L$11)+'СЕТ СН'!$F$14+СВЦЭМ!$D$10+'СЕТ СН'!$F$5-'СЕТ СН'!$F$24</f>
        <v>3059.8502625900001</v>
      </c>
      <c r="M42" s="36">
        <f>SUMIFS(СВЦЭМ!$D$39:$D$782,СВЦЭМ!$A$39:$A$782,$A42,СВЦЭМ!$B$39:$B$782,M$11)+'СЕТ СН'!$F$14+СВЦЭМ!$D$10+'СЕТ СН'!$F$5-'СЕТ СН'!$F$24</f>
        <v>3063.0171811700002</v>
      </c>
      <c r="N42" s="36">
        <f>SUMIFS(СВЦЭМ!$D$39:$D$782,СВЦЭМ!$A$39:$A$782,$A42,СВЦЭМ!$B$39:$B$782,N$11)+'СЕТ СН'!$F$14+СВЦЭМ!$D$10+'СЕТ СН'!$F$5-'СЕТ СН'!$F$24</f>
        <v>3067.0149334600001</v>
      </c>
      <c r="O42" s="36">
        <f>SUMIFS(СВЦЭМ!$D$39:$D$782,СВЦЭМ!$A$39:$A$782,$A42,СВЦЭМ!$B$39:$B$782,O$11)+'СЕТ СН'!$F$14+СВЦЭМ!$D$10+'СЕТ СН'!$F$5-'СЕТ СН'!$F$24</f>
        <v>3090.3619602099998</v>
      </c>
      <c r="P42" s="36">
        <f>SUMIFS(СВЦЭМ!$D$39:$D$782,СВЦЭМ!$A$39:$A$782,$A42,СВЦЭМ!$B$39:$B$782,P$11)+'СЕТ СН'!$F$14+СВЦЭМ!$D$10+'СЕТ СН'!$F$5-'СЕТ СН'!$F$24</f>
        <v>3114.3504314299998</v>
      </c>
      <c r="Q42" s="36">
        <f>SUMIFS(СВЦЭМ!$D$39:$D$782,СВЦЭМ!$A$39:$A$782,$A42,СВЦЭМ!$B$39:$B$782,Q$11)+'СЕТ СН'!$F$14+СВЦЭМ!$D$10+'СЕТ СН'!$F$5-'СЕТ СН'!$F$24</f>
        <v>3139.7681629600002</v>
      </c>
      <c r="R42" s="36">
        <f>SUMIFS(СВЦЭМ!$D$39:$D$782,СВЦЭМ!$A$39:$A$782,$A42,СВЦЭМ!$B$39:$B$782,R$11)+'СЕТ СН'!$F$14+СВЦЭМ!$D$10+'СЕТ СН'!$F$5-'СЕТ СН'!$F$24</f>
        <v>3135.3902061999997</v>
      </c>
      <c r="S42" s="36">
        <f>SUMIFS(СВЦЭМ!$D$39:$D$782,СВЦЭМ!$A$39:$A$782,$A42,СВЦЭМ!$B$39:$B$782,S$11)+'СЕТ СН'!$F$14+СВЦЭМ!$D$10+'СЕТ СН'!$F$5-'СЕТ СН'!$F$24</f>
        <v>3105.2059457200003</v>
      </c>
      <c r="T42" s="36">
        <f>SUMIFS(СВЦЭМ!$D$39:$D$782,СВЦЭМ!$A$39:$A$782,$A42,СВЦЭМ!$B$39:$B$782,T$11)+'СЕТ СН'!$F$14+СВЦЭМ!$D$10+'СЕТ СН'!$F$5-'СЕТ СН'!$F$24</f>
        <v>3081.6313917899997</v>
      </c>
      <c r="U42" s="36">
        <f>SUMIFS(СВЦЭМ!$D$39:$D$782,СВЦЭМ!$A$39:$A$782,$A42,СВЦЭМ!$B$39:$B$782,U$11)+'СЕТ СН'!$F$14+СВЦЭМ!$D$10+'СЕТ СН'!$F$5-'СЕТ СН'!$F$24</f>
        <v>3058.7964915000002</v>
      </c>
      <c r="V42" s="36">
        <f>SUMIFS(СВЦЭМ!$D$39:$D$782,СВЦЭМ!$A$39:$A$782,$A42,СВЦЭМ!$B$39:$B$782,V$11)+'СЕТ СН'!$F$14+СВЦЭМ!$D$10+'СЕТ СН'!$F$5-'СЕТ СН'!$F$24</f>
        <v>3042.2135027499999</v>
      </c>
      <c r="W42" s="36">
        <f>SUMIFS(СВЦЭМ!$D$39:$D$782,СВЦЭМ!$A$39:$A$782,$A42,СВЦЭМ!$B$39:$B$782,W$11)+'СЕТ СН'!$F$14+СВЦЭМ!$D$10+'СЕТ СН'!$F$5-'СЕТ СН'!$F$24</f>
        <v>3034.9828966300001</v>
      </c>
      <c r="X42" s="36">
        <f>SUMIFS(СВЦЭМ!$D$39:$D$782,СВЦЭМ!$A$39:$A$782,$A42,СВЦЭМ!$B$39:$B$782,X$11)+'СЕТ СН'!$F$14+СВЦЭМ!$D$10+'СЕТ СН'!$F$5-'СЕТ СН'!$F$24</f>
        <v>3072.8053124400003</v>
      </c>
      <c r="Y42" s="36">
        <f>SUMIFS(СВЦЭМ!$D$39:$D$782,СВЦЭМ!$A$39:$A$782,$A42,СВЦЭМ!$B$39:$B$782,Y$11)+'СЕТ СН'!$F$14+СВЦЭМ!$D$10+'СЕТ СН'!$F$5-'СЕТ СН'!$F$24</f>
        <v>3097.6240161599999</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8" t="s">
        <v>7</v>
      </c>
      <c r="B45" s="131" t="s">
        <v>71</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01.03.2024</v>
      </c>
      <c r="B48" s="36">
        <f>SUMIFS(СВЦЭМ!$D$39:$D$782,СВЦЭМ!$A$39:$A$782,$A48,СВЦЭМ!$B$39:$B$782,B$47)+'СЕТ СН'!$G$14+СВЦЭМ!$D$10+'СЕТ СН'!$G$5-'СЕТ СН'!$G$24</f>
        <v>3790.3053223699999</v>
      </c>
      <c r="C48" s="36">
        <f>SUMIFS(СВЦЭМ!$D$39:$D$782,СВЦЭМ!$A$39:$A$782,$A48,СВЦЭМ!$B$39:$B$782,C$47)+'СЕТ СН'!$G$14+СВЦЭМ!$D$10+'СЕТ СН'!$G$5-'СЕТ СН'!$G$24</f>
        <v>3816.8181943600002</v>
      </c>
      <c r="D48" s="36">
        <f>SUMIFS(СВЦЭМ!$D$39:$D$782,СВЦЭМ!$A$39:$A$782,$A48,СВЦЭМ!$B$39:$B$782,D$47)+'СЕТ СН'!$G$14+СВЦЭМ!$D$10+'СЕТ СН'!$G$5-'СЕТ СН'!$G$24</f>
        <v>3840.6933704399999</v>
      </c>
      <c r="E48" s="36">
        <f>SUMIFS(СВЦЭМ!$D$39:$D$782,СВЦЭМ!$A$39:$A$782,$A48,СВЦЭМ!$B$39:$B$782,E$47)+'СЕТ СН'!$G$14+СВЦЭМ!$D$10+'СЕТ СН'!$G$5-'СЕТ СН'!$G$24</f>
        <v>3826.1684988300003</v>
      </c>
      <c r="F48" s="36">
        <f>SUMIFS(СВЦЭМ!$D$39:$D$782,СВЦЭМ!$A$39:$A$782,$A48,СВЦЭМ!$B$39:$B$782,F$47)+'СЕТ СН'!$G$14+СВЦЭМ!$D$10+'СЕТ СН'!$G$5-'СЕТ СН'!$G$24</f>
        <v>3817.3770668699999</v>
      </c>
      <c r="G48" s="36">
        <f>SUMIFS(СВЦЭМ!$D$39:$D$782,СВЦЭМ!$A$39:$A$782,$A48,СВЦЭМ!$B$39:$B$782,G$47)+'СЕТ СН'!$G$14+СВЦЭМ!$D$10+'СЕТ СН'!$G$5-'СЕТ СН'!$G$24</f>
        <v>3815.3259215600001</v>
      </c>
      <c r="H48" s="36">
        <f>SUMIFS(СВЦЭМ!$D$39:$D$782,СВЦЭМ!$A$39:$A$782,$A48,СВЦЭМ!$B$39:$B$782,H$47)+'СЕТ СН'!$G$14+СВЦЭМ!$D$10+'СЕТ СН'!$G$5-'СЕТ СН'!$G$24</f>
        <v>3778.1311500100001</v>
      </c>
      <c r="I48" s="36">
        <f>SUMIFS(СВЦЭМ!$D$39:$D$782,СВЦЭМ!$A$39:$A$782,$A48,СВЦЭМ!$B$39:$B$782,I$47)+'СЕТ СН'!$G$14+СВЦЭМ!$D$10+'СЕТ СН'!$G$5-'СЕТ СН'!$G$24</f>
        <v>3754.87073659</v>
      </c>
      <c r="J48" s="36">
        <f>SUMIFS(СВЦЭМ!$D$39:$D$782,СВЦЭМ!$A$39:$A$782,$A48,СВЦЭМ!$B$39:$B$782,J$47)+'СЕТ СН'!$G$14+СВЦЭМ!$D$10+'СЕТ СН'!$G$5-'СЕТ СН'!$G$24</f>
        <v>3746.9282595599998</v>
      </c>
      <c r="K48" s="36">
        <f>SUMIFS(СВЦЭМ!$D$39:$D$782,СВЦЭМ!$A$39:$A$782,$A48,СВЦЭМ!$B$39:$B$782,K$47)+'СЕТ СН'!$G$14+СВЦЭМ!$D$10+'СЕТ СН'!$G$5-'СЕТ СН'!$G$24</f>
        <v>3733.3673751400001</v>
      </c>
      <c r="L48" s="36">
        <f>SUMIFS(СВЦЭМ!$D$39:$D$782,СВЦЭМ!$A$39:$A$782,$A48,СВЦЭМ!$B$39:$B$782,L$47)+'СЕТ СН'!$G$14+СВЦЭМ!$D$10+'СЕТ СН'!$G$5-'СЕТ СН'!$G$24</f>
        <v>3735.1996454700002</v>
      </c>
      <c r="M48" s="36">
        <f>SUMIFS(СВЦЭМ!$D$39:$D$782,СВЦЭМ!$A$39:$A$782,$A48,СВЦЭМ!$B$39:$B$782,M$47)+'СЕТ СН'!$G$14+СВЦЭМ!$D$10+'СЕТ СН'!$G$5-'СЕТ СН'!$G$24</f>
        <v>3718.38903084</v>
      </c>
      <c r="N48" s="36">
        <f>SUMIFS(СВЦЭМ!$D$39:$D$782,СВЦЭМ!$A$39:$A$782,$A48,СВЦЭМ!$B$39:$B$782,N$47)+'СЕТ СН'!$G$14+СВЦЭМ!$D$10+'СЕТ СН'!$G$5-'СЕТ СН'!$G$24</f>
        <v>3765.33651603</v>
      </c>
      <c r="O48" s="36">
        <f>SUMIFS(СВЦЭМ!$D$39:$D$782,СВЦЭМ!$A$39:$A$782,$A48,СВЦЭМ!$B$39:$B$782,O$47)+'СЕТ СН'!$G$14+СВЦЭМ!$D$10+'СЕТ СН'!$G$5-'СЕТ СН'!$G$24</f>
        <v>3776.7254201400001</v>
      </c>
      <c r="P48" s="36">
        <f>SUMIFS(СВЦЭМ!$D$39:$D$782,СВЦЭМ!$A$39:$A$782,$A48,СВЦЭМ!$B$39:$B$782,P$47)+'СЕТ СН'!$G$14+СВЦЭМ!$D$10+'СЕТ СН'!$G$5-'СЕТ СН'!$G$24</f>
        <v>3795.7502461700001</v>
      </c>
      <c r="Q48" s="36">
        <f>SUMIFS(СВЦЭМ!$D$39:$D$782,СВЦЭМ!$A$39:$A$782,$A48,СВЦЭМ!$B$39:$B$782,Q$47)+'СЕТ СН'!$G$14+СВЦЭМ!$D$10+'СЕТ СН'!$G$5-'СЕТ СН'!$G$24</f>
        <v>3806.6703426100003</v>
      </c>
      <c r="R48" s="36">
        <f>SUMIFS(СВЦЭМ!$D$39:$D$782,СВЦЭМ!$A$39:$A$782,$A48,СВЦЭМ!$B$39:$B$782,R$47)+'СЕТ СН'!$G$14+СВЦЭМ!$D$10+'СЕТ СН'!$G$5-'СЕТ СН'!$G$24</f>
        <v>3817.5986677299998</v>
      </c>
      <c r="S48" s="36">
        <f>SUMIFS(СВЦЭМ!$D$39:$D$782,СВЦЭМ!$A$39:$A$782,$A48,СВЦЭМ!$B$39:$B$782,S$47)+'СЕТ СН'!$G$14+СВЦЭМ!$D$10+'СЕТ СН'!$G$5-'СЕТ СН'!$G$24</f>
        <v>3805.73706743</v>
      </c>
      <c r="T48" s="36">
        <f>SUMIFS(СВЦЭМ!$D$39:$D$782,СВЦЭМ!$A$39:$A$782,$A48,СВЦЭМ!$B$39:$B$782,T$47)+'СЕТ СН'!$G$14+СВЦЭМ!$D$10+'СЕТ СН'!$G$5-'СЕТ СН'!$G$24</f>
        <v>3764.0300757599998</v>
      </c>
      <c r="U48" s="36">
        <f>SUMIFS(СВЦЭМ!$D$39:$D$782,СВЦЭМ!$A$39:$A$782,$A48,СВЦЭМ!$B$39:$B$782,U$47)+'СЕТ СН'!$G$14+СВЦЭМ!$D$10+'СЕТ СН'!$G$5-'СЕТ СН'!$G$24</f>
        <v>3733.6486822400002</v>
      </c>
      <c r="V48" s="36">
        <f>SUMIFS(СВЦЭМ!$D$39:$D$782,СВЦЭМ!$A$39:$A$782,$A48,СВЦЭМ!$B$39:$B$782,V$47)+'СЕТ СН'!$G$14+СВЦЭМ!$D$10+'СЕТ СН'!$G$5-'СЕТ СН'!$G$24</f>
        <v>3735.0117792999999</v>
      </c>
      <c r="W48" s="36">
        <f>SUMIFS(СВЦЭМ!$D$39:$D$782,СВЦЭМ!$A$39:$A$782,$A48,СВЦЭМ!$B$39:$B$782,W$47)+'СЕТ СН'!$G$14+СВЦЭМ!$D$10+'СЕТ СН'!$G$5-'СЕТ СН'!$G$24</f>
        <v>3743.1655709400002</v>
      </c>
      <c r="X48" s="36">
        <f>SUMIFS(СВЦЭМ!$D$39:$D$782,СВЦЭМ!$A$39:$A$782,$A48,СВЦЭМ!$B$39:$B$782,X$47)+'СЕТ СН'!$G$14+СВЦЭМ!$D$10+'СЕТ СН'!$G$5-'СЕТ СН'!$G$24</f>
        <v>3756.54667105</v>
      </c>
      <c r="Y48" s="36">
        <f>SUMIFS(СВЦЭМ!$D$39:$D$782,СВЦЭМ!$A$39:$A$782,$A48,СВЦЭМ!$B$39:$B$782,Y$47)+'СЕТ СН'!$G$14+СВЦЭМ!$D$10+'СЕТ СН'!$G$5-'СЕТ СН'!$G$24</f>
        <v>3780.8474567200001</v>
      </c>
      <c r="AA48" s="45"/>
    </row>
    <row r="49" spans="1:25" ht="15.75" x14ac:dyDescent="0.2">
      <c r="A49" s="35">
        <f>A48+1</f>
        <v>45353</v>
      </c>
      <c r="B49" s="36">
        <f>SUMIFS(СВЦЭМ!$D$39:$D$782,СВЦЭМ!$A$39:$A$782,$A49,СВЦЭМ!$B$39:$B$782,B$47)+'СЕТ СН'!$G$14+СВЦЭМ!$D$10+'СЕТ СН'!$G$5-'СЕТ СН'!$G$24</f>
        <v>3720.4836839600002</v>
      </c>
      <c r="C49" s="36">
        <f>SUMIFS(СВЦЭМ!$D$39:$D$782,СВЦЭМ!$A$39:$A$782,$A49,СВЦЭМ!$B$39:$B$782,C$47)+'СЕТ СН'!$G$14+СВЦЭМ!$D$10+'СЕТ СН'!$G$5-'СЕТ СН'!$G$24</f>
        <v>3732.3628099899997</v>
      </c>
      <c r="D49" s="36">
        <f>SUMIFS(СВЦЭМ!$D$39:$D$782,СВЦЭМ!$A$39:$A$782,$A49,СВЦЭМ!$B$39:$B$782,D$47)+'СЕТ СН'!$G$14+СВЦЭМ!$D$10+'СЕТ СН'!$G$5-'СЕТ СН'!$G$24</f>
        <v>3756.5839015399997</v>
      </c>
      <c r="E49" s="36">
        <f>SUMIFS(СВЦЭМ!$D$39:$D$782,СВЦЭМ!$A$39:$A$782,$A49,СВЦЭМ!$B$39:$B$782,E$47)+'СЕТ СН'!$G$14+СВЦЭМ!$D$10+'СЕТ СН'!$G$5-'СЕТ СН'!$G$24</f>
        <v>3767.4377270100003</v>
      </c>
      <c r="F49" s="36">
        <f>SUMIFS(СВЦЭМ!$D$39:$D$782,СВЦЭМ!$A$39:$A$782,$A49,СВЦЭМ!$B$39:$B$782,F$47)+'СЕТ СН'!$G$14+СВЦЭМ!$D$10+'СЕТ СН'!$G$5-'СЕТ СН'!$G$24</f>
        <v>3764.4892365400001</v>
      </c>
      <c r="G49" s="36">
        <f>SUMIFS(СВЦЭМ!$D$39:$D$782,СВЦЭМ!$A$39:$A$782,$A49,СВЦЭМ!$B$39:$B$782,G$47)+'СЕТ СН'!$G$14+СВЦЭМ!$D$10+'СЕТ СН'!$G$5-'СЕТ СН'!$G$24</f>
        <v>3744.6815825200001</v>
      </c>
      <c r="H49" s="36">
        <f>SUMIFS(СВЦЭМ!$D$39:$D$782,СВЦЭМ!$A$39:$A$782,$A49,СВЦЭМ!$B$39:$B$782,H$47)+'СЕТ СН'!$G$14+СВЦЭМ!$D$10+'СЕТ СН'!$G$5-'СЕТ СН'!$G$24</f>
        <v>3701.3403935699998</v>
      </c>
      <c r="I49" s="36">
        <f>SUMIFS(СВЦЭМ!$D$39:$D$782,СВЦЭМ!$A$39:$A$782,$A49,СВЦЭМ!$B$39:$B$782,I$47)+'СЕТ СН'!$G$14+СВЦЭМ!$D$10+'СЕТ СН'!$G$5-'СЕТ СН'!$G$24</f>
        <v>3677.47590743</v>
      </c>
      <c r="J49" s="36">
        <f>SUMIFS(СВЦЭМ!$D$39:$D$782,СВЦЭМ!$A$39:$A$782,$A49,СВЦЭМ!$B$39:$B$782,J$47)+'СЕТ СН'!$G$14+СВЦЭМ!$D$10+'СЕТ СН'!$G$5-'СЕТ СН'!$G$24</f>
        <v>3678.42533198</v>
      </c>
      <c r="K49" s="36">
        <f>SUMIFS(СВЦЭМ!$D$39:$D$782,СВЦЭМ!$A$39:$A$782,$A49,СВЦЭМ!$B$39:$B$782,K$47)+'СЕТ СН'!$G$14+СВЦЭМ!$D$10+'СЕТ СН'!$G$5-'СЕТ СН'!$G$24</f>
        <v>3646.4821159000003</v>
      </c>
      <c r="L49" s="36">
        <f>SUMIFS(СВЦЭМ!$D$39:$D$782,СВЦЭМ!$A$39:$A$782,$A49,СВЦЭМ!$B$39:$B$782,L$47)+'СЕТ СН'!$G$14+СВЦЭМ!$D$10+'СЕТ СН'!$G$5-'СЕТ СН'!$G$24</f>
        <v>3631.1566498100001</v>
      </c>
      <c r="M49" s="36">
        <f>SUMIFS(СВЦЭМ!$D$39:$D$782,СВЦЭМ!$A$39:$A$782,$A49,СВЦЭМ!$B$39:$B$782,M$47)+'СЕТ СН'!$G$14+СВЦЭМ!$D$10+'СЕТ СН'!$G$5-'СЕТ СН'!$G$24</f>
        <v>3634.4919600900002</v>
      </c>
      <c r="N49" s="36">
        <f>SUMIFS(СВЦЭМ!$D$39:$D$782,СВЦЭМ!$A$39:$A$782,$A49,СВЦЭМ!$B$39:$B$782,N$47)+'СЕТ СН'!$G$14+СВЦЭМ!$D$10+'СЕТ СН'!$G$5-'СЕТ СН'!$G$24</f>
        <v>3652.0067460299997</v>
      </c>
      <c r="O49" s="36">
        <f>SUMIFS(СВЦЭМ!$D$39:$D$782,СВЦЭМ!$A$39:$A$782,$A49,СВЦЭМ!$B$39:$B$782,O$47)+'СЕТ СН'!$G$14+СВЦЭМ!$D$10+'СЕТ СН'!$G$5-'СЕТ СН'!$G$24</f>
        <v>3658.87338004</v>
      </c>
      <c r="P49" s="36">
        <f>SUMIFS(СВЦЭМ!$D$39:$D$782,СВЦЭМ!$A$39:$A$782,$A49,СВЦЭМ!$B$39:$B$782,P$47)+'СЕТ СН'!$G$14+СВЦЭМ!$D$10+'СЕТ СН'!$G$5-'СЕТ СН'!$G$24</f>
        <v>3667.9336630899998</v>
      </c>
      <c r="Q49" s="36">
        <f>SUMIFS(СВЦЭМ!$D$39:$D$782,СВЦЭМ!$A$39:$A$782,$A49,СВЦЭМ!$B$39:$B$782,Q$47)+'СЕТ СН'!$G$14+СВЦЭМ!$D$10+'СЕТ СН'!$G$5-'СЕТ СН'!$G$24</f>
        <v>3690.0679973599999</v>
      </c>
      <c r="R49" s="36">
        <f>SUMIFS(СВЦЭМ!$D$39:$D$782,СВЦЭМ!$A$39:$A$782,$A49,СВЦЭМ!$B$39:$B$782,R$47)+'СЕТ СН'!$G$14+СВЦЭМ!$D$10+'СЕТ СН'!$G$5-'СЕТ СН'!$G$24</f>
        <v>3710.3914246100003</v>
      </c>
      <c r="S49" s="36">
        <f>SUMIFS(СВЦЭМ!$D$39:$D$782,СВЦЭМ!$A$39:$A$782,$A49,СВЦЭМ!$B$39:$B$782,S$47)+'СЕТ СН'!$G$14+СВЦЭМ!$D$10+'СЕТ СН'!$G$5-'СЕТ СН'!$G$24</f>
        <v>3695.3668609300003</v>
      </c>
      <c r="T49" s="36">
        <f>SUMIFS(СВЦЭМ!$D$39:$D$782,СВЦЭМ!$A$39:$A$782,$A49,СВЦЭМ!$B$39:$B$782,T$47)+'СЕТ СН'!$G$14+СВЦЭМ!$D$10+'СЕТ СН'!$G$5-'СЕТ СН'!$G$24</f>
        <v>3652.2086876900003</v>
      </c>
      <c r="U49" s="36">
        <f>SUMIFS(СВЦЭМ!$D$39:$D$782,СВЦЭМ!$A$39:$A$782,$A49,СВЦЭМ!$B$39:$B$782,U$47)+'СЕТ СН'!$G$14+СВЦЭМ!$D$10+'СЕТ СН'!$G$5-'СЕТ СН'!$G$24</f>
        <v>3611.64913897</v>
      </c>
      <c r="V49" s="36">
        <f>SUMIFS(СВЦЭМ!$D$39:$D$782,СВЦЭМ!$A$39:$A$782,$A49,СВЦЭМ!$B$39:$B$782,V$47)+'СЕТ СН'!$G$14+СВЦЭМ!$D$10+'СЕТ СН'!$G$5-'СЕТ СН'!$G$24</f>
        <v>3629.2080347900001</v>
      </c>
      <c r="W49" s="36">
        <f>SUMIFS(СВЦЭМ!$D$39:$D$782,СВЦЭМ!$A$39:$A$782,$A49,СВЦЭМ!$B$39:$B$782,W$47)+'СЕТ СН'!$G$14+СВЦЭМ!$D$10+'СЕТ СН'!$G$5-'СЕТ СН'!$G$24</f>
        <v>3638.4085861200001</v>
      </c>
      <c r="X49" s="36">
        <f>SUMIFS(СВЦЭМ!$D$39:$D$782,СВЦЭМ!$A$39:$A$782,$A49,СВЦЭМ!$B$39:$B$782,X$47)+'СЕТ СН'!$G$14+СВЦЭМ!$D$10+'СЕТ СН'!$G$5-'СЕТ СН'!$G$24</f>
        <v>3675.0322914999997</v>
      </c>
      <c r="Y49" s="36">
        <f>SUMIFS(СВЦЭМ!$D$39:$D$782,СВЦЭМ!$A$39:$A$782,$A49,СВЦЭМ!$B$39:$B$782,Y$47)+'СЕТ СН'!$G$14+СВЦЭМ!$D$10+'СЕТ СН'!$G$5-'СЕТ СН'!$G$24</f>
        <v>3675.4387803</v>
      </c>
    </row>
    <row r="50" spans="1:25" ht="15.75" x14ac:dyDescent="0.2">
      <c r="A50" s="35">
        <f t="shared" ref="A50:A78" si="1">A49+1</f>
        <v>45354</v>
      </c>
      <c r="B50" s="36">
        <f>SUMIFS(СВЦЭМ!$D$39:$D$782,СВЦЭМ!$A$39:$A$782,$A50,СВЦЭМ!$B$39:$B$782,B$47)+'СЕТ СН'!$G$14+СВЦЭМ!$D$10+'СЕТ СН'!$G$5-'СЕТ СН'!$G$24</f>
        <v>3618.4386734899999</v>
      </c>
      <c r="C50" s="36">
        <f>SUMIFS(СВЦЭМ!$D$39:$D$782,СВЦЭМ!$A$39:$A$782,$A50,СВЦЭМ!$B$39:$B$782,C$47)+'СЕТ СН'!$G$14+СВЦЭМ!$D$10+'СЕТ СН'!$G$5-'СЕТ СН'!$G$24</f>
        <v>3700.7416347899998</v>
      </c>
      <c r="D50" s="36">
        <f>SUMIFS(СВЦЭМ!$D$39:$D$782,СВЦЭМ!$A$39:$A$782,$A50,СВЦЭМ!$B$39:$B$782,D$47)+'СЕТ СН'!$G$14+СВЦЭМ!$D$10+'СЕТ СН'!$G$5-'СЕТ СН'!$G$24</f>
        <v>3745.6291863300003</v>
      </c>
      <c r="E50" s="36">
        <f>SUMIFS(СВЦЭМ!$D$39:$D$782,СВЦЭМ!$A$39:$A$782,$A50,СВЦЭМ!$B$39:$B$782,E$47)+'СЕТ СН'!$G$14+СВЦЭМ!$D$10+'СЕТ СН'!$G$5-'СЕТ СН'!$G$24</f>
        <v>3763.5265224</v>
      </c>
      <c r="F50" s="36">
        <f>SUMIFS(СВЦЭМ!$D$39:$D$782,СВЦЭМ!$A$39:$A$782,$A50,СВЦЭМ!$B$39:$B$782,F$47)+'СЕТ СН'!$G$14+СВЦЭМ!$D$10+'СЕТ СН'!$G$5-'СЕТ СН'!$G$24</f>
        <v>3760.8453534400001</v>
      </c>
      <c r="G50" s="36">
        <f>SUMIFS(СВЦЭМ!$D$39:$D$782,СВЦЭМ!$A$39:$A$782,$A50,СВЦЭМ!$B$39:$B$782,G$47)+'СЕТ СН'!$G$14+СВЦЭМ!$D$10+'СЕТ СН'!$G$5-'СЕТ СН'!$G$24</f>
        <v>3746.8744286800002</v>
      </c>
      <c r="H50" s="36">
        <f>SUMIFS(СВЦЭМ!$D$39:$D$782,СВЦЭМ!$A$39:$A$782,$A50,СВЦЭМ!$B$39:$B$782,H$47)+'СЕТ СН'!$G$14+СВЦЭМ!$D$10+'СЕТ СН'!$G$5-'СЕТ СН'!$G$24</f>
        <v>3728.6063059600001</v>
      </c>
      <c r="I50" s="36">
        <f>SUMIFS(СВЦЭМ!$D$39:$D$782,СВЦЭМ!$A$39:$A$782,$A50,СВЦЭМ!$B$39:$B$782,I$47)+'СЕТ СН'!$G$14+СВЦЭМ!$D$10+'СЕТ СН'!$G$5-'СЕТ СН'!$G$24</f>
        <v>3729.9009445500001</v>
      </c>
      <c r="J50" s="36">
        <f>SUMIFS(СВЦЭМ!$D$39:$D$782,СВЦЭМ!$A$39:$A$782,$A50,СВЦЭМ!$B$39:$B$782,J$47)+'СЕТ СН'!$G$14+СВЦЭМ!$D$10+'СЕТ СН'!$G$5-'СЕТ СН'!$G$24</f>
        <v>3681.9182699800003</v>
      </c>
      <c r="K50" s="36">
        <f>SUMIFS(СВЦЭМ!$D$39:$D$782,СВЦЭМ!$A$39:$A$782,$A50,СВЦЭМ!$B$39:$B$782,K$47)+'СЕТ СН'!$G$14+СВЦЭМ!$D$10+'СЕТ СН'!$G$5-'СЕТ СН'!$G$24</f>
        <v>3641.8757581999998</v>
      </c>
      <c r="L50" s="36">
        <f>SUMIFS(СВЦЭМ!$D$39:$D$782,СВЦЭМ!$A$39:$A$782,$A50,СВЦЭМ!$B$39:$B$782,L$47)+'СЕТ СН'!$G$14+СВЦЭМ!$D$10+'СЕТ СН'!$G$5-'СЕТ СН'!$G$24</f>
        <v>3619.45737134</v>
      </c>
      <c r="M50" s="36">
        <f>SUMIFS(СВЦЭМ!$D$39:$D$782,СВЦЭМ!$A$39:$A$782,$A50,СВЦЭМ!$B$39:$B$782,M$47)+'СЕТ СН'!$G$14+СВЦЭМ!$D$10+'СЕТ СН'!$G$5-'СЕТ СН'!$G$24</f>
        <v>3620.3032797699998</v>
      </c>
      <c r="N50" s="36">
        <f>SUMIFS(СВЦЭМ!$D$39:$D$782,СВЦЭМ!$A$39:$A$782,$A50,СВЦЭМ!$B$39:$B$782,N$47)+'СЕТ СН'!$G$14+СВЦЭМ!$D$10+'СЕТ СН'!$G$5-'СЕТ СН'!$G$24</f>
        <v>3646.8231152099997</v>
      </c>
      <c r="O50" s="36">
        <f>SUMIFS(СВЦЭМ!$D$39:$D$782,СВЦЭМ!$A$39:$A$782,$A50,СВЦЭМ!$B$39:$B$782,O$47)+'СЕТ СН'!$G$14+СВЦЭМ!$D$10+'СЕТ СН'!$G$5-'СЕТ СН'!$G$24</f>
        <v>3635.6206325399999</v>
      </c>
      <c r="P50" s="36">
        <f>SUMIFS(СВЦЭМ!$D$39:$D$782,СВЦЭМ!$A$39:$A$782,$A50,СВЦЭМ!$B$39:$B$782,P$47)+'СЕТ СН'!$G$14+СВЦЭМ!$D$10+'СЕТ СН'!$G$5-'СЕТ СН'!$G$24</f>
        <v>3636.79095065</v>
      </c>
      <c r="Q50" s="36">
        <f>SUMIFS(СВЦЭМ!$D$39:$D$782,СВЦЭМ!$A$39:$A$782,$A50,СВЦЭМ!$B$39:$B$782,Q$47)+'СЕТ СН'!$G$14+СВЦЭМ!$D$10+'СЕТ СН'!$G$5-'СЕТ СН'!$G$24</f>
        <v>3652.3920548900001</v>
      </c>
      <c r="R50" s="36">
        <f>SUMIFS(СВЦЭМ!$D$39:$D$782,СВЦЭМ!$A$39:$A$782,$A50,СВЦЭМ!$B$39:$B$782,R$47)+'СЕТ СН'!$G$14+СВЦЭМ!$D$10+'СЕТ СН'!$G$5-'СЕТ СН'!$G$24</f>
        <v>3658.1219446099999</v>
      </c>
      <c r="S50" s="36">
        <f>SUMIFS(СВЦЭМ!$D$39:$D$782,СВЦЭМ!$A$39:$A$782,$A50,СВЦЭМ!$B$39:$B$782,S$47)+'СЕТ СН'!$G$14+СВЦЭМ!$D$10+'СЕТ СН'!$G$5-'СЕТ СН'!$G$24</f>
        <v>3629.7961811300002</v>
      </c>
      <c r="T50" s="36">
        <f>SUMIFS(СВЦЭМ!$D$39:$D$782,СВЦЭМ!$A$39:$A$782,$A50,СВЦЭМ!$B$39:$B$782,T$47)+'СЕТ СН'!$G$14+СВЦЭМ!$D$10+'СЕТ СН'!$G$5-'СЕТ СН'!$G$24</f>
        <v>3611.8813382999997</v>
      </c>
      <c r="U50" s="36">
        <f>SUMIFS(СВЦЭМ!$D$39:$D$782,СВЦЭМ!$A$39:$A$782,$A50,СВЦЭМ!$B$39:$B$782,U$47)+'СЕТ СН'!$G$14+СВЦЭМ!$D$10+'СЕТ СН'!$G$5-'СЕТ СН'!$G$24</f>
        <v>3630.6310838199997</v>
      </c>
      <c r="V50" s="36">
        <f>SUMIFS(СВЦЭМ!$D$39:$D$782,СВЦЭМ!$A$39:$A$782,$A50,СВЦЭМ!$B$39:$B$782,V$47)+'СЕТ СН'!$G$14+СВЦЭМ!$D$10+'СЕТ СН'!$G$5-'СЕТ СН'!$G$24</f>
        <v>3629.73491844</v>
      </c>
      <c r="W50" s="36">
        <f>SUMIFS(СВЦЭМ!$D$39:$D$782,СВЦЭМ!$A$39:$A$782,$A50,СВЦЭМ!$B$39:$B$782,W$47)+'СЕТ СН'!$G$14+СВЦЭМ!$D$10+'СЕТ СН'!$G$5-'СЕТ СН'!$G$24</f>
        <v>3621.1335421900003</v>
      </c>
      <c r="X50" s="36">
        <f>SUMIFS(СВЦЭМ!$D$39:$D$782,СВЦЭМ!$A$39:$A$782,$A50,СВЦЭМ!$B$39:$B$782,X$47)+'СЕТ СН'!$G$14+СВЦЭМ!$D$10+'СЕТ СН'!$G$5-'СЕТ СН'!$G$24</f>
        <v>3635.9737549299998</v>
      </c>
      <c r="Y50" s="36">
        <f>SUMIFS(СВЦЭМ!$D$39:$D$782,СВЦЭМ!$A$39:$A$782,$A50,СВЦЭМ!$B$39:$B$782,Y$47)+'СЕТ СН'!$G$14+СВЦЭМ!$D$10+'СЕТ СН'!$G$5-'СЕТ СН'!$G$24</f>
        <v>3670.8269617699998</v>
      </c>
    </row>
    <row r="51" spans="1:25" ht="15.75" x14ac:dyDescent="0.2">
      <c r="A51" s="35">
        <f t="shared" si="1"/>
        <v>45355</v>
      </c>
      <c r="B51" s="36">
        <f>SUMIFS(СВЦЭМ!$D$39:$D$782,СВЦЭМ!$A$39:$A$782,$A51,СВЦЭМ!$B$39:$B$782,B$47)+'СЕТ СН'!$G$14+СВЦЭМ!$D$10+'СЕТ СН'!$G$5-'СЕТ СН'!$G$24</f>
        <v>3628.17274202</v>
      </c>
      <c r="C51" s="36">
        <f>SUMIFS(СВЦЭМ!$D$39:$D$782,СВЦЭМ!$A$39:$A$782,$A51,СВЦЭМ!$B$39:$B$782,C$47)+'СЕТ СН'!$G$14+СВЦЭМ!$D$10+'СЕТ СН'!$G$5-'СЕТ СН'!$G$24</f>
        <v>3670.2976267499998</v>
      </c>
      <c r="D51" s="36">
        <f>SUMIFS(СВЦЭМ!$D$39:$D$782,СВЦЭМ!$A$39:$A$782,$A51,СВЦЭМ!$B$39:$B$782,D$47)+'СЕТ СН'!$G$14+СВЦЭМ!$D$10+'СЕТ СН'!$G$5-'СЕТ СН'!$G$24</f>
        <v>3688.3871570700003</v>
      </c>
      <c r="E51" s="36">
        <f>SUMIFS(СВЦЭМ!$D$39:$D$782,СВЦЭМ!$A$39:$A$782,$A51,СВЦЭМ!$B$39:$B$782,E$47)+'СЕТ СН'!$G$14+СВЦЭМ!$D$10+'СЕТ СН'!$G$5-'СЕТ СН'!$G$24</f>
        <v>3691.2355016800002</v>
      </c>
      <c r="F51" s="36">
        <f>SUMIFS(СВЦЭМ!$D$39:$D$782,СВЦЭМ!$A$39:$A$782,$A51,СВЦЭМ!$B$39:$B$782,F$47)+'СЕТ СН'!$G$14+СВЦЭМ!$D$10+'СЕТ СН'!$G$5-'СЕТ СН'!$G$24</f>
        <v>3694.96530265</v>
      </c>
      <c r="G51" s="36">
        <f>SUMIFS(СВЦЭМ!$D$39:$D$782,СВЦЭМ!$A$39:$A$782,$A51,СВЦЭМ!$B$39:$B$782,G$47)+'СЕТ СН'!$G$14+СВЦЭМ!$D$10+'СЕТ СН'!$G$5-'СЕТ СН'!$G$24</f>
        <v>3718.2818536200002</v>
      </c>
      <c r="H51" s="36">
        <f>SUMIFS(СВЦЭМ!$D$39:$D$782,СВЦЭМ!$A$39:$A$782,$A51,СВЦЭМ!$B$39:$B$782,H$47)+'СЕТ СН'!$G$14+СВЦЭМ!$D$10+'СЕТ СН'!$G$5-'СЕТ СН'!$G$24</f>
        <v>3667.6278173400001</v>
      </c>
      <c r="I51" s="36">
        <f>SUMIFS(СВЦЭМ!$D$39:$D$782,СВЦЭМ!$A$39:$A$782,$A51,СВЦЭМ!$B$39:$B$782,I$47)+'СЕТ СН'!$G$14+СВЦЭМ!$D$10+'СЕТ СН'!$G$5-'СЕТ СН'!$G$24</f>
        <v>3629.7839171400001</v>
      </c>
      <c r="J51" s="36">
        <f>SUMIFS(СВЦЭМ!$D$39:$D$782,СВЦЭМ!$A$39:$A$782,$A51,СВЦЭМ!$B$39:$B$782,J$47)+'СЕТ СН'!$G$14+СВЦЭМ!$D$10+'СЕТ СН'!$G$5-'СЕТ СН'!$G$24</f>
        <v>3594.6494238300002</v>
      </c>
      <c r="K51" s="36">
        <f>SUMIFS(СВЦЭМ!$D$39:$D$782,СВЦЭМ!$A$39:$A$782,$A51,СВЦЭМ!$B$39:$B$782,K$47)+'СЕТ СН'!$G$14+СВЦЭМ!$D$10+'СЕТ СН'!$G$5-'СЕТ СН'!$G$24</f>
        <v>3577.4063243099999</v>
      </c>
      <c r="L51" s="36">
        <f>SUMIFS(СВЦЭМ!$D$39:$D$782,СВЦЭМ!$A$39:$A$782,$A51,СВЦЭМ!$B$39:$B$782,L$47)+'СЕТ СН'!$G$14+СВЦЭМ!$D$10+'СЕТ СН'!$G$5-'СЕТ СН'!$G$24</f>
        <v>3582.4077279399999</v>
      </c>
      <c r="M51" s="36">
        <f>SUMIFS(СВЦЭМ!$D$39:$D$782,СВЦЭМ!$A$39:$A$782,$A51,СВЦЭМ!$B$39:$B$782,M$47)+'СЕТ СН'!$G$14+СВЦЭМ!$D$10+'СЕТ СН'!$G$5-'СЕТ СН'!$G$24</f>
        <v>3590.4581518</v>
      </c>
      <c r="N51" s="36">
        <f>SUMIFS(СВЦЭМ!$D$39:$D$782,СВЦЭМ!$A$39:$A$782,$A51,СВЦЭМ!$B$39:$B$782,N$47)+'СЕТ СН'!$G$14+СВЦЭМ!$D$10+'СЕТ СН'!$G$5-'СЕТ СН'!$G$24</f>
        <v>3579.0140210600002</v>
      </c>
      <c r="O51" s="36">
        <f>SUMIFS(СВЦЭМ!$D$39:$D$782,СВЦЭМ!$A$39:$A$782,$A51,СВЦЭМ!$B$39:$B$782,O$47)+'СЕТ СН'!$G$14+СВЦЭМ!$D$10+'СЕТ СН'!$G$5-'СЕТ СН'!$G$24</f>
        <v>3586.2223064700001</v>
      </c>
      <c r="P51" s="36">
        <f>SUMIFS(СВЦЭМ!$D$39:$D$782,СВЦЭМ!$A$39:$A$782,$A51,СВЦЭМ!$B$39:$B$782,P$47)+'СЕТ СН'!$G$14+СВЦЭМ!$D$10+'СЕТ СН'!$G$5-'СЕТ СН'!$G$24</f>
        <v>3601.62052343</v>
      </c>
      <c r="Q51" s="36">
        <f>SUMIFS(СВЦЭМ!$D$39:$D$782,СВЦЭМ!$A$39:$A$782,$A51,СВЦЭМ!$B$39:$B$782,Q$47)+'СЕТ СН'!$G$14+СВЦЭМ!$D$10+'СЕТ СН'!$G$5-'СЕТ СН'!$G$24</f>
        <v>3617.8665295700002</v>
      </c>
      <c r="R51" s="36">
        <f>SUMIFS(СВЦЭМ!$D$39:$D$782,СВЦЭМ!$A$39:$A$782,$A51,СВЦЭМ!$B$39:$B$782,R$47)+'СЕТ СН'!$G$14+СВЦЭМ!$D$10+'СЕТ СН'!$G$5-'СЕТ СН'!$G$24</f>
        <v>3616.16907829</v>
      </c>
      <c r="S51" s="36">
        <f>SUMIFS(СВЦЭМ!$D$39:$D$782,СВЦЭМ!$A$39:$A$782,$A51,СВЦЭМ!$B$39:$B$782,S$47)+'СЕТ СН'!$G$14+СВЦЭМ!$D$10+'СЕТ СН'!$G$5-'СЕТ СН'!$G$24</f>
        <v>3609.1816236699997</v>
      </c>
      <c r="T51" s="36">
        <f>SUMIFS(СВЦЭМ!$D$39:$D$782,СВЦЭМ!$A$39:$A$782,$A51,СВЦЭМ!$B$39:$B$782,T$47)+'СЕТ СН'!$G$14+СВЦЭМ!$D$10+'СЕТ СН'!$G$5-'СЕТ СН'!$G$24</f>
        <v>3592.44734582</v>
      </c>
      <c r="U51" s="36">
        <f>SUMIFS(СВЦЭМ!$D$39:$D$782,СВЦЭМ!$A$39:$A$782,$A51,СВЦЭМ!$B$39:$B$782,U$47)+'СЕТ СН'!$G$14+СВЦЭМ!$D$10+'СЕТ СН'!$G$5-'СЕТ СН'!$G$24</f>
        <v>3568.9370862000001</v>
      </c>
      <c r="V51" s="36">
        <f>SUMIFS(СВЦЭМ!$D$39:$D$782,СВЦЭМ!$A$39:$A$782,$A51,СВЦЭМ!$B$39:$B$782,V$47)+'СЕТ СН'!$G$14+СВЦЭМ!$D$10+'СЕТ СН'!$G$5-'СЕТ СН'!$G$24</f>
        <v>3581.7734746200003</v>
      </c>
      <c r="W51" s="36">
        <f>SUMIFS(СВЦЭМ!$D$39:$D$782,СВЦЭМ!$A$39:$A$782,$A51,СВЦЭМ!$B$39:$B$782,W$47)+'СЕТ СН'!$G$14+СВЦЭМ!$D$10+'СЕТ СН'!$G$5-'СЕТ СН'!$G$24</f>
        <v>3598.32395344</v>
      </c>
      <c r="X51" s="36">
        <f>SUMIFS(СВЦЭМ!$D$39:$D$782,СВЦЭМ!$A$39:$A$782,$A51,СВЦЭМ!$B$39:$B$782,X$47)+'СЕТ СН'!$G$14+СВЦЭМ!$D$10+'СЕТ СН'!$G$5-'СЕТ СН'!$G$24</f>
        <v>3594.4208246400003</v>
      </c>
      <c r="Y51" s="36">
        <f>SUMIFS(СВЦЭМ!$D$39:$D$782,СВЦЭМ!$A$39:$A$782,$A51,СВЦЭМ!$B$39:$B$782,Y$47)+'СЕТ СН'!$G$14+СВЦЭМ!$D$10+'СЕТ СН'!$G$5-'СЕТ СН'!$G$24</f>
        <v>3610.7859623900003</v>
      </c>
    </row>
    <row r="52" spans="1:25" ht="15.75" x14ac:dyDescent="0.2">
      <c r="A52" s="35">
        <f t="shared" si="1"/>
        <v>45356</v>
      </c>
      <c r="B52" s="36">
        <f>SUMIFS(СВЦЭМ!$D$39:$D$782,СВЦЭМ!$A$39:$A$782,$A52,СВЦЭМ!$B$39:$B$782,B$47)+'СЕТ СН'!$G$14+СВЦЭМ!$D$10+'СЕТ СН'!$G$5-'СЕТ СН'!$G$24</f>
        <v>3598.3331732199999</v>
      </c>
      <c r="C52" s="36">
        <f>SUMIFS(СВЦЭМ!$D$39:$D$782,СВЦЭМ!$A$39:$A$782,$A52,СВЦЭМ!$B$39:$B$782,C$47)+'СЕТ СН'!$G$14+СВЦЭМ!$D$10+'СЕТ СН'!$G$5-'СЕТ СН'!$G$24</f>
        <v>3635.0263261099999</v>
      </c>
      <c r="D52" s="36">
        <f>SUMIFS(СВЦЭМ!$D$39:$D$782,СВЦЭМ!$A$39:$A$782,$A52,СВЦЭМ!$B$39:$B$782,D$47)+'СЕТ СН'!$G$14+СВЦЭМ!$D$10+'СЕТ СН'!$G$5-'СЕТ СН'!$G$24</f>
        <v>3643.6393192300002</v>
      </c>
      <c r="E52" s="36">
        <f>SUMIFS(СВЦЭМ!$D$39:$D$782,СВЦЭМ!$A$39:$A$782,$A52,СВЦЭМ!$B$39:$B$782,E$47)+'СЕТ СН'!$G$14+СВЦЭМ!$D$10+'СЕТ СН'!$G$5-'СЕТ СН'!$G$24</f>
        <v>3661.42644591</v>
      </c>
      <c r="F52" s="36">
        <f>SUMIFS(СВЦЭМ!$D$39:$D$782,СВЦЭМ!$A$39:$A$782,$A52,СВЦЭМ!$B$39:$B$782,F$47)+'СЕТ СН'!$G$14+СВЦЭМ!$D$10+'СЕТ СН'!$G$5-'СЕТ СН'!$G$24</f>
        <v>3650.4902730499998</v>
      </c>
      <c r="G52" s="36">
        <f>SUMIFS(СВЦЭМ!$D$39:$D$782,СВЦЭМ!$A$39:$A$782,$A52,СВЦЭМ!$B$39:$B$782,G$47)+'СЕТ СН'!$G$14+СВЦЭМ!$D$10+'СЕТ СН'!$G$5-'СЕТ СН'!$G$24</f>
        <v>3623.96234989</v>
      </c>
      <c r="H52" s="36">
        <f>SUMIFS(СВЦЭМ!$D$39:$D$782,СВЦЭМ!$A$39:$A$782,$A52,СВЦЭМ!$B$39:$B$782,H$47)+'СЕТ СН'!$G$14+СВЦЭМ!$D$10+'СЕТ СН'!$G$5-'СЕТ СН'!$G$24</f>
        <v>3570.35734576</v>
      </c>
      <c r="I52" s="36">
        <f>SUMIFS(СВЦЭМ!$D$39:$D$782,СВЦЭМ!$A$39:$A$782,$A52,СВЦЭМ!$B$39:$B$782,I$47)+'СЕТ СН'!$G$14+СВЦЭМ!$D$10+'СЕТ СН'!$G$5-'СЕТ СН'!$G$24</f>
        <v>3554.1043074899999</v>
      </c>
      <c r="J52" s="36">
        <f>SUMIFS(СВЦЭМ!$D$39:$D$782,СВЦЭМ!$A$39:$A$782,$A52,СВЦЭМ!$B$39:$B$782,J$47)+'СЕТ СН'!$G$14+СВЦЭМ!$D$10+'СЕТ СН'!$G$5-'СЕТ СН'!$G$24</f>
        <v>3541.3252731900002</v>
      </c>
      <c r="K52" s="36">
        <f>SUMIFS(СВЦЭМ!$D$39:$D$782,СВЦЭМ!$A$39:$A$782,$A52,СВЦЭМ!$B$39:$B$782,K$47)+'СЕТ СН'!$G$14+СВЦЭМ!$D$10+'СЕТ СН'!$G$5-'СЕТ СН'!$G$24</f>
        <v>3485.3333391799997</v>
      </c>
      <c r="L52" s="36">
        <f>SUMIFS(СВЦЭМ!$D$39:$D$782,СВЦЭМ!$A$39:$A$782,$A52,СВЦЭМ!$B$39:$B$782,L$47)+'СЕТ СН'!$G$14+СВЦЭМ!$D$10+'СЕТ СН'!$G$5-'СЕТ СН'!$G$24</f>
        <v>3475.5387518699999</v>
      </c>
      <c r="M52" s="36">
        <f>SUMIFS(СВЦЭМ!$D$39:$D$782,СВЦЭМ!$A$39:$A$782,$A52,СВЦЭМ!$B$39:$B$782,M$47)+'СЕТ СН'!$G$14+СВЦЭМ!$D$10+'СЕТ СН'!$G$5-'СЕТ СН'!$G$24</f>
        <v>3500.1004248099998</v>
      </c>
      <c r="N52" s="36">
        <f>SUMIFS(СВЦЭМ!$D$39:$D$782,СВЦЭМ!$A$39:$A$782,$A52,СВЦЭМ!$B$39:$B$782,N$47)+'СЕТ СН'!$G$14+СВЦЭМ!$D$10+'СЕТ СН'!$G$5-'СЕТ СН'!$G$24</f>
        <v>3529.4297872699999</v>
      </c>
      <c r="O52" s="36">
        <f>SUMIFS(СВЦЭМ!$D$39:$D$782,СВЦЭМ!$A$39:$A$782,$A52,СВЦЭМ!$B$39:$B$782,O$47)+'СЕТ СН'!$G$14+СВЦЭМ!$D$10+'СЕТ СН'!$G$5-'СЕТ СН'!$G$24</f>
        <v>3511.9080800800002</v>
      </c>
      <c r="P52" s="36">
        <f>SUMIFS(СВЦЭМ!$D$39:$D$782,СВЦЭМ!$A$39:$A$782,$A52,СВЦЭМ!$B$39:$B$782,P$47)+'СЕТ СН'!$G$14+СВЦЭМ!$D$10+'СЕТ СН'!$G$5-'СЕТ СН'!$G$24</f>
        <v>3522.5301432900001</v>
      </c>
      <c r="Q52" s="36">
        <f>SUMIFS(СВЦЭМ!$D$39:$D$782,СВЦЭМ!$A$39:$A$782,$A52,СВЦЭМ!$B$39:$B$782,Q$47)+'СЕТ СН'!$G$14+СВЦЭМ!$D$10+'СЕТ СН'!$G$5-'СЕТ СН'!$G$24</f>
        <v>3539.82886409</v>
      </c>
      <c r="R52" s="36">
        <f>SUMIFS(СВЦЭМ!$D$39:$D$782,СВЦЭМ!$A$39:$A$782,$A52,СВЦЭМ!$B$39:$B$782,R$47)+'СЕТ СН'!$G$14+СВЦЭМ!$D$10+'СЕТ СН'!$G$5-'СЕТ СН'!$G$24</f>
        <v>3565.5588569199999</v>
      </c>
      <c r="S52" s="36">
        <f>SUMIFS(СВЦЭМ!$D$39:$D$782,СВЦЭМ!$A$39:$A$782,$A52,СВЦЭМ!$B$39:$B$782,S$47)+'СЕТ СН'!$G$14+СВЦЭМ!$D$10+'СЕТ СН'!$G$5-'СЕТ СН'!$G$24</f>
        <v>3562.8717896600001</v>
      </c>
      <c r="T52" s="36">
        <f>SUMIFS(СВЦЭМ!$D$39:$D$782,СВЦЭМ!$A$39:$A$782,$A52,СВЦЭМ!$B$39:$B$782,T$47)+'СЕТ СН'!$G$14+СВЦЭМ!$D$10+'СЕТ СН'!$G$5-'СЕТ СН'!$G$24</f>
        <v>3536.9406394099997</v>
      </c>
      <c r="U52" s="36">
        <f>SUMIFS(СВЦЭМ!$D$39:$D$782,СВЦЭМ!$A$39:$A$782,$A52,СВЦЭМ!$B$39:$B$782,U$47)+'СЕТ СН'!$G$14+СВЦЭМ!$D$10+'СЕТ СН'!$G$5-'СЕТ СН'!$G$24</f>
        <v>3513.77508945</v>
      </c>
      <c r="V52" s="36">
        <f>SUMIFS(СВЦЭМ!$D$39:$D$782,СВЦЭМ!$A$39:$A$782,$A52,СВЦЭМ!$B$39:$B$782,V$47)+'СЕТ СН'!$G$14+СВЦЭМ!$D$10+'СЕТ СН'!$G$5-'СЕТ СН'!$G$24</f>
        <v>3520.9807415499999</v>
      </c>
      <c r="W52" s="36">
        <f>SUMIFS(СВЦЭМ!$D$39:$D$782,СВЦЭМ!$A$39:$A$782,$A52,СВЦЭМ!$B$39:$B$782,W$47)+'СЕТ СН'!$G$14+СВЦЭМ!$D$10+'СЕТ СН'!$G$5-'СЕТ СН'!$G$24</f>
        <v>3535.3049854299998</v>
      </c>
      <c r="X52" s="36">
        <f>SUMIFS(СВЦЭМ!$D$39:$D$782,СВЦЭМ!$A$39:$A$782,$A52,СВЦЭМ!$B$39:$B$782,X$47)+'СЕТ СН'!$G$14+СВЦЭМ!$D$10+'СЕТ СН'!$G$5-'СЕТ СН'!$G$24</f>
        <v>3546.6993779599998</v>
      </c>
      <c r="Y52" s="36">
        <f>SUMIFS(СВЦЭМ!$D$39:$D$782,СВЦЭМ!$A$39:$A$782,$A52,СВЦЭМ!$B$39:$B$782,Y$47)+'СЕТ СН'!$G$14+СВЦЭМ!$D$10+'СЕТ СН'!$G$5-'СЕТ СН'!$G$24</f>
        <v>3560.1737540200002</v>
      </c>
    </row>
    <row r="53" spans="1:25" ht="15.75" x14ac:dyDescent="0.2">
      <c r="A53" s="35">
        <f t="shared" si="1"/>
        <v>45357</v>
      </c>
      <c r="B53" s="36">
        <f>SUMIFS(СВЦЭМ!$D$39:$D$782,СВЦЭМ!$A$39:$A$782,$A53,СВЦЭМ!$B$39:$B$782,B$47)+'СЕТ СН'!$G$14+СВЦЭМ!$D$10+'СЕТ СН'!$G$5-'СЕТ СН'!$G$24</f>
        <v>3629.4700444800001</v>
      </c>
      <c r="C53" s="36">
        <f>SUMIFS(СВЦЭМ!$D$39:$D$782,СВЦЭМ!$A$39:$A$782,$A53,СВЦЭМ!$B$39:$B$782,C$47)+'СЕТ СН'!$G$14+СВЦЭМ!$D$10+'СЕТ СН'!$G$5-'СЕТ СН'!$G$24</f>
        <v>3653.4445925700002</v>
      </c>
      <c r="D53" s="36">
        <f>SUMIFS(СВЦЭМ!$D$39:$D$782,СВЦЭМ!$A$39:$A$782,$A53,СВЦЭМ!$B$39:$B$782,D$47)+'СЕТ СН'!$G$14+СВЦЭМ!$D$10+'СЕТ СН'!$G$5-'СЕТ СН'!$G$24</f>
        <v>3675.8833710999997</v>
      </c>
      <c r="E53" s="36">
        <f>SUMIFS(СВЦЭМ!$D$39:$D$782,СВЦЭМ!$A$39:$A$782,$A53,СВЦЭМ!$B$39:$B$782,E$47)+'СЕТ СН'!$G$14+СВЦЭМ!$D$10+'СЕТ СН'!$G$5-'СЕТ СН'!$G$24</f>
        <v>3690.7190727100001</v>
      </c>
      <c r="F53" s="36">
        <f>SUMIFS(СВЦЭМ!$D$39:$D$782,СВЦЭМ!$A$39:$A$782,$A53,СВЦЭМ!$B$39:$B$782,F$47)+'СЕТ СН'!$G$14+СВЦЭМ!$D$10+'СЕТ СН'!$G$5-'СЕТ СН'!$G$24</f>
        <v>3687.74488346</v>
      </c>
      <c r="G53" s="36">
        <f>SUMIFS(СВЦЭМ!$D$39:$D$782,СВЦЭМ!$A$39:$A$782,$A53,СВЦЭМ!$B$39:$B$782,G$47)+'СЕТ СН'!$G$14+СВЦЭМ!$D$10+'СЕТ СН'!$G$5-'СЕТ СН'!$G$24</f>
        <v>3661.3882411200002</v>
      </c>
      <c r="H53" s="36">
        <f>SUMIFS(СВЦЭМ!$D$39:$D$782,СВЦЭМ!$A$39:$A$782,$A53,СВЦЭМ!$B$39:$B$782,H$47)+'СЕТ СН'!$G$14+СВЦЭМ!$D$10+'СЕТ СН'!$G$5-'СЕТ СН'!$G$24</f>
        <v>3593.7968584199998</v>
      </c>
      <c r="I53" s="36">
        <f>SUMIFS(СВЦЭМ!$D$39:$D$782,СВЦЭМ!$A$39:$A$782,$A53,СВЦЭМ!$B$39:$B$782,I$47)+'СЕТ СН'!$G$14+СВЦЭМ!$D$10+'СЕТ СН'!$G$5-'СЕТ СН'!$G$24</f>
        <v>3546.1732624300002</v>
      </c>
      <c r="J53" s="36">
        <f>SUMIFS(СВЦЭМ!$D$39:$D$782,СВЦЭМ!$A$39:$A$782,$A53,СВЦЭМ!$B$39:$B$782,J$47)+'СЕТ СН'!$G$14+СВЦЭМ!$D$10+'СЕТ СН'!$G$5-'СЕТ СН'!$G$24</f>
        <v>3538.08299377</v>
      </c>
      <c r="K53" s="36">
        <f>SUMIFS(СВЦЭМ!$D$39:$D$782,СВЦЭМ!$A$39:$A$782,$A53,СВЦЭМ!$B$39:$B$782,K$47)+'СЕТ СН'!$G$14+СВЦЭМ!$D$10+'СЕТ СН'!$G$5-'СЕТ СН'!$G$24</f>
        <v>3539.51624348</v>
      </c>
      <c r="L53" s="36">
        <f>SUMIFS(СВЦЭМ!$D$39:$D$782,СВЦЭМ!$A$39:$A$782,$A53,СВЦЭМ!$B$39:$B$782,L$47)+'СЕТ СН'!$G$14+СВЦЭМ!$D$10+'СЕТ СН'!$G$5-'СЕТ СН'!$G$24</f>
        <v>3546.29799271</v>
      </c>
      <c r="M53" s="36">
        <f>SUMIFS(СВЦЭМ!$D$39:$D$782,СВЦЭМ!$A$39:$A$782,$A53,СВЦЭМ!$B$39:$B$782,M$47)+'СЕТ СН'!$G$14+СВЦЭМ!$D$10+'СЕТ СН'!$G$5-'СЕТ СН'!$G$24</f>
        <v>3547.60016008</v>
      </c>
      <c r="N53" s="36">
        <f>SUMIFS(СВЦЭМ!$D$39:$D$782,СВЦЭМ!$A$39:$A$782,$A53,СВЦЭМ!$B$39:$B$782,N$47)+'СЕТ СН'!$G$14+СВЦЭМ!$D$10+'СЕТ СН'!$G$5-'СЕТ СН'!$G$24</f>
        <v>3569.8459351000001</v>
      </c>
      <c r="O53" s="36">
        <f>SUMIFS(СВЦЭМ!$D$39:$D$782,СВЦЭМ!$A$39:$A$782,$A53,СВЦЭМ!$B$39:$B$782,O$47)+'СЕТ СН'!$G$14+СВЦЭМ!$D$10+'СЕТ СН'!$G$5-'СЕТ СН'!$G$24</f>
        <v>3567.9251077500003</v>
      </c>
      <c r="P53" s="36">
        <f>SUMIFS(СВЦЭМ!$D$39:$D$782,СВЦЭМ!$A$39:$A$782,$A53,СВЦЭМ!$B$39:$B$782,P$47)+'СЕТ СН'!$G$14+СВЦЭМ!$D$10+'СЕТ СН'!$G$5-'СЕТ СН'!$G$24</f>
        <v>3584.8546166599999</v>
      </c>
      <c r="Q53" s="36">
        <f>SUMIFS(СВЦЭМ!$D$39:$D$782,СВЦЭМ!$A$39:$A$782,$A53,СВЦЭМ!$B$39:$B$782,Q$47)+'СЕТ СН'!$G$14+СВЦЭМ!$D$10+'СЕТ СН'!$G$5-'СЕТ СН'!$G$24</f>
        <v>3588.5946206099998</v>
      </c>
      <c r="R53" s="36">
        <f>SUMIFS(СВЦЭМ!$D$39:$D$782,СВЦЭМ!$A$39:$A$782,$A53,СВЦЭМ!$B$39:$B$782,R$47)+'СЕТ СН'!$G$14+СВЦЭМ!$D$10+'СЕТ СН'!$G$5-'СЕТ СН'!$G$24</f>
        <v>3588.7427453999999</v>
      </c>
      <c r="S53" s="36">
        <f>SUMIFS(СВЦЭМ!$D$39:$D$782,СВЦЭМ!$A$39:$A$782,$A53,СВЦЭМ!$B$39:$B$782,S$47)+'СЕТ СН'!$G$14+СВЦЭМ!$D$10+'СЕТ СН'!$G$5-'СЕТ СН'!$G$24</f>
        <v>3576.3088257500003</v>
      </c>
      <c r="T53" s="36">
        <f>SUMIFS(СВЦЭМ!$D$39:$D$782,СВЦЭМ!$A$39:$A$782,$A53,СВЦЭМ!$B$39:$B$782,T$47)+'СЕТ СН'!$G$14+СВЦЭМ!$D$10+'СЕТ СН'!$G$5-'СЕТ СН'!$G$24</f>
        <v>3541.6954561499997</v>
      </c>
      <c r="U53" s="36">
        <f>SUMIFS(СВЦЭМ!$D$39:$D$782,СВЦЭМ!$A$39:$A$782,$A53,СВЦЭМ!$B$39:$B$782,U$47)+'СЕТ СН'!$G$14+СВЦЭМ!$D$10+'СЕТ СН'!$G$5-'СЕТ СН'!$G$24</f>
        <v>3541.3653271900002</v>
      </c>
      <c r="V53" s="36">
        <f>SUMIFS(СВЦЭМ!$D$39:$D$782,СВЦЭМ!$A$39:$A$782,$A53,СВЦЭМ!$B$39:$B$782,V$47)+'СЕТ СН'!$G$14+СВЦЭМ!$D$10+'СЕТ СН'!$G$5-'СЕТ СН'!$G$24</f>
        <v>3544.8521541600003</v>
      </c>
      <c r="W53" s="36">
        <f>SUMIFS(СВЦЭМ!$D$39:$D$782,СВЦЭМ!$A$39:$A$782,$A53,СВЦЭМ!$B$39:$B$782,W$47)+'СЕТ СН'!$G$14+СВЦЭМ!$D$10+'СЕТ СН'!$G$5-'СЕТ СН'!$G$24</f>
        <v>3555.9958241700001</v>
      </c>
      <c r="X53" s="36">
        <f>SUMIFS(СВЦЭМ!$D$39:$D$782,СВЦЭМ!$A$39:$A$782,$A53,СВЦЭМ!$B$39:$B$782,X$47)+'СЕТ СН'!$G$14+СВЦЭМ!$D$10+'СЕТ СН'!$G$5-'СЕТ СН'!$G$24</f>
        <v>3554.8287479400001</v>
      </c>
      <c r="Y53" s="36">
        <f>SUMIFS(СВЦЭМ!$D$39:$D$782,СВЦЭМ!$A$39:$A$782,$A53,СВЦЭМ!$B$39:$B$782,Y$47)+'СЕТ СН'!$G$14+СВЦЭМ!$D$10+'СЕТ СН'!$G$5-'СЕТ СН'!$G$24</f>
        <v>3540.1629643699998</v>
      </c>
    </row>
    <row r="54" spans="1:25" ht="15.75" x14ac:dyDescent="0.2">
      <c r="A54" s="35">
        <f t="shared" si="1"/>
        <v>45358</v>
      </c>
      <c r="B54" s="36">
        <f>SUMIFS(СВЦЭМ!$D$39:$D$782,СВЦЭМ!$A$39:$A$782,$A54,СВЦЭМ!$B$39:$B$782,B$47)+'СЕТ СН'!$G$14+СВЦЭМ!$D$10+'СЕТ СН'!$G$5-'СЕТ СН'!$G$24</f>
        <v>3588.5482385800001</v>
      </c>
      <c r="C54" s="36">
        <f>SUMIFS(СВЦЭМ!$D$39:$D$782,СВЦЭМ!$A$39:$A$782,$A54,СВЦЭМ!$B$39:$B$782,C$47)+'СЕТ СН'!$G$14+СВЦЭМ!$D$10+'СЕТ СН'!$G$5-'СЕТ СН'!$G$24</f>
        <v>3631.44847235</v>
      </c>
      <c r="D54" s="36">
        <f>SUMIFS(СВЦЭМ!$D$39:$D$782,СВЦЭМ!$A$39:$A$782,$A54,СВЦЭМ!$B$39:$B$782,D$47)+'СЕТ СН'!$G$14+СВЦЭМ!$D$10+'СЕТ СН'!$G$5-'СЕТ СН'!$G$24</f>
        <v>3664.9996106799999</v>
      </c>
      <c r="E54" s="36">
        <f>SUMIFS(СВЦЭМ!$D$39:$D$782,СВЦЭМ!$A$39:$A$782,$A54,СВЦЭМ!$B$39:$B$782,E$47)+'СЕТ СН'!$G$14+СВЦЭМ!$D$10+'СЕТ СН'!$G$5-'СЕТ СН'!$G$24</f>
        <v>3694.7061170500001</v>
      </c>
      <c r="F54" s="36">
        <f>SUMIFS(СВЦЭМ!$D$39:$D$782,СВЦЭМ!$A$39:$A$782,$A54,СВЦЭМ!$B$39:$B$782,F$47)+'СЕТ СН'!$G$14+СВЦЭМ!$D$10+'СЕТ СН'!$G$5-'СЕТ СН'!$G$24</f>
        <v>3703.4249562599998</v>
      </c>
      <c r="G54" s="36">
        <f>SUMIFS(СВЦЭМ!$D$39:$D$782,СВЦЭМ!$A$39:$A$782,$A54,СВЦЭМ!$B$39:$B$782,G$47)+'СЕТ СН'!$G$14+СВЦЭМ!$D$10+'СЕТ СН'!$G$5-'СЕТ СН'!$G$24</f>
        <v>3677.8520319199997</v>
      </c>
      <c r="H54" s="36">
        <f>SUMIFS(СВЦЭМ!$D$39:$D$782,СВЦЭМ!$A$39:$A$782,$A54,СВЦЭМ!$B$39:$B$782,H$47)+'СЕТ СН'!$G$14+СВЦЭМ!$D$10+'СЕТ СН'!$G$5-'СЕТ СН'!$G$24</f>
        <v>3612.6481661099997</v>
      </c>
      <c r="I54" s="36">
        <f>SUMIFS(СВЦЭМ!$D$39:$D$782,СВЦЭМ!$A$39:$A$782,$A54,СВЦЭМ!$B$39:$B$782,I$47)+'СЕТ СН'!$G$14+СВЦЭМ!$D$10+'СЕТ СН'!$G$5-'СЕТ СН'!$G$24</f>
        <v>3597.8794723000001</v>
      </c>
      <c r="J54" s="36">
        <f>SUMIFS(СВЦЭМ!$D$39:$D$782,СВЦЭМ!$A$39:$A$782,$A54,СВЦЭМ!$B$39:$B$782,J$47)+'СЕТ СН'!$G$14+СВЦЭМ!$D$10+'СЕТ СН'!$G$5-'СЕТ СН'!$G$24</f>
        <v>3617.00468563</v>
      </c>
      <c r="K54" s="36">
        <f>SUMIFS(СВЦЭМ!$D$39:$D$782,СВЦЭМ!$A$39:$A$782,$A54,СВЦЭМ!$B$39:$B$782,K$47)+'СЕТ СН'!$G$14+СВЦЭМ!$D$10+'СЕТ СН'!$G$5-'СЕТ СН'!$G$24</f>
        <v>3581.6617361999997</v>
      </c>
      <c r="L54" s="36">
        <f>SUMIFS(СВЦЭМ!$D$39:$D$782,СВЦЭМ!$A$39:$A$782,$A54,СВЦЭМ!$B$39:$B$782,L$47)+'СЕТ СН'!$G$14+СВЦЭМ!$D$10+'СЕТ СН'!$G$5-'СЕТ СН'!$G$24</f>
        <v>3584.4092926900003</v>
      </c>
      <c r="M54" s="36">
        <f>SUMIFS(СВЦЭМ!$D$39:$D$782,СВЦЭМ!$A$39:$A$782,$A54,СВЦЭМ!$B$39:$B$782,M$47)+'СЕТ СН'!$G$14+СВЦЭМ!$D$10+'СЕТ СН'!$G$5-'СЕТ СН'!$G$24</f>
        <v>3592.9536672200002</v>
      </c>
      <c r="N54" s="36">
        <f>SUMIFS(СВЦЭМ!$D$39:$D$782,СВЦЭМ!$A$39:$A$782,$A54,СВЦЭМ!$B$39:$B$782,N$47)+'СЕТ СН'!$G$14+СВЦЭМ!$D$10+'СЕТ СН'!$G$5-'СЕТ СН'!$G$24</f>
        <v>3602.6235323199999</v>
      </c>
      <c r="O54" s="36">
        <f>SUMIFS(СВЦЭМ!$D$39:$D$782,СВЦЭМ!$A$39:$A$782,$A54,СВЦЭМ!$B$39:$B$782,O$47)+'СЕТ СН'!$G$14+СВЦЭМ!$D$10+'СЕТ СН'!$G$5-'СЕТ СН'!$G$24</f>
        <v>3598.9872320300001</v>
      </c>
      <c r="P54" s="36">
        <f>SUMIFS(СВЦЭМ!$D$39:$D$782,СВЦЭМ!$A$39:$A$782,$A54,СВЦЭМ!$B$39:$B$782,P$47)+'СЕТ СН'!$G$14+СВЦЭМ!$D$10+'СЕТ СН'!$G$5-'СЕТ СН'!$G$24</f>
        <v>3624.9038131899997</v>
      </c>
      <c r="Q54" s="36">
        <f>SUMIFS(СВЦЭМ!$D$39:$D$782,СВЦЭМ!$A$39:$A$782,$A54,СВЦЭМ!$B$39:$B$782,Q$47)+'СЕТ СН'!$G$14+СВЦЭМ!$D$10+'СЕТ СН'!$G$5-'СЕТ СН'!$G$24</f>
        <v>3645.5002007600001</v>
      </c>
      <c r="R54" s="36">
        <f>SUMIFS(СВЦЭМ!$D$39:$D$782,СВЦЭМ!$A$39:$A$782,$A54,СВЦЭМ!$B$39:$B$782,R$47)+'СЕТ СН'!$G$14+СВЦЭМ!$D$10+'СЕТ СН'!$G$5-'СЕТ СН'!$G$24</f>
        <v>3657.0580901900003</v>
      </c>
      <c r="S54" s="36">
        <f>SUMIFS(СВЦЭМ!$D$39:$D$782,СВЦЭМ!$A$39:$A$782,$A54,СВЦЭМ!$B$39:$B$782,S$47)+'СЕТ СН'!$G$14+СВЦЭМ!$D$10+'СЕТ СН'!$G$5-'СЕТ СН'!$G$24</f>
        <v>3639.59444037</v>
      </c>
      <c r="T54" s="36">
        <f>SUMIFS(СВЦЭМ!$D$39:$D$782,СВЦЭМ!$A$39:$A$782,$A54,СВЦЭМ!$B$39:$B$782,T$47)+'СЕТ СН'!$G$14+СВЦЭМ!$D$10+'СЕТ СН'!$G$5-'СЕТ СН'!$G$24</f>
        <v>3634.25295624</v>
      </c>
      <c r="U54" s="36">
        <f>SUMIFS(СВЦЭМ!$D$39:$D$782,СВЦЭМ!$A$39:$A$782,$A54,СВЦЭМ!$B$39:$B$782,U$47)+'СЕТ СН'!$G$14+СВЦЭМ!$D$10+'СЕТ СН'!$G$5-'СЕТ СН'!$G$24</f>
        <v>3608.9648257899998</v>
      </c>
      <c r="V54" s="36">
        <f>SUMIFS(СВЦЭМ!$D$39:$D$782,СВЦЭМ!$A$39:$A$782,$A54,СВЦЭМ!$B$39:$B$782,V$47)+'СЕТ СН'!$G$14+СВЦЭМ!$D$10+'СЕТ СН'!$G$5-'СЕТ СН'!$G$24</f>
        <v>3589.75152875</v>
      </c>
      <c r="W54" s="36">
        <f>SUMIFS(СВЦЭМ!$D$39:$D$782,СВЦЭМ!$A$39:$A$782,$A54,СВЦЭМ!$B$39:$B$782,W$47)+'СЕТ СН'!$G$14+СВЦЭМ!$D$10+'СЕТ СН'!$G$5-'СЕТ СН'!$G$24</f>
        <v>3602.4391660000001</v>
      </c>
      <c r="X54" s="36">
        <f>SUMIFS(СВЦЭМ!$D$39:$D$782,СВЦЭМ!$A$39:$A$782,$A54,СВЦЭМ!$B$39:$B$782,X$47)+'СЕТ СН'!$G$14+СВЦЭМ!$D$10+'СЕТ СН'!$G$5-'СЕТ СН'!$G$24</f>
        <v>3616.5386360299999</v>
      </c>
      <c r="Y54" s="36">
        <f>SUMIFS(СВЦЭМ!$D$39:$D$782,СВЦЭМ!$A$39:$A$782,$A54,СВЦЭМ!$B$39:$B$782,Y$47)+'СЕТ СН'!$G$14+СВЦЭМ!$D$10+'СЕТ СН'!$G$5-'СЕТ СН'!$G$24</f>
        <v>3645.4006776200004</v>
      </c>
    </row>
    <row r="55" spans="1:25" ht="15.75" x14ac:dyDescent="0.2">
      <c r="A55" s="35">
        <f t="shared" si="1"/>
        <v>45359</v>
      </c>
      <c r="B55" s="36">
        <f>SUMIFS(СВЦЭМ!$D$39:$D$782,СВЦЭМ!$A$39:$A$782,$A55,СВЦЭМ!$B$39:$B$782,B$47)+'СЕТ СН'!$G$14+СВЦЭМ!$D$10+'СЕТ СН'!$G$5-'СЕТ СН'!$G$24</f>
        <v>3688.2786985299999</v>
      </c>
      <c r="C55" s="36">
        <f>SUMIFS(СВЦЭМ!$D$39:$D$782,СВЦЭМ!$A$39:$A$782,$A55,СВЦЭМ!$B$39:$B$782,C$47)+'СЕТ СН'!$G$14+СВЦЭМ!$D$10+'СЕТ СН'!$G$5-'СЕТ СН'!$G$24</f>
        <v>3687.4288547599999</v>
      </c>
      <c r="D55" s="36">
        <f>SUMIFS(СВЦЭМ!$D$39:$D$782,СВЦЭМ!$A$39:$A$782,$A55,СВЦЭМ!$B$39:$B$782,D$47)+'СЕТ СН'!$G$14+СВЦЭМ!$D$10+'СЕТ СН'!$G$5-'СЕТ СН'!$G$24</f>
        <v>3710.2666803699999</v>
      </c>
      <c r="E55" s="36">
        <f>SUMIFS(СВЦЭМ!$D$39:$D$782,СВЦЭМ!$A$39:$A$782,$A55,СВЦЭМ!$B$39:$B$782,E$47)+'СЕТ СН'!$G$14+СВЦЭМ!$D$10+'СЕТ СН'!$G$5-'СЕТ СН'!$G$24</f>
        <v>3720.2973972999998</v>
      </c>
      <c r="F55" s="36">
        <f>SUMIFS(СВЦЭМ!$D$39:$D$782,СВЦЭМ!$A$39:$A$782,$A55,СВЦЭМ!$B$39:$B$782,F$47)+'СЕТ СН'!$G$14+СВЦЭМ!$D$10+'СЕТ СН'!$G$5-'СЕТ СН'!$G$24</f>
        <v>3720.6485867299998</v>
      </c>
      <c r="G55" s="36">
        <f>SUMIFS(СВЦЭМ!$D$39:$D$782,СВЦЭМ!$A$39:$A$782,$A55,СВЦЭМ!$B$39:$B$782,G$47)+'СЕТ СН'!$G$14+СВЦЭМ!$D$10+'СЕТ СН'!$G$5-'СЕТ СН'!$G$24</f>
        <v>3694.4462232400001</v>
      </c>
      <c r="H55" s="36">
        <f>SUMIFS(СВЦЭМ!$D$39:$D$782,СВЦЭМ!$A$39:$A$782,$A55,СВЦЭМ!$B$39:$B$782,H$47)+'СЕТ СН'!$G$14+СВЦЭМ!$D$10+'СЕТ СН'!$G$5-'СЕТ СН'!$G$24</f>
        <v>3693.5726489500003</v>
      </c>
      <c r="I55" s="36">
        <f>SUMIFS(СВЦЭМ!$D$39:$D$782,СВЦЭМ!$A$39:$A$782,$A55,СВЦЭМ!$B$39:$B$782,I$47)+'СЕТ СН'!$G$14+СВЦЭМ!$D$10+'СЕТ СН'!$G$5-'СЕТ СН'!$G$24</f>
        <v>3665.2189637900001</v>
      </c>
      <c r="J55" s="36">
        <f>SUMIFS(СВЦЭМ!$D$39:$D$782,СВЦЭМ!$A$39:$A$782,$A55,СВЦЭМ!$B$39:$B$782,J$47)+'СЕТ СН'!$G$14+СВЦЭМ!$D$10+'СЕТ СН'!$G$5-'СЕТ СН'!$G$24</f>
        <v>3653.8072059400001</v>
      </c>
      <c r="K55" s="36">
        <f>SUMIFS(СВЦЭМ!$D$39:$D$782,СВЦЭМ!$A$39:$A$782,$A55,СВЦЭМ!$B$39:$B$782,K$47)+'СЕТ СН'!$G$14+СВЦЭМ!$D$10+'СЕТ СН'!$G$5-'СЕТ СН'!$G$24</f>
        <v>3594.3540223499999</v>
      </c>
      <c r="L55" s="36">
        <f>SUMIFS(СВЦЭМ!$D$39:$D$782,СВЦЭМ!$A$39:$A$782,$A55,СВЦЭМ!$B$39:$B$782,L$47)+'СЕТ СН'!$G$14+СВЦЭМ!$D$10+'СЕТ СН'!$G$5-'СЕТ СН'!$G$24</f>
        <v>3583.86271652</v>
      </c>
      <c r="M55" s="36">
        <f>SUMIFS(СВЦЭМ!$D$39:$D$782,СВЦЭМ!$A$39:$A$782,$A55,СВЦЭМ!$B$39:$B$782,M$47)+'СЕТ СН'!$G$14+СВЦЭМ!$D$10+'СЕТ СН'!$G$5-'СЕТ СН'!$G$24</f>
        <v>3599.7844404500001</v>
      </c>
      <c r="N55" s="36">
        <f>SUMIFS(СВЦЭМ!$D$39:$D$782,СВЦЭМ!$A$39:$A$782,$A55,СВЦЭМ!$B$39:$B$782,N$47)+'СЕТ СН'!$G$14+СВЦЭМ!$D$10+'СЕТ СН'!$G$5-'СЕТ СН'!$G$24</f>
        <v>3620.3264317499998</v>
      </c>
      <c r="O55" s="36">
        <f>SUMIFS(СВЦЭМ!$D$39:$D$782,СВЦЭМ!$A$39:$A$782,$A55,СВЦЭМ!$B$39:$B$782,O$47)+'СЕТ СН'!$G$14+СВЦЭМ!$D$10+'СЕТ СН'!$G$5-'СЕТ СН'!$G$24</f>
        <v>3638.9681906999999</v>
      </c>
      <c r="P55" s="36">
        <f>SUMIFS(СВЦЭМ!$D$39:$D$782,СВЦЭМ!$A$39:$A$782,$A55,СВЦЭМ!$B$39:$B$782,P$47)+'СЕТ СН'!$G$14+СВЦЭМ!$D$10+'СЕТ СН'!$G$5-'СЕТ СН'!$G$24</f>
        <v>3649.5217043000002</v>
      </c>
      <c r="Q55" s="36">
        <f>SUMIFS(СВЦЭМ!$D$39:$D$782,СВЦЭМ!$A$39:$A$782,$A55,СВЦЭМ!$B$39:$B$782,Q$47)+'СЕТ СН'!$G$14+СВЦЭМ!$D$10+'СЕТ СН'!$G$5-'СЕТ СН'!$G$24</f>
        <v>3666.2142415899998</v>
      </c>
      <c r="R55" s="36">
        <f>SUMIFS(СВЦЭМ!$D$39:$D$782,СВЦЭМ!$A$39:$A$782,$A55,СВЦЭМ!$B$39:$B$782,R$47)+'СЕТ СН'!$G$14+СВЦЭМ!$D$10+'СЕТ СН'!$G$5-'СЕТ СН'!$G$24</f>
        <v>3673.0308358900002</v>
      </c>
      <c r="S55" s="36">
        <f>SUMIFS(СВЦЭМ!$D$39:$D$782,СВЦЭМ!$A$39:$A$782,$A55,СВЦЭМ!$B$39:$B$782,S$47)+'СЕТ СН'!$G$14+СВЦЭМ!$D$10+'СЕТ СН'!$G$5-'СЕТ СН'!$G$24</f>
        <v>3651.4229433199998</v>
      </c>
      <c r="T55" s="36">
        <f>SUMIFS(СВЦЭМ!$D$39:$D$782,СВЦЭМ!$A$39:$A$782,$A55,СВЦЭМ!$B$39:$B$782,T$47)+'СЕТ СН'!$G$14+СВЦЭМ!$D$10+'СЕТ СН'!$G$5-'СЕТ СН'!$G$24</f>
        <v>3643.8100992600002</v>
      </c>
      <c r="U55" s="36">
        <f>SUMIFS(СВЦЭМ!$D$39:$D$782,СВЦЭМ!$A$39:$A$782,$A55,СВЦЭМ!$B$39:$B$782,U$47)+'СЕТ СН'!$G$14+СВЦЭМ!$D$10+'СЕТ СН'!$G$5-'СЕТ СН'!$G$24</f>
        <v>3614.8994406500001</v>
      </c>
      <c r="V55" s="36">
        <f>SUMIFS(СВЦЭМ!$D$39:$D$782,СВЦЭМ!$A$39:$A$782,$A55,СВЦЭМ!$B$39:$B$782,V$47)+'СЕТ СН'!$G$14+СВЦЭМ!$D$10+'СЕТ СН'!$G$5-'СЕТ СН'!$G$24</f>
        <v>3604.5855060200001</v>
      </c>
      <c r="W55" s="36">
        <f>SUMIFS(СВЦЭМ!$D$39:$D$782,СВЦЭМ!$A$39:$A$782,$A55,СВЦЭМ!$B$39:$B$782,W$47)+'СЕТ СН'!$G$14+СВЦЭМ!$D$10+'СЕТ СН'!$G$5-'СЕТ СН'!$G$24</f>
        <v>3598.0810304400002</v>
      </c>
      <c r="X55" s="36">
        <f>SUMIFS(СВЦЭМ!$D$39:$D$782,СВЦЭМ!$A$39:$A$782,$A55,СВЦЭМ!$B$39:$B$782,X$47)+'СЕТ СН'!$G$14+СВЦЭМ!$D$10+'СЕТ СН'!$G$5-'СЕТ СН'!$G$24</f>
        <v>3635.34789615</v>
      </c>
      <c r="Y55" s="36">
        <f>SUMIFS(СВЦЭМ!$D$39:$D$782,СВЦЭМ!$A$39:$A$782,$A55,СВЦЭМ!$B$39:$B$782,Y$47)+'СЕТ СН'!$G$14+СВЦЭМ!$D$10+'СЕТ СН'!$G$5-'СЕТ СН'!$G$24</f>
        <v>3647.4895084899999</v>
      </c>
    </row>
    <row r="56" spans="1:25" ht="15.75" x14ac:dyDescent="0.2">
      <c r="A56" s="35">
        <f t="shared" si="1"/>
        <v>45360</v>
      </c>
      <c r="B56" s="36">
        <f>SUMIFS(СВЦЭМ!$D$39:$D$782,СВЦЭМ!$A$39:$A$782,$A56,СВЦЭМ!$B$39:$B$782,B$47)+'СЕТ СН'!$G$14+СВЦЭМ!$D$10+'СЕТ СН'!$G$5-'СЕТ СН'!$G$24</f>
        <v>3679.9334712</v>
      </c>
      <c r="C56" s="36">
        <f>SUMIFS(СВЦЭМ!$D$39:$D$782,СВЦЭМ!$A$39:$A$782,$A56,СВЦЭМ!$B$39:$B$782,C$47)+'СЕТ СН'!$G$14+СВЦЭМ!$D$10+'СЕТ СН'!$G$5-'СЕТ СН'!$G$24</f>
        <v>3688.45627509</v>
      </c>
      <c r="D56" s="36">
        <f>SUMIFS(СВЦЭМ!$D$39:$D$782,СВЦЭМ!$A$39:$A$782,$A56,СВЦЭМ!$B$39:$B$782,D$47)+'СЕТ СН'!$G$14+СВЦЭМ!$D$10+'СЕТ СН'!$G$5-'СЕТ СН'!$G$24</f>
        <v>3706.6763339600002</v>
      </c>
      <c r="E56" s="36">
        <f>SUMIFS(СВЦЭМ!$D$39:$D$782,СВЦЭМ!$A$39:$A$782,$A56,СВЦЭМ!$B$39:$B$782,E$47)+'СЕТ СН'!$G$14+СВЦЭМ!$D$10+'СЕТ СН'!$G$5-'СЕТ СН'!$G$24</f>
        <v>3715.1093377899997</v>
      </c>
      <c r="F56" s="36">
        <f>SUMIFS(СВЦЭМ!$D$39:$D$782,СВЦЭМ!$A$39:$A$782,$A56,СВЦЭМ!$B$39:$B$782,F$47)+'СЕТ СН'!$G$14+СВЦЭМ!$D$10+'СЕТ СН'!$G$5-'СЕТ СН'!$G$24</f>
        <v>3702.4418420700003</v>
      </c>
      <c r="G56" s="36">
        <f>SUMIFS(СВЦЭМ!$D$39:$D$782,СВЦЭМ!$A$39:$A$782,$A56,СВЦЭМ!$B$39:$B$782,G$47)+'СЕТ СН'!$G$14+СВЦЭМ!$D$10+'СЕТ СН'!$G$5-'СЕТ СН'!$G$24</f>
        <v>3673.2543464400001</v>
      </c>
      <c r="H56" s="36">
        <f>SUMIFS(СВЦЭМ!$D$39:$D$782,СВЦЭМ!$A$39:$A$782,$A56,СВЦЭМ!$B$39:$B$782,H$47)+'СЕТ СН'!$G$14+СВЦЭМ!$D$10+'СЕТ СН'!$G$5-'СЕТ СН'!$G$24</f>
        <v>3649.8155841600001</v>
      </c>
      <c r="I56" s="36">
        <f>SUMIFS(СВЦЭМ!$D$39:$D$782,СВЦЭМ!$A$39:$A$782,$A56,СВЦЭМ!$B$39:$B$782,I$47)+'СЕТ СН'!$G$14+СВЦЭМ!$D$10+'СЕТ СН'!$G$5-'СЕТ СН'!$G$24</f>
        <v>3628.15190674</v>
      </c>
      <c r="J56" s="36">
        <f>SUMIFS(СВЦЭМ!$D$39:$D$782,СВЦЭМ!$A$39:$A$782,$A56,СВЦЭМ!$B$39:$B$782,J$47)+'СЕТ СН'!$G$14+СВЦЭМ!$D$10+'СЕТ СН'!$G$5-'СЕТ СН'!$G$24</f>
        <v>3614.49473816</v>
      </c>
      <c r="K56" s="36">
        <f>SUMIFS(СВЦЭМ!$D$39:$D$782,СВЦЭМ!$A$39:$A$782,$A56,СВЦЭМ!$B$39:$B$782,K$47)+'СЕТ СН'!$G$14+СВЦЭМ!$D$10+'СЕТ СН'!$G$5-'СЕТ СН'!$G$24</f>
        <v>3573.8470146899999</v>
      </c>
      <c r="L56" s="36">
        <f>SUMIFS(СВЦЭМ!$D$39:$D$782,СВЦЭМ!$A$39:$A$782,$A56,СВЦЭМ!$B$39:$B$782,L$47)+'СЕТ СН'!$G$14+СВЦЭМ!$D$10+'СЕТ СН'!$G$5-'СЕТ СН'!$G$24</f>
        <v>3551.77811918</v>
      </c>
      <c r="M56" s="36">
        <f>SUMIFS(СВЦЭМ!$D$39:$D$782,СВЦЭМ!$A$39:$A$782,$A56,СВЦЭМ!$B$39:$B$782,M$47)+'СЕТ СН'!$G$14+СВЦЭМ!$D$10+'СЕТ СН'!$G$5-'СЕТ СН'!$G$24</f>
        <v>3566.9895820500001</v>
      </c>
      <c r="N56" s="36">
        <f>SUMIFS(СВЦЭМ!$D$39:$D$782,СВЦЭМ!$A$39:$A$782,$A56,СВЦЭМ!$B$39:$B$782,N$47)+'СЕТ СН'!$G$14+СВЦЭМ!$D$10+'СЕТ СН'!$G$5-'СЕТ СН'!$G$24</f>
        <v>3588.5647088300002</v>
      </c>
      <c r="O56" s="36">
        <f>SUMIFS(СВЦЭМ!$D$39:$D$782,СВЦЭМ!$A$39:$A$782,$A56,СВЦЭМ!$B$39:$B$782,O$47)+'СЕТ СН'!$G$14+СВЦЭМ!$D$10+'СЕТ СН'!$G$5-'СЕТ СН'!$G$24</f>
        <v>3610.0962564700003</v>
      </c>
      <c r="P56" s="36">
        <f>SUMIFS(СВЦЭМ!$D$39:$D$782,СВЦЭМ!$A$39:$A$782,$A56,СВЦЭМ!$B$39:$B$782,P$47)+'СЕТ СН'!$G$14+СВЦЭМ!$D$10+'СЕТ СН'!$G$5-'СЕТ СН'!$G$24</f>
        <v>3622.7416720399997</v>
      </c>
      <c r="Q56" s="36">
        <f>SUMIFS(СВЦЭМ!$D$39:$D$782,СВЦЭМ!$A$39:$A$782,$A56,СВЦЭМ!$B$39:$B$782,Q$47)+'СЕТ СН'!$G$14+СВЦЭМ!$D$10+'СЕТ СН'!$G$5-'СЕТ СН'!$G$24</f>
        <v>3638.4432333599998</v>
      </c>
      <c r="R56" s="36">
        <f>SUMIFS(СВЦЭМ!$D$39:$D$782,СВЦЭМ!$A$39:$A$782,$A56,СВЦЭМ!$B$39:$B$782,R$47)+'СЕТ СН'!$G$14+СВЦЭМ!$D$10+'СЕТ СН'!$G$5-'СЕТ СН'!$G$24</f>
        <v>3638.8905473599998</v>
      </c>
      <c r="S56" s="36">
        <f>SUMIFS(СВЦЭМ!$D$39:$D$782,СВЦЭМ!$A$39:$A$782,$A56,СВЦЭМ!$B$39:$B$782,S$47)+'СЕТ СН'!$G$14+СВЦЭМ!$D$10+'СЕТ СН'!$G$5-'СЕТ СН'!$G$24</f>
        <v>3608.8037885599997</v>
      </c>
      <c r="T56" s="36">
        <f>SUMIFS(СВЦЭМ!$D$39:$D$782,СВЦЭМ!$A$39:$A$782,$A56,СВЦЭМ!$B$39:$B$782,T$47)+'СЕТ СН'!$G$14+СВЦЭМ!$D$10+'СЕТ СН'!$G$5-'СЕТ СН'!$G$24</f>
        <v>3621.8039108800003</v>
      </c>
      <c r="U56" s="36">
        <f>SUMIFS(СВЦЭМ!$D$39:$D$782,СВЦЭМ!$A$39:$A$782,$A56,СВЦЭМ!$B$39:$B$782,U$47)+'СЕТ СН'!$G$14+СВЦЭМ!$D$10+'СЕТ СН'!$G$5-'СЕТ СН'!$G$24</f>
        <v>3591.67810646</v>
      </c>
      <c r="V56" s="36">
        <f>SUMIFS(СВЦЭМ!$D$39:$D$782,СВЦЭМ!$A$39:$A$782,$A56,СВЦЭМ!$B$39:$B$782,V$47)+'СЕТ СН'!$G$14+СВЦЭМ!$D$10+'СЕТ СН'!$G$5-'СЕТ СН'!$G$24</f>
        <v>3580.4102760400001</v>
      </c>
      <c r="W56" s="36">
        <f>SUMIFS(СВЦЭМ!$D$39:$D$782,СВЦЭМ!$A$39:$A$782,$A56,СВЦЭМ!$B$39:$B$782,W$47)+'СЕТ СН'!$G$14+СВЦЭМ!$D$10+'СЕТ СН'!$G$5-'СЕТ СН'!$G$24</f>
        <v>3576.2254625</v>
      </c>
      <c r="X56" s="36">
        <f>SUMIFS(СВЦЭМ!$D$39:$D$782,СВЦЭМ!$A$39:$A$782,$A56,СВЦЭМ!$B$39:$B$782,X$47)+'СЕТ СН'!$G$14+СВЦЭМ!$D$10+'СЕТ СН'!$G$5-'СЕТ СН'!$G$24</f>
        <v>3614.6369779300003</v>
      </c>
      <c r="Y56" s="36">
        <f>SUMIFS(СВЦЭМ!$D$39:$D$782,СВЦЭМ!$A$39:$A$782,$A56,СВЦЭМ!$B$39:$B$782,Y$47)+'СЕТ СН'!$G$14+СВЦЭМ!$D$10+'СЕТ СН'!$G$5-'СЕТ СН'!$G$24</f>
        <v>3629.09906667</v>
      </c>
    </row>
    <row r="57" spans="1:25" ht="15.75" x14ac:dyDescent="0.2">
      <c r="A57" s="35">
        <f t="shared" si="1"/>
        <v>45361</v>
      </c>
      <c r="B57" s="36">
        <f>SUMIFS(СВЦЭМ!$D$39:$D$782,СВЦЭМ!$A$39:$A$782,$A57,СВЦЭМ!$B$39:$B$782,B$47)+'СЕТ СН'!$G$14+СВЦЭМ!$D$10+'СЕТ СН'!$G$5-'СЕТ СН'!$G$24</f>
        <v>3707.9029731999999</v>
      </c>
      <c r="C57" s="36">
        <f>SUMIFS(СВЦЭМ!$D$39:$D$782,СВЦЭМ!$A$39:$A$782,$A57,СВЦЭМ!$B$39:$B$782,C$47)+'СЕТ СН'!$G$14+СВЦЭМ!$D$10+'СЕТ СН'!$G$5-'СЕТ СН'!$G$24</f>
        <v>3746.3309893699998</v>
      </c>
      <c r="D57" s="36">
        <f>SUMIFS(СВЦЭМ!$D$39:$D$782,СВЦЭМ!$A$39:$A$782,$A57,СВЦЭМ!$B$39:$B$782,D$47)+'СЕТ СН'!$G$14+СВЦЭМ!$D$10+'СЕТ СН'!$G$5-'СЕТ СН'!$G$24</f>
        <v>3764.9483267099999</v>
      </c>
      <c r="E57" s="36">
        <f>SUMIFS(СВЦЭМ!$D$39:$D$782,СВЦЭМ!$A$39:$A$782,$A57,СВЦЭМ!$B$39:$B$782,E$47)+'СЕТ СН'!$G$14+СВЦЭМ!$D$10+'СЕТ СН'!$G$5-'СЕТ СН'!$G$24</f>
        <v>3780.5569656099997</v>
      </c>
      <c r="F57" s="36">
        <f>SUMIFS(СВЦЭМ!$D$39:$D$782,СВЦЭМ!$A$39:$A$782,$A57,СВЦЭМ!$B$39:$B$782,F$47)+'СЕТ СН'!$G$14+СВЦЭМ!$D$10+'СЕТ СН'!$G$5-'СЕТ СН'!$G$24</f>
        <v>3780.85315507</v>
      </c>
      <c r="G57" s="36">
        <f>SUMIFS(СВЦЭМ!$D$39:$D$782,СВЦЭМ!$A$39:$A$782,$A57,СВЦЭМ!$B$39:$B$782,G$47)+'СЕТ СН'!$G$14+СВЦЭМ!$D$10+'СЕТ СН'!$G$5-'СЕТ СН'!$G$24</f>
        <v>3763.5579003399998</v>
      </c>
      <c r="H57" s="36">
        <f>SUMIFS(СВЦЭМ!$D$39:$D$782,СВЦЭМ!$A$39:$A$782,$A57,СВЦЭМ!$B$39:$B$782,H$47)+'СЕТ СН'!$G$14+СВЦЭМ!$D$10+'СЕТ СН'!$G$5-'СЕТ СН'!$G$24</f>
        <v>3737.14794983</v>
      </c>
      <c r="I57" s="36">
        <f>SUMIFS(СВЦЭМ!$D$39:$D$782,СВЦЭМ!$A$39:$A$782,$A57,СВЦЭМ!$B$39:$B$782,I$47)+'СЕТ СН'!$G$14+СВЦЭМ!$D$10+'СЕТ СН'!$G$5-'СЕТ СН'!$G$24</f>
        <v>3731.70411461</v>
      </c>
      <c r="J57" s="36">
        <f>SUMIFS(СВЦЭМ!$D$39:$D$782,СВЦЭМ!$A$39:$A$782,$A57,СВЦЭМ!$B$39:$B$782,J$47)+'СЕТ СН'!$G$14+СВЦЭМ!$D$10+'СЕТ СН'!$G$5-'СЕТ СН'!$G$24</f>
        <v>3686.5405600300001</v>
      </c>
      <c r="K57" s="36">
        <f>SUMIFS(СВЦЭМ!$D$39:$D$782,СВЦЭМ!$A$39:$A$782,$A57,СВЦЭМ!$B$39:$B$782,K$47)+'СЕТ СН'!$G$14+СВЦЭМ!$D$10+'СЕТ СН'!$G$5-'СЕТ СН'!$G$24</f>
        <v>3645.1529553099999</v>
      </c>
      <c r="L57" s="36">
        <f>SUMIFS(СВЦЭМ!$D$39:$D$782,СВЦЭМ!$A$39:$A$782,$A57,СВЦЭМ!$B$39:$B$782,L$47)+'СЕТ СН'!$G$14+СВЦЭМ!$D$10+'СЕТ СН'!$G$5-'СЕТ СН'!$G$24</f>
        <v>3644.7706945</v>
      </c>
      <c r="M57" s="36">
        <f>SUMIFS(СВЦЭМ!$D$39:$D$782,СВЦЭМ!$A$39:$A$782,$A57,СВЦЭМ!$B$39:$B$782,M$47)+'СЕТ СН'!$G$14+СВЦЭМ!$D$10+'СЕТ СН'!$G$5-'СЕТ СН'!$G$24</f>
        <v>3652.6944490699998</v>
      </c>
      <c r="N57" s="36">
        <f>SUMIFS(СВЦЭМ!$D$39:$D$782,СВЦЭМ!$A$39:$A$782,$A57,СВЦЭМ!$B$39:$B$782,N$47)+'СЕТ СН'!$G$14+СВЦЭМ!$D$10+'СЕТ СН'!$G$5-'СЕТ СН'!$G$24</f>
        <v>3674.67307712</v>
      </c>
      <c r="O57" s="36">
        <f>SUMIFS(СВЦЭМ!$D$39:$D$782,СВЦЭМ!$A$39:$A$782,$A57,СВЦЭМ!$B$39:$B$782,O$47)+'СЕТ СН'!$G$14+СВЦЭМ!$D$10+'СЕТ СН'!$G$5-'СЕТ СН'!$G$24</f>
        <v>3665.6530489799998</v>
      </c>
      <c r="P57" s="36">
        <f>SUMIFS(СВЦЭМ!$D$39:$D$782,СВЦЭМ!$A$39:$A$782,$A57,СВЦЭМ!$B$39:$B$782,P$47)+'СЕТ СН'!$G$14+СВЦЭМ!$D$10+'СЕТ СН'!$G$5-'СЕТ СН'!$G$24</f>
        <v>3692.6362490399997</v>
      </c>
      <c r="Q57" s="36">
        <f>SUMIFS(СВЦЭМ!$D$39:$D$782,СВЦЭМ!$A$39:$A$782,$A57,СВЦЭМ!$B$39:$B$782,Q$47)+'СЕТ СН'!$G$14+СВЦЭМ!$D$10+'СЕТ СН'!$G$5-'СЕТ СН'!$G$24</f>
        <v>3720.1338083999999</v>
      </c>
      <c r="R57" s="36">
        <f>SUMIFS(СВЦЭМ!$D$39:$D$782,СВЦЭМ!$A$39:$A$782,$A57,СВЦЭМ!$B$39:$B$782,R$47)+'СЕТ СН'!$G$14+СВЦЭМ!$D$10+'СЕТ СН'!$G$5-'СЕТ СН'!$G$24</f>
        <v>3717.3477177300001</v>
      </c>
      <c r="S57" s="36">
        <f>SUMIFS(СВЦЭМ!$D$39:$D$782,СВЦЭМ!$A$39:$A$782,$A57,СВЦЭМ!$B$39:$B$782,S$47)+'СЕТ СН'!$G$14+СВЦЭМ!$D$10+'СЕТ СН'!$G$5-'СЕТ СН'!$G$24</f>
        <v>3701.79355502</v>
      </c>
      <c r="T57" s="36">
        <f>SUMIFS(СВЦЭМ!$D$39:$D$782,СВЦЭМ!$A$39:$A$782,$A57,СВЦЭМ!$B$39:$B$782,T$47)+'СЕТ СН'!$G$14+СВЦЭМ!$D$10+'СЕТ СН'!$G$5-'СЕТ СН'!$G$24</f>
        <v>3681.8323049099999</v>
      </c>
      <c r="U57" s="36">
        <f>SUMIFS(СВЦЭМ!$D$39:$D$782,СВЦЭМ!$A$39:$A$782,$A57,СВЦЭМ!$B$39:$B$782,U$47)+'СЕТ СН'!$G$14+СВЦЭМ!$D$10+'СЕТ СН'!$G$5-'СЕТ СН'!$G$24</f>
        <v>3634.9438506699998</v>
      </c>
      <c r="V57" s="36">
        <f>SUMIFS(СВЦЭМ!$D$39:$D$782,СВЦЭМ!$A$39:$A$782,$A57,СВЦЭМ!$B$39:$B$782,V$47)+'СЕТ СН'!$G$14+СВЦЭМ!$D$10+'СЕТ СН'!$G$5-'СЕТ СН'!$G$24</f>
        <v>3608.3369315899999</v>
      </c>
      <c r="W57" s="36">
        <f>SUMIFS(СВЦЭМ!$D$39:$D$782,СВЦЭМ!$A$39:$A$782,$A57,СВЦЭМ!$B$39:$B$782,W$47)+'СЕТ СН'!$G$14+СВЦЭМ!$D$10+'СЕТ СН'!$G$5-'СЕТ СН'!$G$24</f>
        <v>3615.9726238900002</v>
      </c>
      <c r="X57" s="36">
        <f>SUMIFS(СВЦЭМ!$D$39:$D$782,СВЦЭМ!$A$39:$A$782,$A57,СВЦЭМ!$B$39:$B$782,X$47)+'СЕТ СН'!$G$14+СВЦЭМ!$D$10+'СЕТ СН'!$G$5-'СЕТ СН'!$G$24</f>
        <v>3666.7377216599998</v>
      </c>
      <c r="Y57" s="36">
        <f>SUMIFS(СВЦЭМ!$D$39:$D$782,СВЦЭМ!$A$39:$A$782,$A57,СВЦЭМ!$B$39:$B$782,Y$47)+'СЕТ СН'!$G$14+СВЦЭМ!$D$10+'СЕТ СН'!$G$5-'СЕТ СН'!$G$24</f>
        <v>3672.8252293200003</v>
      </c>
    </row>
    <row r="58" spans="1:25" ht="15.75" x14ac:dyDescent="0.2">
      <c r="A58" s="35">
        <f t="shared" si="1"/>
        <v>45362</v>
      </c>
      <c r="B58" s="36">
        <f>SUMIFS(СВЦЭМ!$D$39:$D$782,СВЦЭМ!$A$39:$A$782,$A58,СВЦЭМ!$B$39:$B$782,B$47)+'СЕТ СН'!$G$14+СВЦЭМ!$D$10+'СЕТ СН'!$G$5-'СЕТ СН'!$G$24</f>
        <v>3640.1477153300002</v>
      </c>
      <c r="C58" s="36">
        <f>SUMIFS(СВЦЭМ!$D$39:$D$782,СВЦЭМ!$A$39:$A$782,$A58,СВЦЭМ!$B$39:$B$782,C$47)+'СЕТ СН'!$G$14+СВЦЭМ!$D$10+'СЕТ СН'!$G$5-'СЕТ СН'!$G$24</f>
        <v>3676.8357765600003</v>
      </c>
      <c r="D58" s="36">
        <f>SUMIFS(СВЦЭМ!$D$39:$D$782,СВЦЭМ!$A$39:$A$782,$A58,СВЦЭМ!$B$39:$B$782,D$47)+'СЕТ СН'!$G$14+СВЦЭМ!$D$10+'СЕТ СН'!$G$5-'СЕТ СН'!$G$24</f>
        <v>3689.97702407</v>
      </c>
      <c r="E58" s="36">
        <f>SUMIFS(СВЦЭМ!$D$39:$D$782,СВЦЭМ!$A$39:$A$782,$A58,СВЦЭМ!$B$39:$B$782,E$47)+'СЕТ СН'!$G$14+СВЦЭМ!$D$10+'СЕТ СН'!$G$5-'СЕТ СН'!$G$24</f>
        <v>3693.7739260099997</v>
      </c>
      <c r="F58" s="36">
        <f>SUMIFS(СВЦЭМ!$D$39:$D$782,СВЦЭМ!$A$39:$A$782,$A58,СВЦЭМ!$B$39:$B$782,F$47)+'СЕТ СН'!$G$14+СВЦЭМ!$D$10+'СЕТ СН'!$G$5-'СЕТ СН'!$G$24</f>
        <v>3693.05179168</v>
      </c>
      <c r="G58" s="36">
        <f>SUMIFS(СВЦЭМ!$D$39:$D$782,СВЦЭМ!$A$39:$A$782,$A58,СВЦЭМ!$B$39:$B$782,G$47)+'СЕТ СН'!$G$14+СВЦЭМ!$D$10+'СЕТ СН'!$G$5-'СЕТ СН'!$G$24</f>
        <v>3630.3850950200003</v>
      </c>
      <c r="H58" s="36">
        <f>SUMIFS(СВЦЭМ!$D$39:$D$782,СВЦЭМ!$A$39:$A$782,$A58,СВЦЭМ!$B$39:$B$782,H$47)+'СЕТ СН'!$G$14+СВЦЭМ!$D$10+'СЕТ СН'!$G$5-'СЕТ СН'!$G$24</f>
        <v>3492.4759875099999</v>
      </c>
      <c r="I58" s="36">
        <f>SUMIFS(СВЦЭМ!$D$39:$D$782,СВЦЭМ!$A$39:$A$782,$A58,СВЦЭМ!$B$39:$B$782,I$47)+'СЕТ СН'!$G$14+СВЦЭМ!$D$10+'СЕТ СН'!$G$5-'СЕТ СН'!$G$24</f>
        <v>3500.0584403100002</v>
      </c>
      <c r="J58" s="36">
        <f>SUMIFS(СВЦЭМ!$D$39:$D$782,СВЦЭМ!$A$39:$A$782,$A58,СВЦЭМ!$B$39:$B$782,J$47)+'СЕТ СН'!$G$14+СВЦЭМ!$D$10+'СЕТ СН'!$G$5-'СЕТ СН'!$G$24</f>
        <v>3474.11751585</v>
      </c>
      <c r="K58" s="36">
        <f>SUMIFS(СВЦЭМ!$D$39:$D$782,СВЦЭМ!$A$39:$A$782,$A58,СВЦЭМ!$B$39:$B$782,K$47)+'СЕТ СН'!$G$14+СВЦЭМ!$D$10+'СЕТ СН'!$G$5-'СЕТ СН'!$G$24</f>
        <v>3458.6211800900001</v>
      </c>
      <c r="L58" s="36">
        <f>SUMIFS(СВЦЭМ!$D$39:$D$782,СВЦЭМ!$A$39:$A$782,$A58,СВЦЭМ!$B$39:$B$782,L$47)+'СЕТ СН'!$G$14+СВЦЭМ!$D$10+'СЕТ СН'!$G$5-'СЕТ СН'!$G$24</f>
        <v>3470.5471159099998</v>
      </c>
      <c r="M58" s="36">
        <f>SUMIFS(СВЦЭМ!$D$39:$D$782,СВЦЭМ!$A$39:$A$782,$A58,СВЦЭМ!$B$39:$B$782,M$47)+'СЕТ СН'!$G$14+СВЦЭМ!$D$10+'СЕТ СН'!$G$5-'СЕТ СН'!$G$24</f>
        <v>3467.83079142</v>
      </c>
      <c r="N58" s="36">
        <f>SUMIFS(СВЦЭМ!$D$39:$D$782,СВЦЭМ!$A$39:$A$782,$A58,СВЦЭМ!$B$39:$B$782,N$47)+'СЕТ СН'!$G$14+СВЦЭМ!$D$10+'СЕТ СН'!$G$5-'СЕТ СН'!$G$24</f>
        <v>3488.6806241499999</v>
      </c>
      <c r="O58" s="36">
        <f>SUMIFS(СВЦЭМ!$D$39:$D$782,СВЦЭМ!$A$39:$A$782,$A58,СВЦЭМ!$B$39:$B$782,O$47)+'СЕТ СН'!$G$14+СВЦЭМ!$D$10+'СЕТ СН'!$G$5-'СЕТ СН'!$G$24</f>
        <v>3489.8608493800002</v>
      </c>
      <c r="P58" s="36">
        <f>SUMIFS(СВЦЭМ!$D$39:$D$782,СВЦЭМ!$A$39:$A$782,$A58,СВЦЭМ!$B$39:$B$782,P$47)+'СЕТ СН'!$G$14+СВЦЭМ!$D$10+'СЕТ СН'!$G$5-'СЕТ СН'!$G$24</f>
        <v>3499.0595716500002</v>
      </c>
      <c r="Q58" s="36">
        <f>SUMIFS(СВЦЭМ!$D$39:$D$782,СВЦЭМ!$A$39:$A$782,$A58,СВЦЭМ!$B$39:$B$782,Q$47)+'СЕТ СН'!$G$14+СВЦЭМ!$D$10+'СЕТ СН'!$G$5-'СЕТ СН'!$G$24</f>
        <v>3512.5136330400001</v>
      </c>
      <c r="R58" s="36">
        <f>SUMIFS(СВЦЭМ!$D$39:$D$782,СВЦЭМ!$A$39:$A$782,$A58,СВЦЭМ!$B$39:$B$782,R$47)+'СЕТ СН'!$G$14+СВЦЭМ!$D$10+'СЕТ СН'!$G$5-'СЕТ СН'!$G$24</f>
        <v>3514.19526774</v>
      </c>
      <c r="S58" s="36">
        <f>SUMIFS(СВЦЭМ!$D$39:$D$782,СВЦЭМ!$A$39:$A$782,$A58,СВЦЭМ!$B$39:$B$782,S$47)+'СЕТ СН'!$G$14+СВЦЭМ!$D$10+'СЕТ СН'!$G$5-'СЕТ СН'!$G$24</f>
        <v>3511.2562431900001</v>
      </c>
      <c r="T58" s="36">
        <f>SUMIFS(СВЦЭМ!$D$39:$D$782,СВЦЭМ!$A$39:$A$782,$A58,СВЦЭМ!$B$39:$B$782,T$47)+'СЕТ СН'!$G$14+СВЦЭМ!$D$10+'СЕТ СН'!$G$5-'СЕТ СН'!$G$24</f>
        <v>3489.9458588299999</v>
      </c>
      <c r="U58" s="36">
        <f>SUMIFS(СВЦЭМ!$D$39:$D$782,СВЦЭМ!$A$39:$A$782,$A58,СВЦЭМ!$B$39:$B$782,U$47)+'СЕТ СН'!$G$14+СВЦЭМ!$D$10+'СЕТ СН'!$G$5-'СЕТ СН'!$G$24</f>
        <v>3461.7305963399999</v>
      </c>
      <c r="V58" s="36">
        <f>SUMIFS(СВЦЭМ!$D$39:$D$782,СВЦЭМ!$A$39:$A$782,$A58,СВЦЭМ!$B$39:$B$782,V$47)+'СЕТ СН'!$G$14+СВЦЭМ!$D$10+'СЕТ СН'!$G$5-'СЕТ СН'!$G$24</f>
        <v>3453.4992839300003</v>
      </c>
      <c r="W58" s="36">
        <f>SUMIFS(СВЦЭМ!$D$39:$D$782,СВЦЭМ!$A$39:$A$782,$A58,СВЦЭМ!$B$39:$B$782,W$47)+'СЕТ СН'!$G$14+СВЦЭМ!$D$10+'СЕТ СН'!$G$5-'СЕТ СН'!$G$24</f>
        <v>3463.0354889700002</v>
      </c>
      <c r="X58" s="36">
        <f>SUMIFS(СВЦЭМ!$D$39:$D$782,СВЦЭМ!$A$39:$A$782,$A58,СВЦЭМ!$B$39:$B$782,X$47)+'СЕТ СН'!$G$14+СВЦЭМ!$D$10+'СЕТ СН'!$G$5-'СЕТ СН'!$G$24</f>
        <v>3484.4719306100001</v>
      </c>
      <c r="Y58" s="36">
        <f>SUMIFS(СВЦЭМ!$D$39:$D$782,СВЦЭМ!$A$39:$A$782,$A58,СВЦЭМ!$B$39:$B$782,Y$47)+'СЕТ СН'!$G$14+СВЦЭМ!$D$10+'СЕТ СН'!$G$5-'СЕТ СН'!$G$24</f>
        <v>3488.3494156400002</v>
      </c>
    </row>
    <row r="59" spans="1:25" ht="15.75" x14ac:dyDescent="0.2">
      <c r="A59" s="35">
        <f t="shared" si="1"/>
        <v>45363</v>
      </c>
      <c r="B59" s="36">
        <f>SUMIFS(СВЦЭМ!$D$39:$D$782,СВЦЭМ!$A$39:$A$782,$A59,СВЦЭМ!$B$39:$B$782,B$47)+'СЕТ СН'!$G$14+СВЦЭМ!$D$10+'СЕТ СН'!$G$5-'СЕТ СН'!$G$24</f>
        <v>3619.2232037499998</v>
      </c>
      <c r="C59" s="36">
        <f>SUMIFS(СВЦЭМ!$D$39:$D$782,СВЦЭМ!$A$39:$A$782,$A59,СВЦЭМ!$B$39:$B$782,C$47)+'СЕТ СН'!$G$14+СВЦЭМ!$D$10+'СЕТ СН'!$G$5-'СЕТ СН'!$G$24</f>
        <v>3643.8987150100002</v>
      </c>
      <c r="D59" s="36">
        <f>SUMIFS(СВЦЭМ!$D$39:$D$782,СВЦЭМ!$A$39:$A$782,$A59,СВЦЭМ!$B$39:$B$782,D$47)+'СЕТ СН'!$G$14+СВЦЭМ!$D$10+'СЕТ СН'!$G$5-'СЕТ СН'!$G$24</f>
        <v>3667.0292882399999</v>
      </c>
      <c r="E59" s="36">
        <f>SUMIFS(СВЦЭМ!$D$39:$D$782,СВЦЭМ!$A$39:$A$782,$A59,СВЦЭМ!$B$39:$B$782,E$47)+'СЕТ СН'!$G$14+СВЦЭМ!$D$10+'СЕТ СН'!$G$5-'СЕТ СН'!$G$24</f>
        <v>3665.5842977900002</v>
      </c>
      <c r="F59" s="36">
        <f>SUMIFS(СВЦЭМ!$D$39:$D$782,СВЦЭМ!$A$39:$A$782,$A59,СВЦЭМ!$B$39:$B$782,F$47)+'СЕТ СН'!$G$14+СВЦЭМ!$D$10+'СЕТ СН'!$G$5-'СЕТ СН'!$G$24</f>
        <v>3649.2237429300003</v>
      </c>
      <c r="G59" s="36">
        <f>SUMIFS(СВЦЭМ!$D$39:$D$782,СВЦЭМ!$A$39:$A$782,$A59,СВЦЭМ!$B$39:$B$782,G$47)+'СЕТ СН'!$G$14+СВЦЭМ!$D$10+'СЕТ СН'!$G$5-'СЕТ СН'!$G$24</f>
        <v>3638.4250718000003</v>
      </c>
      <c r="H59" s="36">
        <f>SUMIFS(СВЦЭМ!$D$39:$D$782,СВЦЭМ!$A$39:$A$782,$A59,СВЦЭМ!$B$39:$B$782,H$47)+'СЕТ СН'!$G$14+СВЦЭМ!$D$10+'СЕТ СН'!$G$5-'СЕТ СН'!$G$24</f>
        <v>3602.92602171</v>
      </c>
      <c r="I59" s="36">
        <f>SUMIFS(СВЦЭМ!$D$39:$D$782,СВЦЭМ!$A$39:$A$782,$A59,СВЦЭМ!$B$39:$B$782,I$47)+'СЕТ СН'!$G$14+СВЦЭМ!$D$10+'СЕТ СН'!$G$5-'СЕТ СН'!$G$24</f>
        <v>3594.2252120000003</v>
      </c>
      <c r="J59" s="36">
        <f>SUMIFS(СВЦЭМ!$D$39:$D$782,СВЦЭМ!$A$39:$A$782,$A59,СВЦЭМ!$B$39:$B$782,J$47)+'СЕТ СН'!$G$14+СВЦЭМ!$D$10+'СЕТ СН'!$G$5-'СЕТ СН'!$G$24</f>
        <v>3573.550373</v>
      </c>
      <c r="K59" s="36">
        <f>SUMIFS(СВЦЭМ!$D$39:$D$782,СВЦЭМ!$A$39:$A$782,$A59,СВЦЭМ!$B$39:$B$782,K$47)+'СЕТ СН'!$G$14+СВЦЭМ!$D$10+'СЕТ СН'!$G$5-'СЕТ СН'!$G$24</f>
        <v>3585.1084688999999</v>
      </c>
      <c r="L59" s="36">
        <f>SUMIFS(СВЦЭМ!$D$39:$D$782,СВЦЭМ!$A$39:$A$782,$A59,СВЦЭМ!$B$39:$B$782,L$47)+'СЕТ СН'!$G$14+СВЦЭМ!$D$10+'СЕТ СН'!$G$5-'СЕТ СН'!$G$24</f>
        <v>3597.86457806</v>
      </c>
      <c r="M59" s="36">
        <f>SUMIFS(СВЦЭМ!$D$39:$D$782,СВЦЭМ!$A$39:$A$782,$A59,СВЦЭМ!$B$39:$B$782,M$47)+'СЕТ СН'!$G$14+СВЦЭМ!$D$10+'СЕТ СН'!$G$5-'СЕТ СН'!$G$24</f>
        <v>3610.5160956899999</v>
      </c>
      <c r="N59" s="36">
        <f>SUMIFS(СВЦЭМ!$D$39:$D$782,СВЦЭМ!$A$39:$A$782,$A59,СВЦЭМ!$B$39:$B$782,N$47)+'СЕТ СН'!$G$14+СВЦЭМ!$D$10+'СЕТ СН'!$G$5-'СЕТ СН'!$G$24</f>
        <v>3632.7003942000001</v>
      </c>
      <c r="O59" s="36">
        <f>SUMIFS(СВЦЭМ!$D$39:$D$782,СВЦЭМ!$A$39:$A$782,$A59,СВЦЭМ!$B$39:$B$782,O$47)+'СЕТ СН'!$G$14+СВЦЭМ!$D$10+'СЕТ СН'!$G$5-'СЕТ СН'!$G$24</f>
        <v>3654.4865478900001</v>
      </c>
      <c r="P59" s="36">
        <f>SUMIFS(СВЦЭМ!$D$39:$D$782,СВЦЭМ!$A$39:$A$782,$A59,СВЦЭМ!$B$39:$B$782,P$47)+'СЕТ СН'!$G$14+СВЦЭМ!$D$10+'СЕТ СН'!$G$5-'СЕТ СН'!$G$24</f>
        <v>3680.6152671600003</v>
      </c>
      <c r="Q59" s="36">
        <f>SUMIFS(СВЦЭМ!$D$39:$D$782,СВЦЭМ!$A$39:$A$782,$A59,СВЦЭМ!$B$39:$B$782,Q$47)+'СЕТ СН'!$G$14+СВЦЭМ!$D$10+'СЕТ СН'!$G$5-'СЕТ СН'!$G$24</f>
        <v>3706.3588630900003</v>
      </c>
      <c r="R59" s="36">
        <f>SUMIFS(СВЦЭМ!$D$39:$D$782,СВЦЭМ!$A$39:$A$782,$A59,СВЦЭМ!$B$39:$B$782,R$47)+'СЕТ СН'!$G$14+СВЦЭМ!$D$10+'СЕТ СН'!$G$5-'СЕТ СН'!$G$24</f>
        <v>3699.0128366099998</v>
      </c>
      <c r="S59" s="36">
        <f>SUMIFS(СВЦЭМ!$D$39:$D$782,СВЦЭМ!$A$39:$A$782,$A59,СВЦЭМ!$B$39:$B$782,S$47)+'СЕТ СН'!$G$14+СВЦЭМ!$D$10+'СЕТ СН'!$G$5-'СЕТ СН'!$G$24</f>
        <v>3704.7536523500003</v>
      </c>
      <c r="T59" s="36">
        <f>SUMIFS(СВЦЭМ!$D$39:$D$782,СВЦЭМ!$A$39:$A$782,$A59,СВЦЭМ!$B$39:$B$782,T$47)+'СЕТ СН'!$G$14+СВЦЭМ!$D$10+'СЕТ СН'!$G$5-'СЕТ СН'!$G$24</f>
        <v>3660.8038443</v>
      </c>
      <c r="U59" s="36">
        <f>SUMIFS(СВЦЭМ!$D$39:$D$782,СВЦЭМ!$A$39:$A$782,$A59,СВЦЭМ!$B$39:$B$782,U$47)+'СЕТ СН'!$G$14+СВЦЭМ!$D$10+'СЕТ СН'!$G$5-'СЕТ СН'!$G$24</f>
        <v>3585.7360792899999</v>
      </c>
      <c r="V59" s="36">
        <f>SUMIFS(СВЦЭМ!$D$39:$D$782,СВЦЭМ!$A$39:$A$782,$A59,СВЦЭМ!$B$39:$B$782,V$47)+'СЕТ СН'!$G$14+СВЦЭМ!$D$10+'СЕТ СН'!$G$5-'СЕТ СН'!$G$24</f>
        <v>3601.6632928899999</v>
      </c>
      <c r="W59" s="36">
        <f>SUMIFS(СВЦЭМ!$D$39:$D$782,СВЦЭМ!$A$39:$A$782,$A59,СВЦЭМ!$B$39:$B$782,W$47)+'СЕТ СН'!$G$14+СВЦЭМ!$D$10+'СЕТ СН'!$G$5-'СЕТ СН'!$G$24</f>
        <v>3585.62768852</v>
      </c>
      <c r="X59" s="36">
        <f>SUMIFS(СВЦЭМ!$D$39:$D$782,СВЦЭМ!$A$39:$A$782,$A59,СВЦЭМ!$B$39:$B$782,X$47)+'СЕТ СН'!$G$14+СВЦЭМ!$D$10+'СЕТ СН'!$G$5-'СЕТ СН'!$G$24</f>
        <v>3619.1457206099999</v>
      </c>
      <c r="Y59" s="36">
        <f>SUMIFS(СВЦЭМ!$D$39:$D$782,СВЦЭМ!$A$39:$A$782,$A59,СВЦЭМ!$B$39:$B$782,Y$47)+'СЕТ СН'!$G$14+СВЦЭМ!$D$10+'СЕТ СН'!$G$5-'СЕТ СН'!$G$24</f>
        <v>3639.2389195400001</v>
      </c>
    </row>
    <row r="60" spans="1:25" ht="15.75" x14ac:dyDescent="0.2">
      <c r="A60" s="35">
        <f t="shared" si="1"/>
        <v>45364</v>
      </c>
      <c r="B60" s="36">
        <f>SUMIFS(СВЦЭМ!$D$39:$D$782,СВЦЭМ!$A$39:$A$782,$A60,СВЦЭМ!$B$39:$B$782,B$47)+'СЕТ СН'!$G$14+СВЦЭМ!$D$10+'СЕТ СН'!$G$5-'СЕТ СН'!$G$24</f>
        <v>3707.5176782600001</v>
      </c>
      <c r="C60" s="36">
        <f>SUMIFS(СВЦЭМ!$D$39:$D$782,СВЦЭМ!$A$39:$A$782,$A60,СВЦЭМ!$B$39:$B$782,C$47)+'СЕТ СН'!$G$14+СВЦЭМ!$D$10+'СЕТ СН'!$G$5-'СЕТ СН'!$G$24</f>
        <v>3720.5362192699999</v>
      </c>
      <c r="D60" s="36">
        <f>SUMIFS(СВЦЭМ!$D$39:$D$782,СВЦЭМ!$A$39:$A$782,$A60,СВЦЭМ!$B$39:$B$782,D$47)+'СЕТ СН'!$G$14+СВЦЭМ!$D$10+'СЕТ СН'!$G$5-'СЕТ СН'!$G$24</f>
        <v>3736.6915120499998</v>
      </c>
      <c r="E60" s="36">
        <f>SUMIFS(СВЦЭМ!$D$39:$D$782,СВЦЭМ!$A$39:$A$782,$A60,СВЦЭМ!$B$39:$B$782,E$47)+'СЕТ СН'!$G$14+СВЦЭМ!$D$10+'СЕТ СН'!$G$5-'СЕТ СН'!$G$24</f>
        <v>3730.78370778</v>
      </c>
      <c r="F60" s="36">
        <f>SUMIFS(СВЦЭМ!$D$39:$D$782,СВЦЭМ!$A$39:$A$782,$A60,СВЦЭМ!$B$39:$B$782,F$47)+'СЕТ СН'!$G$14+СВЦЭМ!$D$10+'СЕТ СН'!$G$5-'СЕТ СН'!$G$24</f>
        <v>3725.5344557799999</v>
      </c>
      <c r="G60" s="36">
        <f>SUMIFS(СВЦЭМ!$D$39:$D$782,СВЦЭМ!$A$39:$A$782,$A60,СВЦЭМ!$B$39:$B$782,G$47)+'СЕТ СН'!$G$14+СВЦЭМ!$D$10+'СЕТ СН'!$G$5-'СЕТ СН'!$G$24</f>
        <v>3719.7045222900001</v>
      </c>
      <c r="H60" s="36">
        <f>SUMIFS(СВЦЭМ!$D$39:$D$782,СВЦЭМ!$A$39:$A$782,$A60,СВЦЭМ!$B$39:$B$782,H$47)+'СЕТ СН'!$G$14+СВЦЭМ!$D$10+'СЕТ СН'!$G$5-'СЕТ СН'!$G$24</f>
        <v>3679.9388711299998</v>
      </c>
      <c r="I60" s="36">
        <f>SUMIFS(СВЦЭМ!$D$39:$D$782,СВЦЭМ!$A$39:$A$782,$A60,СВЦЭМ!$B$39:$B$782,I$47)+'СЕТ СН'!$G$14+СВЦЭМ!$D$10+'СЕТ СН'!$G$5-'СЕТ СН'!$G$24</f>
        <v>3643.8635019799999</v>
      </c>
      <c r="J60" s="36">
        <f>SUMIFS(СВЦЭМ!$D$39:$D$782,СВЦЭМ!$A$39:$A$782,$A60,СВЦЭМ!$B$39:$B$782,J$47)+'СЕТ СН'!$G$14+СВЦЭМ!$D$10+'СЕТ СН'!$G$5-'СЕТ СН'!$G$24</f>
        <v>3659.55364611</v>
      </c>
      <c r="K60" s="36">
        <f>SUMIFS(СВЦЭМ!$D$39:$D$782,СВЦЭМ!$A$39:$A$782,$A60,СВЦЭМ!$B$39:$B$782,K$47)+'СЕТ СН'!$G$14+СВЦЭМ!$D$10+'СЕТ СН'!$G$5-'СЕТ СН'!$G$24</f>
        <v>3634.8856861200002</v>
      </c>
      <c r="L60" s="36">
        <f>SUMIFS(СВЦЭМ!$D$39:$D$782,СВЦЭМ!$A$39:$A$782,$A60,СВЦЭМ!$B$39:$B$782,L$47)+'СЕТ СН'!$G$14+СВЦЭМ!$D$10+'СЕТ СН'!$G$5-'СЕТ СН'!$G$24</f>
        <v>3650.8119419499999</v>
      </c>
      <c r="M60" s="36">
        <f>SUMIFS(СВЦЭМ!$D$39:$D$782,СВЦЭМ!$A$39:$A$782,$A60,СВЦЭМ!$B$39:$B$782,M$47)+'СЕТ СН'!$G$14+СВЦЭМ!$D$10+'СЕТ СН'!$G$5-'СЕТ СН'!$G$24</f>
        <v>3638.2503819499998</v>
      </c>
      <c r="N60" s="36">
        <f>SUMIFS(СВЦЭМ!$D$39:$D$782,СВЦЭМ!$A$39:$A$782,$A60,СВЦЭМ!$B$39:$B$782,N$47)+'СЕТ СН'!$G$14+СВЦЭМ!$D$10+'СЕТ СН'!$G$5-'СЕТ СН'!$G$24</f>
        <v>3672.8586189899997</v>
      </c>
      <c r="O60" s="36">
        <f>SUMIFS(СВЦЭМ!$D$39:$D$782,СВЦЭМ!$A$39:$A$782,$A60,СВЦЭМ!$B$39:$B$782,O$47)+'СЕТ СН'!$G$14+СВЦЭМ!$D$10+'СЕТ СН'!$G$5-'СЕТ СН'!$G$24</f>
        <v>3695.4294795699998</v>
      </c>
      <c r="P60" s="36">
        <f>SUMIFS(СВЦЭМ!$D$39:$D$782,СВЦЭМ!$A$39:$A$782,$A60,СВЦЭМ!$B$39:$B$782,P$47)+'СЕТ СН'!$G$14+СВЦЭМ!$D$10+'СЕТ СН'!$G$5-'СЕТ СН'!$G$24</f>
        <v>3727.1206119099998</v>
      </c>
      <c r="Q60" s="36">
        <f>SUMIFS(СВЦЭМ!$D$39:$D$782,СВЦЭМ!$A$39:$A$782,$A60,СВЦЭМ!$B$39:$B$782,Q$47)+'СЕТ СН'!$G$14+СВЦЭМ!$D$10+'СЕТ СН'!$G$5-'СЕТ СН'!$G$24</f>
        <v>3747.9663690799998</v>
      </c>
      <c r="R60" s="36">
        <f>SUMIFS(СВЦЭМ!$D$39:$D$782,СВЦЭМ!$A$39:$A$782,$A60,СВЦЭМ!$B$39:$B$782,R$47)+'СЕТ СН'!$G$14+СВЦЭМ!$D$10+'СЕТ СН'!$G$5-'СЕТ СН'!$G$24</f>
        <v>3740.0884773099997</v>
      </c>
      <c r="S60" s="36">
        <f>SUMIFS(СВЦЭМ!$D$39:$D$782,СВЦЭМ!$A$39:$A$782,$A60,СВЦЭМ!$B$39:$B$782,S$47)+'СЕТ СН'!$G$14+СВЦЭМ!$D$10+'СЕТ СН'!$G$5-'СЕТ СН'!$G$24</f>
        <v>3723.88824019</v>
      </c>
      <c r="T60" s="36">
        <f>SUMIFS(СВЦЭМ!$D$39:$D$782,СВЦЭМ!$A$39:$A$782,$A60,СВЦЭМ!$B$39:$B$782,T$47)+'СЕТ СН'!$G$14+СВЦЭМ!$D$10+'СЕТ СН'!$G$5-'СЕТ СН'!$G$24</f>
        <v>3696.9889735400002</v>
      </c>
      <c r="U60" s="36">
        <f>SUMIFS(СВЦЭМ!$D$39:$D$782,СВЦЭМ!$A$39:$A$782,$A60,СВЦЭМ!$B$39:$B$782,U$47)+'СЕТ СН'!$G$14+СВЦЭМ!$D$10+'СЕТ СН'!$G$5-'СЕТ СН'!$G$24</f>
        <v>3676.6816980499998</v>
      </c>
      <c r="V60" s="36">
        <f>SUMIFS(СВЦЭМ!$D$39:$D$782,СВЦЭМ!$A$39:$A$782,$A60,СВЦЭМ!$B$39:$B$782,V$47)+'СЕТ СН'!$G$14+СВЦЭМ!$D$10+'СЕТ СН'!$G$5-'СЕТ СН'!$G$24</f>
        <v>3664.7531685499998</v>
      </c>
      <c r="W60" s="36">
        <f>SUMIFS(СВЦЭМ!$D$39:$D$782,СВЦЭМ!$A$39:$A$782,$A60,СВЦЭМ!$B$39:$B$782,W$47)+'СЕТ СН'!$G$14+СВЦЭМ!$D$10+'СЕТ СН'!$G$5-'СЕТ СН'!$G$24</f>
        <v>3635.7018204999999</v>
      </c>
      <c r="X60" s="36">
        <f>SUMIFS(СВЦЭМ!$D$39:$D$782,СВЦЭМ!$A$39:$A$782,$A60,СВЦЭМ!$B$39:$B$782,X$47)+'СЕТ СН'!$G$14+СВЦЭМ!$D$10+'СЕТ СН'!$G$5-'СЕТ СН'!$G$24</f>
        <v>3640.86763118</v>
      </c>
      <c r="Y60" s="36">
        <f>SUMIFS(СВЦЭМ!$D$39:$D$782,СВЦЭМ!$A$39:$A$782,$A60,СВЦЭМ!$B$39:$B$782,Y$47)+'СЕТ СН'!$G$14+СВЦЭМ!$D$10+'СЕТ СН'!$G$5-'СЕТ СН'!$G$24</f>
        <v>3651.9947997500003</v>
      </c>
    </row>
    <row r="61" spans="1:25" ht="15.75" x14ac:dyDescent="0.2">
      <c r="A61" s="35">
        <f t="shared" si="1"/>
        <v>45365</v>
      </c>
      <c r="B61" s="36">
        <f>SUMIFS(СВЦЭМ!$D$39:$D$782,СВЦЭМ!$A$39:$A$782,$A61,СВЦЭМ!$B$39:$B$782,B$47)+'СЕТ СН'!$G$14+СВЦЭМ!$D$10+'СЕТ СН'!$G$5-'СЕТ СН'!$G$24</f>
        <v>3612.56128902</v>
      </c>
      <c r="C61" s="36">
        <f>SUMIFS(СВЦЭМ!$D$39:$D$782,СВЦЭМ!$A$39:$A$782,$A61,СВЦЭМ!$B$39:$B$782,C$47)+'СЕТ СН'!$G$14+СВЦЭМ!$D$10+'СЕТ СН'!$G$5-'СЕТ СН'!$G$24</f>
        <v>3614.53950558</v>
      </c>
      <c r="D61" s="36">
        <f>SUMIFS(СВЦЭМ!$D$39:$D$782,СВЦЭМ!$A$39:$A$782,$A61,СВЦЭМ!$B$39:$B$782,D$47)+'СЕТ СН'!$G$14+СВЦЭМ!$D$10+'СЕТ СН'!$G$5-'СЕТ СН'!$G$24</f>
        <v>3634.90267915</v>
      </c>
      <c r="E61" s="36">
        <f>SUMIFS(СВЦЭМ!$D$39:$D$782,СВЦЭМ!$A$39:$A$782,$A61,СВЦЭМ!$B$39:$B$782,E$47)+'СЕТ СН'!$G$14+СВЦЭМ!$D$10+'СЕТ СН'!$G$5-'СЕТ СН'!$G$24</f>
        <v>3644.7129053899998</v>
      </c>
      <c r="F61" s="36">
        <f>SUMIFS(СВЦЭМ!$D$39:$D$782,СВЦЭМ!$A$39:$A$782,$A61,СВЦЭМ!$B$39:$B$782,F$47)+'СЕТ СН'!$G$14+СВЦЭМ!$D$10+'СЕТ СН'!$G$5-'СЕТ СН'!$G$24</f>
        <v>3641.19157004</v>
      </c>
      <c r="G61" s="36">
        <f>SUMIFS(СВЦЭМ!$D$39:$D$782,СВЦЭМ!$A$39:$A$782,$A61,СВЦЭМ!$B$39:$B$782,G$47)+'СЕТ СН'!$G$14+СВЦЭМ!$D$10+'СЕТ СН'!$G$5-'СЕТ СН'!$G$24</f>
        <v>3610.6557237899997</v>
      </c>
      <c r="H61" s="36">
        <f>SUMIFS(СВЦЭМ!$D$39:$D$782,СВЦЭМ!$A$39:$A$782,$A61,СВЦЭМ!$B$39:$B$782,H$47)+'СЕТ СН'!$G$14+СВЦЭМ!$D$10+'СЕТ СН'!$G$5-'СЕТ СН'!$G$24</f>
        <v>3557.7902254700002</v>
      </c>
      <c r="I61" s="36">
        <f>SUMIFS(СВЦЭМ!$D$39:$D$782,СВЦЭМ!$A$39:$A$782,$A61,СВЦЭМ!$B$39:$B$782,I$47)+'СЕТ СН'!$G$14+СВЦЭМ!$D$10+'СЕТ СН'!$G$5-'СЕТ СН'!$G$24</f>
        <v>3527.8156591799998</v>
      </c>
      <c r="J61" s="36">
        <f>SUMIFS(СВЦЭМ!$D$39:$D$782,СВЦЭМ!$A$39:$A$782,$A61,СВЦЭМ!$B$39:$B$782,J$47)+'СЕТ СН'!$G$14+СВЦЭМ!$D$10+'СЕТ СН'!$G$5-'СЕТ СН'!$G$24</f>
        <v>3551.1089657499997</v>
      </c>
      <c r="K61" s="36">
        <f>SUMIFS(СВЦЭМ!$D$39:$D$782,СВЦЭМ!$A$39:$A$782,$A61,СВЦЭМ!$B$39:$B$782,K$47)+'СЕТ СН'!$G$14+СВЦЭМ!$D$10+'СЕТ СН'!$G$5-'СЕТ СН'!$G$24</f>
        <v>3552.1986064000002</v>
      </c>
      <c r="L61" s="36">
        <f>SUMIFS(СВЦЭМ!$D$39:$D$782,СВЦЭМ!$A$39:$A$782,$A61,СВЦЭМ!$B$39:$B$782,L$47)+'СЕТ СН'!$G$14+СВЦЭМ!$D$10+'СЕТ СН'!$G$5-'СЕТ СН'!$G$24</f>
        <v>3559.2953484600002</v>
      </c>
      <c r="M61" s="36">
        <f>SUMIFS(СВЦЭМ!$D$39:$D$782,СВЦЭМ!$A$39:$A$782,$A61,СВЦЭМ!$B$39:$B$782,M$47)+'СЕТ СН'!$G$14+СВЦЭМ!$D$10+'СЕТ СН'!$G$5-'СЕТ СН'!$G$24</f>
        <v>3597.44403719</v>
      </c>
      <c r="N61" s="36">
        <f>SUMIFS(СВЦЭМ!$D$39:$D$782,СВЦЭМ!$A$39:$A$782,$A61,СВЦЭМ!$B$39:$B$782,N$47)+'СЕТ СН'!$G$14+СВЦЭМ!$D$10+'СЕТ СН'!$G$5-'СЕТ СН'!$G$24</f>
        <v>3619.13823976</v>
      </c>
      <c r="O61" s="36">
        <f>SUMIFS(СВЦЭМ!$D$39:$D$782,СВЦЭМ!$A$39:$A$782,$A61,СВЦЭМ!$B$39:$B$782,O$47)+'СЕТ СН'!$G$14+СВЦЭМ!$D$10+'СЕТ СН'!$G$5-'СЕТ СН'!$G$24</f>
        <v>3644.7593934400002</v>
      </c>
      <c r="P61" s="36">
        <f>SUMIFS(СВЦЭМ!$D$39:$D$782,СВЦЭМ!$A$39:$A$782,$A61,СВЦЭМ!$B$39:$B$782,P$47)+'СЕТ СН'!$G$14+СВЦЭМ!$D$10+'СЕТ СН'!$G$5-'СЕТ СН'!$G$24</f>
        <v>3667.7715036300001</v>
      </c>
      <c r="Q61" s="36">
        <f>SUMIFS(СВЦЭМ!$D$39:$D$782,СВЦЭМ!$A$39:$A$782,$A61,СВЦЭМ!$B$39:$B$782,Q$47)+'СЕТ СН'!$G$14+СВЦЭМ!$D$10+'СЕТ СН'!$G$5-'СЕТ СН'!$G$24</f>
        <v>3687.3311245300001</v>
      </c>
      <c r="R61" s="36">
        <f>SUMIFS(СВЦЭМ!$D$39:$D$782,СВЦЭМ!$A$39:$A$782,$A61,СВЦЭМ!$B$39:$B$782,R$47)+'СЕТ СН'!$G$14+СВЦЭМ!$D$10+'СЕТ СН'!$G$5-'СЕТ СН'!$G$24</f>
        <v>3667.2655728499999</v>
      </c>
      <c r="S61" s="36">
        <f>SUMIFS(СВЦЭМ!$D$39:$D$782,СВЦЭМ!$A$39:$A$782,$A61,СВЦЭМ!$B$39:$B$782,S$47)+'СЕТ СН'!$G$14+СВЦЭМ!$D$10+'СЕТ СН'!$G$5-'СЕТ СН'!$G$24</f>
        <v>3642.4308989900001</v>
      </c>
      <c r="T61" s="36">
        <f>SUMIFS(СВЦЭМ!$D$39:$D$782,СВЦЭМ!$A$39:$A$782,$A61,СВЦЭМ!$B$39:$B$782,T$47)+'СЕТ СН'!$G$14+СВЦЭМ!$D$10+'СЕТ СН'!$G$5-'СЕТ СН'!$G$24</f>
        <v>3609.4223063099998</v>
      </c>
      <c r="U61" s="36">
        <f>SUMIFS(СВЦЭМ!$D$39:$D$782,СВЦЭМ!$A$39:$A$782,$A61,СВЦЭМ!$B$39:$B$782,U$47)+'СЕТ СН'!$G$14+СВЦЭМ!$D$10+'СЕТ СН'!$G$5-'СЕТ СН'!$G$24</f>
        <v>3581.5764620600003</v>
      </c>
      <c r="V61" s="36">
        <f>SUMIFS(СВЦЭМ!$D$39:$D$782,СВЦЭМ!$A$39:$A$782,$A61,СВЦЭМ!$B$39:$B$782,V$47)+'СЕТ СН'!$G$14+СВЦЭМ!$D$10+'СЕТ СН'!$G$5-'СЕТ СН'!$G$24</f>
        <v>3577.10353248</v>
      </c>
      <c r="W61" s="36">
        <f>SUMIFS(СВЦЭМ!$D$39:$D$782,СВЦЭМ!$A$39:$A$782,$A61,СВЦЭМ!$B$39:$B$782,W$47)+'СЕТ СН'!$G$14+СВЦЭМ!$D$10+'СЕТ СН'!$G$5-'СЕТ СН'!$G$24</f>
        <v>3579.8213724300003</v>
      </c>
      <c r="X61" s="36">
        <f>SUMIFS(СВЦЭМ!$D$39:$D$782,СВЦЭМ!$A$39:$A$782,$A61,СВЦЭМ!$B$39:$B$782,X$47)+'СЕТ СН'!$G$14+СВЦЭМ!$D$10+'СЕТ СН'!$G$5-'СЕТ СН'!$G$24</f>
        <v>3601.82753207</v>
      </c>
      <c r="Y61" s="36">
        <f>SUMIFS(СВЦЭМ!$D$39:$D$782,СВЦЭМ!$A$39:$A$782,$A61,СВЦЭМ!$B$39:$B$782,Y$47)+'СЕТ СН'!$G$14+СВЦЭМ!$D$10+'СЕТ СН'!$G$5-'СЕТ СН'!$G$24</f>
        <v>3620.9506259499999</v>
      </c>
    </row>
    <row r="62" spans="1:25" ht="15.75" x14ac:dyDescent="0.2">
      <c r="A62" s="35">
        <f t="shared" si="1"/>
        <v>45366</v>
      </c>
      <c r="B62" s="36">
        <f>SUMIFS(СВЦЭМ!$D$39:$D$782,СВЦЭМ!$A$39:$A$782,$A62,СВЦЭМ!$B$39:$B$782,B$47)+'СЕТ СН'!$G$14+СВЦЭМ!$D$10+'СЕТ СН'!$G$5-'СЕТ СН'!$G$24</f>
        <v>3696.56345556</v>
      </c>
      <c r="C62" s="36">
        <f>SUMIFS(СВЦЭМ!$D$39:$D$782,СВЦЭМ!$A$39:$A$782,$A62,СВЦЭМ!$B$39:$B$782,C$47)+'СЕТ СН'!$G$14+СВЦЭМ!$D$10+'СЕТ СН'!$G$5-'СЕТ СН'!$G$24</f>
        <v>3773.4178300900003</v>
      </c>
      <c r="D62" s="36">
        <f>SUMIFS(СВЦЭМ!$D$39:$D$782,СВЦЭМ!$A$39:$A$782,$A62,СВЦЭМ!$B$39:$B$782,D$47)+'СЕТ СН'!$G$14+СВЦЭМ!$D$10+'СЕТ СН'!$G$5-'СЕТ СН'!$G$24</f>
        <v>3809.0421649499999</v>
      </c>
      <c r="E62" s="36">
        <f>SUMIFS(СВЦЭМ!$D$39:$D$782,СВЦЭМ!$A$39:$A$782,$A62,СВЦЭМ!$B$39:$B$782,E$47)+'СЕТ СН'!$G$14+СВЦЭМ!$D$10+'СЕТ СН'!$G$5-'СЕТ СН'!$G$24</f>
        <v>3811.6615160299998</v>
      </c>
      <c r="F62" s="36">
        <f>SUMIFS(СВЦЭМ!$D$39:$D$782,СВЦЭМ!$A$39:$A$782,$A62,СВЦЭМ!$B$39:$B$782,F$47)+'СЕТ СН'!$G$14+СВЦЭМ!$D$10+'СЕТ СН'!$G$5-'СЕТ СН'!$G$24</f>
        <v>3808.4174543600002</v>
      </c>
      <c r="G62" s="36">
        <f>SUMIFS(СВЦЭМ!$D$39:$D$782,СВЦЭМ!$A$39:$A$782,$A62,СВЦЭМ!$B$39:$B$782,G$47)+'СЕТ СН'!$G$14+СВЦЭМ!$D$10+'СЕТ СН'!$G$5-'СЕТ СН'!$G$24</f>
        <v>3778.5605588999997</v>
      </c>
      <c r="H62" s="36">
        <f>SUMIFS(СВЦЭМ!$D$39:$D$782,СВЦЭМ!$A$39:$A$782,$A62,СВЦЭМ!$B$39:$B$782,H$47)+'СЕТ СН'!$G$14+СВЦЭМ!$D$10+'СЕТ СН'!$G$5-'СЕТ СН'!$G$24</f>
        <v>3735.4741471100001</v>
      </c>
      <c r="I62" s="36">
        <f>SUMIFS(СВЦЭМ!$D$39:$D$782,СВЦЭМ!$A$39:$A$782,$A62,СВЦЭМ!$B$39:$B$782,I$47)+'СЕТ СН'!$G$14+СВЦЭМ!$D$10+'СЕТ СН'!$G$5-'СЕТ СН'!$G$24</f>
        <v>3705.8248985800001</v>
      </c>
      <c r="J62" s="36">
        <f>SUMIFS(СВЦЭМ!$D$39:$D$782,СВЦЭМ!$A$39:$A$782,$A62,СВЦЭМ!$B$39:$B$782,J$47)+'СЕТ СН'!$G$14+СВЦЭМ!$D$10+'СЕТ СН'!$G$5-'СЕТ СН'!$G$24</f>
        <v>3666.2067505599998</v>
      </c>
      <c r="K62" s="36">
        <f>SUMIFS(СВЦЭМ!$D$39:$D$782,СВЦЭМ!$A$39:$A$782,$A62,СВЦЭМ!$B$39:$B$782,K$47)+'СЕТ СН'!$G$14+СВЦЭМ!$D$10+'СЕТ СН'!$G$5-'СЕТ СН'!$G$24</f>
        <v>3649.43091852</v>
      </c>
      <c r="L62" s="36">
        <f>SUMIFS(СВЦЭМ!$D$39:$D$782,СВЦЭМ!$A$39:$A$782,$A62,СВЦЭМ!$B$39:$B$782,L$47)+'СЕТ СН'!$G$14+СВЦЭМ!$D$10+'СЕТ СН'!$G$5-'СЕТ СН'!$G$24</f>
        <v>3631.6827966600003</v>
      </c>
      <c r="M62" s="36">
        <f>SUMIFS(СВЦЭМ!$D$39:$D$782,СВЦЭМ!$A$39:$A$782,$A62,СВЦЭМ!$B$39:$B$782,M$47)+'СЕТ СН'!$G$14+СВЦЭМ!$D$10+'СЕТ СН'!$G$5-'СЕТ СН'!$G$24</f>
        <v>3657.1641830399999</v>
      </c>
      <c r="N62" s="36">
        <f>SUMIFS(СВЦЭМ!$D$39:$D$782,СВЦЭМ!$A$39:$A$782,$A62,СВЦЭМ!$B$39:$B$782,N$47)+'СЕТ СН'!$G$14+СВЦЭМ!$D$10+'СЕТ СН'!$G$5-'СЕТ СН'!$G$24</f>
        <v>3658.5548904300003</v>
      </c>
      <c r="O62" s="36">
        <f>SUMIFS(СВЦЭМ!$D$39:$D$782,СВЦЭМ!$A$39:$A$782,$A62,СВЦЭМ!$B$39:$B$782,O$47)+'СЕТ СН'!$G$14+СВЦЭМ!$D$10+'СЕТ СН'!$G$5-'СЕТ СН'!$G$24</f>
        <v>3711.2872962399997</v>
      </c>
      <c r="P62" s="36">
        <f>SUMIFS(СВЦЭМ!$D$39:$D$782,СВЦЭМ!$A$39:$A$782,$A62,СВЦЭМ!$B$39:$B$782,P$47)+'СЕТ СН'!$G$14+СВЦЭМ!$D$10+'СЕТ СН'!$G$5-'СЕТ СН'!$G$24</f>
        <v>3730.92350949</v>
      </c>
      <c r="Q62" s="36">
        <f>SUMIFS(СВЦЭМ!$D$39:$D$782,СВЦЭМ!$A$39:$A$782,$A62,СВЦЭМ!$B$39:$B$782,Q$47)+'СЕТ СН'!$G$14+СВЦЭМ!$D$10+'СЕТ СН'!$G$5-'СЕТ СН'!$G$24</f>
        <v>3743.6604869600001</v>
      </c>
      <c r="R62" s="36">
        <f>SUMIFS(СВЦЭМ!$D$39:$D$782,СВЦЭМ!$A$39:$A$782,$A62,СВЦЭМ!$B$39:$B$782,R$47)+'СЕТ СН'!$G$14+СВЦЭМ!$D$10+'СЕТ СН'!$G$5-'СЕТ СН'!$G$24</f>
        <v>3751.2993985399999</v>
      </c>
      <c r="S62" s="36">
        <f>SUMIFS(СВЦЭМ!$D$39:$D$782,СВЦЭМ!$A$39:$A$782,$A62,СВЦЭМ!$B$39:$B$782,S$47)+'СЕТ СН'!$G$14+СВЦЭМ!$D$10+'СЕТ СН'!$G$5-'СЕТ СН'!$G$24</f>
        <v>3736.5205401000003</v>
      </c>
      <c r="T62" s="36">
        <f>SUMIFS(СВЦЭМ!$D$39:$D$782,СВЦЭМ!$A$39:$A$782,$A62,СВЦЭМ!$B$39:$B$782,T$47)+'СЕТ СН'!$G$14+СВЦЭМ!$D$10+'СЕТ СН'!$G$5-'СЕТ СН'!$G$24</f>
        <v>3700.9262423800001</v>
      </c>
      <c r="U62" s="36">
        <f>SUMIFS(СВЦЭМ!$D$39:$D$782,СВЦЭМ!$A$39:$A$782,$A62,СВЦЭМ!$B$39:$B$782,U$47)+'СЕТ СН'!$G$14+СВЦЭМ!$D$10+'СЕТ СН'!$G$5-'СЕТ СН'!$G$24</f>
        <v>3676.8874987099998</v>
      </c>
      <c r="V62" s="36">
        <f>SUMIFS(СВЦЭМ!$D$39:$D$782,СВЦЭМ!$A$39:$A$782,$A62,СВЦЭМ!$B$39:$B$782,V$47)+'СЕТ СН'!$G$14+СВЦЭМ!$D$10+'СЕТ СН'!$G$5-'СЕТ СН'!$G$24</f>
        <v>3668.9344012199999</v>
      </c>
      <c r="W62" s="36">
        <f>SUMIFS(СВЦЭМ!$D$39:$D$782,СВЦЭМ!$A$39:$A$782,$A62,СВЦЭМ!$B$39:$B$782,W$47)+'СЕТ СН'!$G$14+СВЦЭМ!$D$10+'СЕТ СН'!$G$5-'СЕТ СН'!$G$24</f>
        <v>3669.6111922700002</v>
      </c>
      <c r="X62" s="36">
        <f>SUMIFS(СВЦЭМ!$D$39:$D$782,СВЦЭМ!$A$39:$A$782,$A62,СВЦЭМ!$B$39:$B$782,X$47)+'СЕТ СН'!$G$14+СВЦЭМ!$D$10+'СЕТ СН'!$G$5-'СЕТ СН'!$G$24</f>
        <v>3697.7442636699998</v>
      </c>
      <c r="Y62" s="36">
        <f>SUMIFS(СВЦЭМ!$D$39:$D$782,СВЦЭМ!$A$39:$A$782,$A62,СВЦЭМ!$B$39:$B$782,Y$47)+'СЕТ СН'!$G$14+СВЦЭМ!$D$10+'СЕТ СН'!$G$5-'СЕТ СН'!$G$24</f>
        <v>3710.4981329299999</v>
      </c>
    </row>
    <row r="63" spans="1:25" ht="15.75" x14ac:dyDescent="0.2">
      <c r="A63" s="35">
        <f t="shared" si="1"/>
        <v>45367</v>
      </c>
      <c r="B63" s="36">
        <f>SUMIFS(СВЦЭМ!$D$39:$D$782,СВЦЭМ!$A$39:$A$782,$A63,СВЦЭМ!$B$39:$B$782,B$47)+'СЕТ СН'!$G$14+СВЦЭМ!$D$10+'СЕТ СН'!$G$5-'СЕТ СН'!$G$24</f>
        <v>3687.3068348100001</v>
      </c>
      <c r="C63" s="36">
        <f>SUMIFS(СВЦЭМ!$D$39:$D$782,СВЦЭМ!$A$39:$A$782,$A63,СВЦЭМ!$B$39:$B$782,C$47)+'СЕТ СН'!$G$14+СВЦЭМ!$D$10+'СЕТ СН'!$G$5-'СЕТ СН'!$G$24</f>
        <v>3672.3002238399999</v>
      </c>
      <c r="D63" s="36">
        <f>SUMIFS(СВЦЭМ!$D$39:$D$782,СВЦЭМ!$A$39:$A$782,$A63,СВЦЭМ!$B$39:$B$782,D$47)+'СЕТ СН'!$G$14+СВЦЭМ!$D$10+'СЕТ СН'!$G$5-'СЕТ СН'!$G$24</f>
        <v>3694.5868353200003</v>
      </c>
      <c r="E63" s="36">
        <f>SUMIFS(СВЦЭМ!$D$39:$D$782,СВЦЭМ!$A$39:$A$782,$A63,СВЦЭМ!$B$39:$B$782,E$47)+'СЕТ СН'!$G$14+СВЦЭМ!$D$10+'СЕТ СН'!$G$5-'СЕТ СН'!$G$24</f>
        <v>3712.3374001299999</v>
      </c>
      <c r="F63" s="36">
        <f>SUMIFS(СВЦЭМ!$D$39:$D$782,СВЦЭМ!$A$39:$A$782,$A63,СВЦЭМ!$B$39:$B$782,F$47)+'СЕТ СН'!$G$14+СВЦЭМ!$D$10+'СЕТ СН'!$G$5-'СЕТ СН'!$G$24</f>
        <v>3700.6755618300003</v>
      </c>
      <c r="G63" s="36">
        <f>SUMIFS(СВЦЭМ!$D$39:$D$782,СВЦЭМ!$A$39:$A$782,$A63,СВЦЭМ!$B$39:$B$782,G$47)+'СЕТ СН'!$G$14+СВЦЭМ!$D$10+'СЕТ СН'!$G$5-'СЕТ СН'!$G$24</f>
        <v>3682.81812244</v>
      </c>
      <c r="H63" s="36">
        <f>SUMIFS(СВЦЭМ!$D$39:$D$782,СВЦЭМ!$A$39:$A$782,$A63,СВЦЭМ!$B$39:$B$782,H$47)+'СЕТ СН'!$G$14+СВЦЭМ!$D$10+'СЕТ СН'!$G$5-'СЕТ СН'!$G$24</f>
        <v>3663.6124319400001</v>
      </c>
      <c r="I63" s="36">
        <f>SUMIFS(СВЦЭМ!$D$39:$D$782,СВЦЭМ!$A$39:$A$782,$A63,СВЦЭМ!$B$39:$B$782,I$47)+'СЕТ СН'!$G$14+СВЦЭМ!$D$10+'СЕТ СН'!$G$5-'СЕТ СН'!$G$24</f>
        <v>3646.6168543799999</v>
      </c>
      <c r="J63" s="36">
        <f>SUMIFS(СВЦЭМ!$D$39:$D$782,СВЦЭМ!$A$39:$A$782,$A63,СВЦЭМ!$B$39:$B$782,J$47)+'СЕТ СН'!$G$14+СВЦЭМ!$D$10+'СЕТ СН'!$G$5-'СЕТ СН'!$G$24</f>
        <v>3598.0076352400001</v>
      </c>
      <c r="K63" s="36">
        <f>SUMIFS(СВЦЭМ!$D$39:$D$782,СВЦЭМ!$A$39:$A$782,$A63,СВЦЭМ!$B$39:$B$782,K$47)+'СЕТ СН'!$G$14+СВЦЭМ!$D$10+'СЕТ СН'!$G$5-'СЕТ СН'!$G$24</f>
        <v>3578.0842032600003</v>
      </c>
      <c r="L63" s="36">
        <f>SUMIFS(СВЦЭМ!$D$39:$D$782,СВЦЭМ!$A$39:$A$782,$A63,СВЦЭМ!$B$39:$B$782,L$47)+'СЕТ СН'!$G$14+СВЦЭМ!$D$10+'СЕТ СН'!$G$5-'СЕТ СН'!$G$24</f>
        <v>3571.5067509700002</v>
      </c>
      <c r="M63" s="36">
        <f>SUMIFS(СВЦЭМ!$D$39:$D$782,СВЦЭМ!$A$39:$A$782,$A63,СВЦЭМ!$B$39:$B$782,M$47)+'СЕТ СН'!$G$14+СВЦЭМ!$D$10+'СЕТ СН'!$G$5-'СЕТ СН'!$G$24</f>
        <v>3575.95873652</v>
      </c>
      <c r="N63" s="36">
        <f>SUMIFS(СВЦЭМ!$D$39:$D$782,СВЦЭМ!$A$39:$A$782,$A63,СВЦЭМ!$B$39:$B$782,N$47)+'СЕТ СН'!$G$14+СВЦЭМ!$D$10+'СЕТ СН'!$G$5-'СЕТ СН'!$G$24</f>
        <v>3588.17498518</v>
      </c>
      <c r="O63" s="36">
        <f>SUMIFS(СВЦЭМ!$D$39:$D$782,СВЦЭМ!$A$39:$A$782,$A63,СВЦЭМ!$B$39:$B$782,O$47)+'СЕТ СН'!$G$14+СВЦЭМ!$D$10+'СЕТ СН'!$G$5-'СЕТ СН'!$G$24</f>
        <v>3587.2729954699998</v>
      </c>
      <c r="P63" s="36">
        <f>SUMIFS(СВЦЭМ!$D$39:$D$782,СВЦЭМ!$A$39:$A$782,$A63,СВЦЭМ!$B$39:$B$782,P$47)+'СЕТ СН'!$G$14+СВЦЭМ!$D$10+'СЕТ СН'!$G$5-'СЕТ СН'!$G$24</f>
        <v>3596.7519005499998</v>
      </c>
      <c r="Q63" s="36">
        <f>SUMIFS(СВЦЭМ!$D$39:$D$782,СВЦЭМ!$A$39:$A$782,$A63,СВЦЭМ!$B$39:$B$782,Q$47)+'СЕТ СН'!$G$14+СВЦЭМ!$D$10+'СЕТ СН'!$G$5-'СЕТ СН'!$G$24</f>
        <v>3618.10997774</v>
      </c>
      <c r="R63" s="36">
        <f>SUMIFS(СВЦЭМ!$D$39:$D$782,СВЦЭМ!$A$39:$A$782,$A63,СВЦЭМ!$B$39:$B$782,R$47)+'СЕТ СН'!$G$14+СВЦЭМ!$D$10+'СЕТ СН'!$G$5-'СЕТ СН'!$G$24</f>
        <v>3627.2448253800003</v>
      </c>
      <c r="S63" s="36">
        <f>SUMIFS(СВЦЭМ!$D$39:$D$782,СВЦЭМ!$A$39:$A$782,$A63,СВЦЭМ!$B$39:$B$782,S$47)+'СЕТ СН'!$G$14+СВЦЭМ!$D$10+'СЕТ СН'!$G$5-'СЕТ СН'!$G$24</f>
        <v>3612.8754957000001</v>
      </c>
      <c r="T63" s="36">
        <f>SUMIFS(СВЦЭМ!$D$39:$D$782,СВЦЭМ!$A$39:$A$782,$A63,СВЦЭМ!$B$39:$B$782,T$47)+'СЕТ СН'!$G$14+СВЦЭМ!$D$10+'СЕТ СН'!$G$5-'СЕТ СН'!$G$24</f>
        <v>3595.9329720400001</v>
      </c>
      <c r="U63" s="36">
        <f>SUMIFS(СВЦЭМ!$D$39:$D$782,СВЦЭМ!$A$39:$A$782,$A63,СВЦЭМ!$B$39:$B$782,U$47)+'СЕТ СН'!$G$14+СВЦЭМ!$D$10+'СЕТ СН'!$G$5-'СЕТ СН'!$G$24</f>
        <v>3566.8629014799999</v>
      </c>
      <c r="V63" s="36">
        <f>SUMIFS(СВЦЭМ!$D$39:$D$782,СВЦЭМ!$A$39:$A$782,$A63,СВЦЭМ!$B$39:$B$782,V$47)+'СЕТ СН'!$G$14+СВЦЭМ!$D$10+'СЕТ СН'!$G$5-'СЕТ СН'!$G$24</f>
        <v>3559.9622829199998</v>
      </c>
      <c r="W63" s="36">
        <f>SUMIFS(СВЦЭМ!$D$39:$D$782,СВЦЭМ!$A$39:$A$782,$A63,СВЦЭМ!$B$39:$B$782,W$47)+'СЕТ СН'!$G$14+СВЦЭМ!$D$10+'СЕТ СН'!$G$5-'СЕТ СН'!$G$24</f>
        <v>3568.6988596700003</v>
      </c>
      <c r="X63" s="36">
        <f>SUMIFS(СВЦЭМ!$D$39:$D$782,СВЦЭМ!$A$39:$A$782,$A63,СВЦЭМ!$B$39:$B$782,X$47)+'СЕТ СН'!$G$14+СВЦЭМ!$D$10+'СЕТ СН'!$G$5-'СЕТ СН'!$G$24</f>
        <v>3590.3155952699999</v>
      </c>
      <c r="Y63" s="36">
        <f>SUMIFS(СВЦЭМ!$D$39:$D$782,СВЦЭМ!$A$39:$A$782,$A63,СВЦЭМ!$B$39:$B$782,Y$47)+'СЕТ СН'!$G$14+СВЦЭМ!$D$10+'СЕТ СН'!$G$5-'СЕТ СН'!$G$24</f>
        <v>3598.3742883899999</v>
      </c>
    </row>
    <row r="64" spans="1:25" ht="15.75" x14ac:dyDescent="0.2">
      <c r="A64" s="35">
        <f t="shared" si="1"/>
        <v>45368</v>
      </c>
      <c r="B64" s="36">
        <f>SUMIFS(СВЦЭМ!$D$39:$D$782,СВЦЭМ!$A$39:$A$782,$A64,СВЦЭМ!$B$39:$B$782,B$47)+'СЕТ СН'!$G$14+СВЦЭМ!$D$10+'СЕТ СН'!$G$5-'СЕТ СН'!$G$24</f>
        <v>3558.5587583799997</v>
      </c>
      <c r="C64" s="36">
        <f>SUMIFS(СВЦЭМ!$D$39:$D$782,СВЦЭМ!$A$39:$A$782,$A64,СВЦЭМ!$B$39:$B$782,C$47)+'СЕТ СН'!$G$14+СВЦЭМ!$D$10+'СЕТ СН'!$G$5-'СЕТ СН'!$G$24</f>
        <v>3581.09816275</v>
      </c>
      <c r="D64" s="36">
        <f>SUMIFS(СВЦЭМ!$D$39:$D$782,СВЦЭМ!$A$39:$A$782,$A64,СВЦЭМ!$B$39:$B$782,D$47)+'СЕТ СН'!$G$14+СВЦЭМ!$D$10+'СЕТ СН'!$G$5-'СЕТ СН'!$G$24</f>
        <v>3615.9134589300002</v>
      </c>
      <c r="E64" s="36">
        <f>SUMIFS(СВЦЭМ!$D$39:$D$782,СВЦЭМ!$A$39:$A$782,$A64,СВЦЭМ!$B$39:$B$782,E$47)+'СЕТ СН'!$G$14+СВЦЭМ!$D$10+'СЕТ СН'!$G$5-'СЕТ СН'!$G$24</f>
        <v>3613.8812942899999</v>
      </c>
      <c r="F64" s="36">
        <f>SUMIFS(СВЦЭМ!$D$39:$D$782,СВЦЭМ!$A$39:$A$782,$A64,СВЦЭМ!$B$39:$B$782,F$47)+'СЕТ СН'!$G$14+СВЦЭМ!$D$10+'СЕТ СН'!$G$5-'СЕТ СН'!$G$24</f>
        <v>3606.9450563299997</v>
      </c>
      <c r="G64" s="36">
        <f>SUMIFS(СВЦЭМ!$D$39:$D$782,СВЦЭМ!$A$39:$A$782,$A64,СВЦЭМ!$B$39:$B$782,G$47)+'СЕТ СН'!$G$14+СВЦЭМ!$D$10+'СЕТ СН'!$G$5-'СЕТ СН'!$G$24</f>
        <v>3631.6276537499998</v>
      </c>
      <c r="H64" s="36">
        <f>SUMIFS(СВЦЭМ!$D$39:$D$782,СВЦЭМ!$A$39:$A$782,$A64,СВЦЭМ!$B$39:$B$782,H$47)+'СЕТ СН'!$G$14+СВЦЭМ!$D$10+'СЕТ СН'!$G$5-'СЕТ СН'!$G$24</f>
        <v>3643.6551760900002</v>
      </c>
      <c r="I64" s="36">
        <f>SUMIFS(СВЦЭМ!$D$39:$D$782,СВЦЭМ!$A$39:$A$782,$A64,СВЦЭМ!$B$39:$B$782,I$47)+'СЕТ СН'!$G$14+СВЦЭМ!$D$10+'СЕТ СН'!$G$5-'СЕТ СН'!$G$24</f>
        <v>3645.34723712</v>
      </c>
      <c r="J64" s="36">
        <f>SUMIFS(СВЦЭМ!$D$39:$D$782,СВЦЭМ!$A$39:$A$782,$A64,СВЦЭМ!$B$39:$B$782,J$47)+'СЕТ СН'!$G$14+СВЦЭМ!$D$10+'СЕТ СН'!$G$5-'СЕТ СН'!$G$24</f>
        <v>3593.9716772299998</v>
      </c>
      <c r="K64" s="36">
        <f>SUMIFS(СВЦЭМ!$D$39:$D$782,СВЦЭМ!$A$39:$A$782,$A64,СВЦЭМ!$B$39:$B$782,K$47)+'СЕТ СН'!$G$14+СВЦЭМ!$D$10+'СЕТ СН'!$G$5-'СЕТ СН'!$G$24</f>
        <v>3551.2394144999998</v>
      </c>
      <c r="L64" s="36">
        <f>SUMIFS(СВЦЭМ!$D$39:$D$782,СВЦЭМ!$A$39:$A$782,$A64,СВЦЭМ!$B$39:$B$782,L$47)+'СЕТ СН'!$G$14+СВЦЭМ!$D$10+'СЕТ СН'!$G$5-'СЕТ СН'!$G$24</f>
        <v>3537.5862851299999</v>
      </c>
      <c r="M64" s="36">
        <f>SUMIFS(СВЦЭМ!$D$39:$D$782,СВЦЭМ!$A$39:$A$782,$A64,СВЦЭМ!$B$39:$B$782,M$47)+'СЕТ СН'!$G$14+СВЦЭМ!$D$10+'СЕТ СН'!$G$5-'СЕТ СН'!$G$24</f>
        <v>3538.4208099100001</v>
      </c>
      <c r="N64" s="36">
        <f>SUMIFS(СВЦЭМ!$D$39:$D$782,СВЦЭМ!$A$39:$A$782,$A64,СВЦЭМ!$B$39:$B$782,N$47)+'СЕТ СН'!$G$14+СВЦЭМ!$D$10+'СЕТ СН'!$G$5-'СЕТ СН'!$G$24</f>
        <v>3557.41367868</v>
      </c>
      <c r="O64" s="36">
        <f>SUMIFS(СВЦЭМ!$D$39:$D$782,СВЦЭМ!$A$39:$A$782,$A64,СВЦЭМ!$B$39:$B$782,O$47)+'СЕТ СН'!$G$14+СВЦЭМ!$D$10+'СЕТ СН'!$G$5-'СЕТ СН'!$G$24</f>
        <v>3586.34437179</v>
      </c>
      <c r="P64" s="36">
        <f>SUMIFS(СВЦЭМ!$D$39:$D$782,СВЦЭМ!$A$39:$A$782,$A64,СВЦЭМ!$B$39:$B$782,P$47)+'СЕТ СН'!$G$14+СВЦЭМ!$D$10+'СЕТ СН'!$G$5-'СЕТ СН'!$G$24</f>
        <v>3598.9924638399998</v>
      </c>
      <c r="Q64" s="36">
        <f>SUMIFS(СВЦЭМ!$D$39:$D$782,СВЦЭМ!$A$39:$A$782,$A64,СВЦЭМ!$B$39:$B$782,Q$47)+'СЕТ СН'!$G$14+СВЦЭМ!$D$10+'СЕТ СН'!$G$5-'СЕТ СН'!$G$24</f>
        <v>3621.3501241700001</v>
      </c>
      <c r="R64" s="36">
        <f>SUMIFS(СВЦЭМ!$D$39:$D$782,СВЦЭМ!$A$39:$A$782,$A64,СВЦЭМ!$B$39:$B$782,R$47)+'СЕТ СН'!$G$14+СВЦЭМ!$D$10+'СЕТ СН'!$G$5-'СЕТ СН'!$G$24</f>
        <v>3623.8794448899998</v>
      </c>
      <c r="S64" s="36">
        <f>SUMIFS(СВЦЭМ!$D$39:$D$782,СВЦЭМ!$A$39:$A$782,$A64,СВЦЭМ!$B$39:$B$782,S$47)+'СЕТ СН'!$G$14+СВЦЭМ!$D$10+'СЕТ СН'!$G$5-'СЕТ СН'!$G$24</f>
        <v>3600.2071962499999</v>
      </c>
      <c r="T64" s="36">
        <f>SUMIFS(СВЦЭМ!$D$39:$D$782,СВЦЭМ!$A$39:$A$782,$A64,СВЦЭМ!$B$39:$B$782,T$47)+'СЕТ СН'!$G$14+СВЦЭМ!$D$10+'СЕТ СН'!$G$5-'СЕТ СН'!$G$24</f>
        <v>3584.1530726800002</v>
      </c>
      <c r="U64" s="36">
        <f>SUMIFS(СВЦЭМ!$D$39:$D$782,СВЦЭМ!$A$39:$A$782,$A64,СВЦЭМ!$B$39:$B$782,U$47)+'СЕТ СН'!$G$14+СВЦЭМ!$D$10+'СЕТ СН'!$G$5-'СЕТ СН'!$G$24</f>
        <v>3558.9424372799999</v>
      </c>
      <c r="V64" s="36">
        <f>SUMIFS(СВЦЭМ!$D$39:$D$782,СВЦЭМ!$A$39:$A$782,$A64,СВЦЭМ!$B$39:$B$782,V$47)+'СЕТ СН'!$G$14+СВЦЭМ!$D$10+'СЕТ СН'!$G$5-'СЕТ СН'!$G$24</f>
        <v>3542.43155058</v>
      </c>
      <c r="W64" s="36">
        <f>SUMIFS(СВЦЭМ!$D$39:$D$782,СВЦЭМ!$A$39:$A$782,$A64,СВЦЭМ!$B$39:$B$782,W$47)+'СЕТ СН'!$G$14+СВЦЭМ!$D$10+'СЕТ СН'!$G$5-'СЕТ СН'!$G$24</f>
        <v>3543.5455088099998</v>
      </c>
      <c r="X64" s="36">
        <f>SUMIFS(СВЦЭМ!$D$39:$D$782,СВЦЭМ!$A$39:$A$782,$A64,СВЦЭМ!$B$39:$B$782,X$47)+'СЕТ СН'!$G$14+СВЦЭМ!$D$10+'СЕТ СН'!$G$5-'СЕТ СН'!$G$24</f>
        <v>3575.8317968800002</v>
      </c>
      <c r="Y64" s="36">
        <f>SUMIFS(СВЦЭМ!$D$39:$D$782,СВЦЭМ!$A$39:$A$782,$A64,СВЦЭМ!$B$39:$B$782,Y$47)+'СЕТ СН'!$G$14+СВЦЭМ!$D$10+'СЕТ СН'!$G$5-'СЕТ СН'!$G$24</f>
        <v>3576.0088197599998</v>
      </c>
    </row>
    <row r="65" spans="1:26" ht="15.75" x14ac:dyDescent="0.2">
      <c r="A65" s="35">
        <f t="shared" si="1"/>
        <v>45369</v>
      </c>
      <c r="B65" s="36">
        <f>SUMIFS(СВЦЭМ!$D$39:$D$782,СВЦЭМ!$A$39:$A$782,$A65,СВЦЭМ!$B$39:$B$782,B$47)+'СЕТ СН'!$G$14+СВЦЭМ!$D$10+'СЕТ СН'!$G$5-'СЕТ СН'!$G$24</f>
        <v>3672.1698103399999</v>
      </c>
      <c r="C65" s="36">
        <f>SUMIFS(СВЦЭМ!$D$39:$D$782,СВЦЭМ!$A$39:$A$782,$A65,СВЦЭМ!$B$39:$B$782,C$47)+'СЕТ СН'!$G$14+СВЦЭМ!$D$10+'СЕТ СН'!$G$5-'СЕТ СН'!$G$24</f>
        <v>3704.9857388</v>
      </c>
      <c r="D65" s="36">
        <f>SUMIFS(СВЦЭМ!$D$39:$D$782,СВЦЭМ!$A$39:$A$782,$A65,СВЦЭМ!$B$39:$B$782,D$47)+'СЕТ СН'!$G$14+СВЦЭМ!$D$10+'СЕТ СН'!$G$5-'СЕТ СН'!$G$24</f>
        <v>3750.9759425800003</v>
      </c>
      <c r="E65" s="36">
        <f>SUMIFS(СВЦЭМ!$D$39:$D$782,СВЦЭМ!$A$39:$A$782,$A65,СВЦЭМ!$B$39:$B$782,E$47)+'СЕТ СН'!$G$14+СВЦЭМ!$D$10+'СЕТ СН'!$G$5-'СЕТ СН'!$G$24</f>
        <v>3730.34109231</v>
      </c>
      <c r="F65" s="36">
        <f>SUMIFS(СВЦЭМ!$D$39:$D$782,СВЦЭМ!$A$39:$A$782,$A65,СВЦЭМ!$B$39:$B$782,F$47)+'СЕТ СН'!$G$14+СВЦЭМ!$D$10+'СЕТ СН'!$G$5-'СЕТ СН'!$G$24</f>
        <v>3710.1943802000001</v>
      </c>
      <c r="G65" s="36">
        <f>SUMIFS(СВЦЭМ!$D$39:$D$782,СВЦЭМ!$A$39:$A$782,$A65,СВЦЭМ!$B$39:$B$782,G$47)+'СЕТ СН'!$G$14+СВЦЭМ!$D$10+'СЕТ СН'!$G$5-'СЕТ СН'!$G$24</f>
        <v>3679.1140368699998</v>
      </c>
      <c r="H65" s="36">
        <f>SUMIFS(СВЦЭМ!$D$39:$D$782,СВЦЭМ!$A$39:$A$782,$A65,СВЦЭМ!$B$39:$B$782,H$47)+'СЕТ СН'!$G$14+СВЦЭМ!$D$10+'СЕТ СН'!$G$5-'СЕТ СН'!$G$24</f>
        <v>3649.1835520899999</v>
      </c>
      <c r="I65" s="36">
        <f>SUMIFS(СВЦЭМ!$D$39:$D$782,СВЦЭМ!$A$39:$A$782,$A65,СВЦЭМ!$B$39:$B$782,I$47)+'СЕТ СН'!$G$14+СВЦЭМ!$D$10+'СЕТ СН'!$G$5-'СЕТ СН'!$G$24</f>
        <v>3660.8954784699999</v>
      </c>
      <c r="J65" s="36">
        <f>SUMIFS(СВЦЭМ!$D$39:$D$782,СВЦЭМ!$A$39:$A$782,$A65,СВЦЭМ!$B$39:$B$782,J$47)+'СЕТ СН'!$G$14+СВЦЭМ!$D$10+'СЕТ СН'!$G$5-'СЕТ СН'!$G$24</f>
        <v>3676.8970468799998</v>
      </c>
      <c r="K65" s="36">
        <f>SUMIFS(СВЦЭМ!$D$39:$D$782,СВЦЭМ!$A$39:$A$782,$A65,СВЦЭМ!$B$39:$B$782,K$47)+'СЕТ СН'!$G$14+СВЦЭМ!$D$10+'СЕТ СН'!$G$5-'СЕТ СН'!$G$24</f>
        <v>3649.9226021100003</v>
      </c>
      <c r="L65" s="36">
        <f>SUMIFS(СВЦЭМ!$D$39:$D$782,СВЦЭМ!$A$39:$A$782,$A65,СВЦЭМ!$B$39:$B$782,L$47)+'СЕТ СН'!$G$14+СВЦЭМ!$D$10+'СЕТ СН'!$G$5-'СЕТ СН'!$G$24</f>
        <v>3657.03866023</v>
      </c>
      <c r="M65" s="36">
        <f>SUMIFS(СВЦЭМ!$D$39:$D$782,СВЦЭМ!$A$39:$A$782,$A65,СВЦЭМ!$B$39:$B$782,M$47)+'СЕТ СН'!$G$14+СВЦЭМ!$D$10+'СЕТ СН'!$G$5-'СЕТ СН'!$G$24</f>
        <v>3664.43907425</v>
      </c>
      <c r="N65" s="36">
        <f>SUMIFS(СВЦЭМ!$D$39:$D$782,СВЦЭМ!$A$39:$A$782,$A65,СВЦЭМ!$B$39:$B$782,N$47)+'СЕТ СН'!$G$14+СВЦЭМ!$D$10+'СЕТ СН'!$G$5-'СЕТ СН'!$G$24</f>
        <v>3689.3572175700001</v>
      </c>
      <c r="O65" s="36">
        <f>SUMIFS(СВЦЭМ!$D$39:$D$782,СВЦЭМ!$A$39:$A$782,$A65,СВЦЭМ!$B$39:$B$782,O$47)+'СЕТ СН'!$G$14+СВЦЭМ!$D$10+'СЕТ СН'!$G$5-'СЕТ СН'!$G$24</f>
        <v>3730.9608118200003</v>
      </c>
      <c r="P65" s="36">
        <f>SUMIFS(СВЦЭМ!$D$39:$D$782,СВЦЭМ!$A$39:$A$782,$A65,СВЦЭМ!$B$39:$B$782,P$47)+'СЕТ СН'!$G$14+СВЦЭМ!$D$10+'СЕТ СН'!$G$5-'СЕТ СН'!$G$24</f>
        <v>3757.7065546499998</v>
      </c>
      <c r="Q65" s="36">
        <f>SUMIFS(СВЦЭМ!$D$39:$D$782,СВЦЭМ!$A$39:$A$782,$A65,СВЦЭМ!$B$39:$B$782,Q$47)+'СЕТ СН'!$G$14+СВЦЭМ!$D$10+'СЕТ СН'!$G$5-'СЕТ СН'!$G$24</f>
        <v>3780.2301465</v>
      </c>
      <c r="R65" s="36">
        <f>SUMIFS(СВЦЭМ!$D$39:$D$782,СВЦЭМ!$A$39:$A$782,$A65,СВЦЭМ!$B$39:$B$782,R$47)+'СЕТ СН'!$G$14+СВЦЭМ!$D$10+'СЕТ СН'!$G$5-'СЕТ СН'!$G$24</f>
        <v>3784.6695222600001</v>
      </c>
      <c r="S65" s="36">
        <f>SUMIFS(СВЦЭМ!$D$39:$D$782,СВЦЭМ!$A$39:$A$782,$A65,СВЦЭМ!$B$39:$B$782,S$47)+'СЕТ СН'!$G$14+СВЦЭМ!$D$10+'СЕТ СН'!$G$5-'СЕТ СН'!$G$24</f>
        <v>3791.3351533699997</v>
      </c>
      <c r="T65" s="36">
        <f>SUMIFS(СВЦЭМ!$D$39:$D$782,СВЦЭМ!$A$39:$A$782,$A65,СВЦЭМ!$B$39:$B$782,T$47)+'СЕТ СН'!$G$14+СВЦЭМ!$D$10+'СЕТ СН'!$G$5-'СЕТ СН'!$G$24</f>
        <v>3763.2349645499999</v>
      </c>
      <c r="U65" s="36">
        <f>SUMIFS(СВЦЭМ!$D$39:$D$782,СВЦЭМ!$A$39:$A$782,$A65,СВЦЭМ!$B$39:$B$782,U$47)+'СЕТ СН'!$G$14+СВЦЭМ!$D$10+'СЕТ СН'!$G$5-'СЕТ СН'!$G$24</f>
        <v>3735.8220884399998</v>
      </c>
      <c r="V65" s="36">
        <f>SUMIFS(СВЦЭМ!$D$39:$D$782,СВЦЭМ!$A$39:$A$782,$A65,СВЦЭМ!$B$39:$B$782,V$47)+'СЕТ СН'!$G$14+СВЦЭМ!$D$10+'СЕТ СН'!$G$5-'СЕТ СН'!$G$24</f>
        <v>3724.8012324199999</v>
      </c>
      <c r="W65" s="36">
        <f>SUMIFS(СВЦЭМ!$D$39:$D$782,СВЦЭМ!$A$39:$A$782,$A65,СВЦЭМ!$B$39:$B$782,W$47)+'СЕТ СН'!$G$14+СВЦЭМ!$D$10+'СЕТ СН'!$G$5-'СЕТ СН'!$G$24</f>
        <v>3715.6821539399998</v>
      </c>
      <c r="X65" s="36">
        <f>SUMIFS(СВЦЭМ!$D$39:$D$782,СВЦЭМ!$A$39:$A$782,$A65,СВЦЭМ!$B$39:$B$782,X$47)+'СЕТ СН'!$G$14+СВЦЭМ!$D$10+'СЕТ СН'!$G$5-'СЕТ СН'!$G$24</f>
        <v>3737.5571954699999</v>
      </c>
      <c r="Y65" s="36">
        <f>SUMIFS(СВЦЭМ!$D$39:$D$782,СВЦЭМ!$A$39:$A$782,$A65,СВЦЭМ!$B$39:$B$782,Y$47)+'СЕТ СН'!$G$14+СВЦЭМ!$D$10+'СЕТ СН'!$G$5-'СЕТ СН'!$G$24</f>
        <v>3769.40589305</v>
      </c>
    </row>
    <row r="66" spans="1:26" ht="15.75" x14ac:dyDescent="0.2">
      <c r="A66" s="35">
        <f t="shared" si="1"/>
        <v>45370</v>
      </c>
      <c r="B66" s="36">
        <f>SUMIFS(СВЦЭМ!$D$39:$D$782,СВЦЭМ!$A$39:$A$782,$A66,СВЦЭМ!$B$39:$B$782,B$47)+'СЕТ СН'!$G$14+СВЦЭМ!$D$10+'СЕТ СН'!$G$5-'СЕТ СН'!$G$24</f>
        <v>3868.30277535</v>
      </c>
      <c r="C66" s="36">
        <f>SUMIFS(СВЦЭМ!$D$39:$D$782,СВЦЭМ!$A$39:$A$782,$A66,СВЦЭМ!$B$39:$B$782,C$47)+'СЕТ СН'!$G$14+СВЦЭМ!$D$10+'СЕТ СН'!$G$5-'СЕТ СН'!$G$24</f>
        <v>3830.7816312</v>
      </c>
      <c r="D66" s="36">
        <f>SUMIFS(СВЦЭМ!$D$39:$D$782,СВЦЭМ!$A$39:$A$782,$A66,СВЦЭМ!$B$39:$B$782,D$47)+'СЕТ СН'!$G$14+СВЦЭМ!$D$10+'СЕТ СН'!$G$5-'СЕТ СН'!$G$24</f>
        <v>3874.14627036</v>
      </c>
      <c r="E66" s="36">
        <f>SUMIFS(СВЦЭМ!$D$39:$D$782,СВЦЭМ!$A$39:$A$782,$A66,СВЦЭМ!$B$39:$B$782,E$47)+'СЕТ СН'!$G$14+СВЦЭМ!$D$10+'СЕТ СН'!$G$5-'СЕТ СН'!$G$24</f>
        <v>3864.4645184999999</v>
      </c>
      <c r="F66" s="36">
        <f>SUMIFS(СВЦЭМ!$D$39:$D$782,СВЦЭМ!$A$39:$A$782,$A66,СВЦЭМ!$B$39:$B$782,F$47)+'СЕТ СН'!$G$14+СВЦЭМ!$D$10+'СЕТ СН'!$G$5-'СЕТ СН'!$G$24</f>
        <v>3859.6651776799999</v>
      </c>
      <c r="G66" s="36">
        <f>SUMIFS(СВЦЭМ!$D$39:$D$782,СВЦЭМ!$A$39:$A$782,$A66,СВЦЭМ!$B$39:$B$782,G$47)+'СЕТ СН'!$G$14+СВЦЭМ!$D$10+'СЕТ СН'!$G$5-'СЕТ СН'!$G$24</f>
        <v>3861.0468296399999</v>
      </c>
      <c r="H66" s="36">
        <f>SUMIFS(СВЦЭМ!$D$39:$D$782,СВЦЭМ!$A$39:$A$782,$A66,СВЦЭМ!$B$39:$B$782,H$47)+'СЕТ СН'!$G$14+СВЦЭМ!$D$10+'СЕТ СН'!$G$5-'СЕТ СН'!$G$24</f>
        <v>3855.1587817500003</v>
      </c>
      <c r="I66" s="36">
        <f>SUMIFS(СВЦЭМ!$D$39:$D$782,СВЦЭМ!$A$39:$A$782,$A66,СВЦЭМ!$B$39:$B$782,I$47)+'СЕТ СН'!$G$14+СВЦЭМ!$D$10+'СЕТ СН'!$G$5-'СЕТ СН'!$G$24</f>
        <v>3821.7158266500001</v>
      </c>
      <c r="J66" s="36">
        <f>SUMIFS(СВЦЭМ!$D$39:$D$782,СВЦЭМ!$A$39:$A$782,$A66,СВЦЭМ!$B$39:$B$782,J$47)+'СЕТ СН'!$G$14+СВЦЭМ!$D$10+'СЕТ СН'!$G$5-'СЕТ СН'!$G$24</f>
        <v>3805.3683947999998</v>
      </c>
      <c r="K66" s="36">
        <f>SUMIFS(СВЦЭМ!$D$39:$D$782,СВЦЭМ!$A$39:$A$782,$A66,СВЦЭМ!$B$39:$B$782,K$47)+'СЕТ СН'!$G$14+СВЦЭМ!$D$10+'СЕТ СН'!$G$5-'СЕТ СН'!$G$24</f>
        <v>3810.3498312800002</v>
      </c>
      <c r="L66" s="36">
        <f>SUMIFS(СВЦЭМ!$D$39:$D$782,СВЦЭМ!$A$39:$A$782,$A66,СВЦЭМ!$B$39:$B$782,L$47)+'СЕТ СН'!$G$14+СВЦЭМ!$D$10+'СЕТ СН'!$G$5-'СЕТ СН'!$G$24</f>
        <v>3825.5338696500003</v>
      </c>
      <c r="M66" s="36">
        <f>SUMIFS(СВЦЭМ!$D$39:$D$782,СВЦЭМ!$A$39:$A$782,$A66,СВЦЭМ!$B$39:$B$782,M$47)+'СЕТ СН'!$G$14+СВЦЭМ!$D$10+'СЕТ СН'!$G$5-'СЕТ СН'!$G$24</f>
        <v>3891.6009285199998</v>
      </c>
      <c r="N66" s="36">
        <f>SUMIFS(СВЦЭМ!$D$39:$D$782,СВЦЭМ!$A$39:$A$782,$A66,СВЦЭМ!$B$39:$B$782,N$47)+'СЕТ СН'!$G$14+СВЦЭМ!$D$10+'СЕТ СН'!$G$5-'СЕТ СН'!$G$24</f>
        <v>3918.9336733499999</v>
      </c>
      <c r="O66" s="36">
        <f>SUMIFS(СВЦЭМ!$D$39:$D$782,СВЦЭМ!$A$39:$A$782,$A66,СВЦЭМ!$B$39:$B$782,O$47)+'СЕТ СН'!$G$14+СВЦЭМ!$D$10+'СЕТ СН'!$G$5-'СЕТ СН'!$G$24</f>
        <v>3958.7583591000002</v>
      </c>
      <c r="P66" s="36">
        <f>SUMIFS(СВЦЭМ!$D$39:$D$782,СВЦЭМ!$A$39:$A$782,$A66,СВЦЭМ!$B$39:$B$782,P$47)+'СЕТ СН'!$G$14+СВЦЭМ!$D$10+'СЕТ СН'!$G$5-'СЕТ СН'!$G$24</f>
        <v>4032.8866138499998</v>
      </c>
      <c r="Q66" s="36">
        <f>SUMIFS(СВЦЭМ!$D$39:$D$782,СВЦЭМ!$A$39:$A$782,$A66,СВЦЭМ!$B$39:$B$782,Q$47)+'СЕТ СН'!$G$14+СВЦЭМ!$D$10+'СЕТ СН'!$G$5-'СЕТ СН'!$G$24</f>
        <v>4055.4347022000002</v>
      </c>
      <c r="R66" s="36">
        <f>SUMIFS(СВЦЭМ!$D$39:$D$782,СВЦЭМ!$A$39:$A$782,$A66,СВЦЭМ!$B$39:$B$782,R$47)+'СЕТ СН'!$G$14+СВЦЭМ!$D$10+'СЕТ СН'!$G$5-'СЕТ СН'!$G$24</f>
        <v>4059.77909529</v>
      </c>
      <c r="S66" s="36">
        <f>SUMIFS(СВЦЭМ!$D$39:$D$782,СВЦЭМ!$A$39:$A$782,$A66,СВЦЭМ!$B$39:$B$782,S$47)+'СЕТ СН'!$G$14+СВЦЭМ!$D$10+'СЕТ СН'!$G$5-'СЕТ СН'!$G$24</f>
        <v>4033.3682911200003</v>
      </c>
      <c r="T66" s="36">
        <f>SUMIFS(СВЦЭМ!$D$39:$D$782,СВЦЭМ!$A$39:$A$782,$A66,СВЦЭМ!$B$39:$B$782,T$47)+'СЕТ СН'!$G$14+СВЦЭМ!$D$10+'СЕТ СН'!$G$5-'СЕТ СН'!$G$24</f>
        <v>3919.6916069700001</v>
      </c>
      <c r="U66" s="36">
        <f>SUMIFS(СВЦЭМ!$D$39:$D$782,СВЦЭМ!$A$39:$A$782,$A66,СВЦЭМ!$B$39:$B$782,U$47)+'СЕТ СН'!$G$14+СВЦЭМ!$D$10+'СЕТ СН'!$G$5-'СЕТ СН'!$G$24</f>
        <v>3871.73932629</v>
      </c>
      <c r="V66" s="36">
        <f>SUMIFS(СВЦЭМ!$D$39:$D$782,СВЦЭМ!$A$39:$A$782,$A66,СВЦЭМ!$B$39:$B$782,V$47)+'СЕТ СН'!$G$14+СВЦЭМ!$D$10+'СЕТ СН'!$G$5-'СЕТ СН'!$G$24</f>
        <v>3868.3203011300002</v>
      </c>
      <c r="W66" s="36">
        <f>SUMIFS(СВЦЭМ!$D$39:$D$782,СВЦЭМ!$A$39:$A$782,$A66,СВЦЭМ!$B$39:$B$782,W$47)+'СЕТ СН'!$G$14+СВЦЭМ!$D$10+'СЕТ СН'!$G$5-'СЕТ СН'!$G$24</f>
        <v>3894.62147693</v>
      </c>
      <c r="X66" s="36">
        <f>SUMIFS(СВЦЭМ!$D$39:$D$782,СВЦЭМ!$A$39:$A$782,$A66,СВЦЭМ!$B$39:$B$782,X$47)+'СЕТ СН'!$G$14+СВЦЭМ!$D$10+'СЕТ СН'!$G$5-'СЕТ СН'!$G$24</f>
        <v>3917.5679986</v>
      </c>
      <c r="Y66" s="36">
        <f>SUMIFS(СВЦЭМ!$D$39:$D$782,СВЦЭМ!$A$39:$A$782,$A66,СВЦЭМ!$B$39:$B$782,Y$47)+'СЕТ СН'!$G$14+СВЦЭМ!$D$10+'СЕТ СН'!$G$5-'СЕТ СН'!$G$24</f>
        <v>3963.9165363000002</v>
      </c>
    </row>
    <row r="67" spans="1:26" ht="15.75" x14ac:dyDescent="0.2">
      <c r="A67" s="35">
        <f t="shared" si="1"/>
        <v>45371</v>
      </c>
      <c r="B67" s="36">
        <f>SUMIFS(СВЦЭМ!$D$39:$D$782,СВЦЭМ!$A$39:$A$782,$A67,СВЦЭМ!$B$39:$B$782,B$47)+'СЕТ СН'!$G$14+СВЦЭМ!$D$10+'СЕТ СН'!$G$5-'СЕТ СН'!$G$24</f>
        <v>3990.1766233600001</v>
      </c>
      <c r="C67" s="36">
        <f>SUMIFS(СВЦЭМ!$D$39:$D$782,СВЦЭМ!$A$39:$A$782,$A67,СВЦЭМ!$B$39:$B$782,C$47)+'СЕТ СН'!$G$14+СВЦЭМ!$D$10+'СЕТ СН'!$G$5-'СЕТ СН'!$G$24</f>
        <v>4040.64239563</v>
      </c>
      <c r="D67" s="36">
        <f>SUMIFS(СВЦЭМ!$D$39:$D$782,СВЦЭМ!$A$39:$A$782,$A67,СВЦЭМ!$B$39:$B$782,D$47)+'СЕТ СН'!$G$14+СВЦЭМ!$D$10+'СЕТ СН'!$G$5-'СЕТ СН'!$G$24</f>
        <v>4073.4803386399999</v>
      </c>
      <c r="E67" s="36">
        <f>SUMIFS(СВЦЭМ!$D$39:$D$782,СВЦЭМ!$A$39:$A$782,$A67,СВЦЭМ!$B$39:$B$782,E$47)+'СЕТ СН'!$G$14+СВЦЭМ!$D$10+'СЕТ СН'!$G$5-'СЕТ СН'!$G$24</f>
        <v>4058.5271171899999</v>
      </c>
      <c r="F67" s="36">
        <f>SUMIFS(СВЦЭМ!$D$39:$D$782,СВЦЭМ!$A$39:$A$782,$A67,СВЦЭМ!$B$39:$B$782,F$47)+'СЕТ СН'!$G$14+СВЦЭМ!$D$10+'СЕТ СН'!$G$5-'СЕТ СН'!$G$24</f>
        <v>4056.0217436200001</v>
      </c>
      <c r="G67" s="36">
        <f>SUMIFS(СВЦЭМ!$D$39:$D$782,СВЦЭМ!$A$39:$A$782,$A67,СВЦЭМ!$B$39:$B$782,G$47)+'СЕТ СН'!$G$14+СВЦЭМ!$D$10+'СЕТ СН'!$G$5-'СЕТ СН'!$G$24</f>
        <v>4022.2183529599997</v>
      </c>
      <c r="H67" s="36">
        <f>SUMIFS(СВЦЭМ!$D$39:$D$782,СВЦЭМ!$A$39:$A$782,$A67,СВЦЭМ!$B$39:$B$782,H$47)+'СЕТ СН'!$G$14+СВЦЭМ!$D$10+'СЕТ СН'!$G$5-'СЕТ СН'!$G$24</f>
        <v>4026.9557530900001</v>
      </c>
      <c r="I67" s="36">
        <f>SUMIFS(СВЦЭМ!$D$39:$D$782,СВЦЭМ!$A$39:$A$782,$A67,СВЦЭМ!$B$39:$B$782,I$47)+'СЕТ СН'!$G$14+СВЦЭМ!$D$10+'СЕТ СН'!$G$5-'СЕТ СН'!$G$24</f>
        <v>3987.61220989</v>
      </c>
      <c r="J67" s="36">
        <f>SUMIFS(СВЦЭМ!$D$39:$D$782,СВЦЭМ!$A$39:$A$782,$A67,СВЦЭМ!$B$39:$B$782,J$47)+'СЕТ СН'!$G$14+СВЦЭМ!$D$10+'СЕТ СН'!$G$5-'СЕТ СН'!$G$24</f>
        <v>3933.1372956099999</v>
      </c>
      <c r="K67" s="36">
        <f>SUMIFS(СВЦЭМ!$D$39:$D$782,СВЦЭМ!$A$39:$A$782,$A67,СВЦЭМ!$B$39:$B$782,K$47)+'СЕТ СН'!$G$14+СВЦЭМ!$D$10+'СЕТ СН'!$G$5-'СЕТ СН'!$G$24</f>
        <v>3917.7887218000001</v>
      </c>
      <c r="L67" s="36">
        <f>SUMIFS(СВЦЭМ!$D$39:$D$782,СВЦЭМ!$A$39:$A$782,$A67,СВЦЭМ!$B$39:$B$782,L$47)+'СЕТ СН'!$G$14+СВЦЭМ!$D$10+'СЕТ СН'!$G$5-'СЕТ СН'!$G$24</f>
        <v>3915.3463751899999</v>
      </c>
      <c r="M67" s="36">
        <f>SUMIFS(СВЦЭМ!$D$39:$D$782,СВЦЭМ!$A$39:$A$782,$A67,СВЦЭМ!$B$39:$B$782,M$47)+'СЕТ СН'!$G$14+СВЦЭМ!$D$10+'СЕТ СН'!$G$5-'СЕТ СН'!$G$24</f>
        <v>3926.79190849</v>
      </c>
      <c r="N67" s="36">
        <f>SUMIFS(СВЦЭМ!$D$39:$D$782,СВЦЭМ!$A$39:$A$782,$A67,СВЦЭМ!$B$39:$B$782,N$47)+'СЕТ СН'!$G$14+СВЦЭМ!$D$10+'СЕТ СН'!$G$5-'СЕТ СН'!$G$24</f>
        <v>3927.4000261299998</v>
      </c>
      <c r="O67" s="36">
        <f>SUMIFS(СВЦЭМ!$D$39:$D$782,СВЦЭМ!$A$39:$A$782,$A67,СВЦЭМ!$B$39:$B$782,O$47)+'СЕТ СН'!$G$14+СВЦЭМ!$D$10+'СЕТ СН'!$G$5-'СЕТ СН'!$G$24</f>
        <v>3960.3531884499998</v>
      </c>
      <c r="P67" s="36">
        <f>SUMIFS(СВЦЭМ!$D$39:$D$782,СВЦЭМ!$A$39:$A$782,$A67,СВЦЭМ!$B$39:$B$782,P$47)+'СЕТ СН'!$G$14+СВЦЭМ!$D$10+'СЕТ СН'!$G$5-'СЕТ СН'!$G$24</f>
        <v>3984.1655970399997</v>
      </c>
      <c r="Q67" s="36">
        <f>SUMIFS(СВЦЭМ!$D$39:$D$782,СВЦЭМ!$A$39:$A$782,$A67,СВЦЭМ!$B$39:$B$782,Q$47)+'СЕТ СН'!$G$14+СВЦЭМ!$D$10+'СЕТ СН'!$G$5-'СЕТ СН'!$G$24</f>
        <v>3987.1186431599999</v>
      </c>
      <c r="R67" s="36">
        <f>SUMIFS(СВЦЭМ!$D$39:$D$782,СВЦЭМ!$A$39:$A$782,$A67,СВЦЭМ!$B$39:$B$782,R$47)+'СЕТ СН'!$G$14+СВЦЭМ!$D$10+'СЕТ СН'!$G$5-'СЕТ СН'!$G$24</f>
        <v>3993.6263975500001</v>
      </c>
      <c r="S67" s="36">
        <f>SUMIFS(СВЦЭМ!$D$39:$D$782,СВЦЭМ!$A$39:$A$782,$A67,СВЦЭМ!$B$39:$B$782,S$47)+'СЕТ СН'!$G$14+СВЦЭМ!$D$10+'СЕТ СН'!$G$5-'СЕТ СН'!$G$24</f>
        <v>3974.7996007000002</v>
      </c>
      <c r="T67" s="36">
        <f>SUMIFS(СВЦЭМ!$D$39:$D$782,СВЦЭМ!$A$39:$A$782,$A67,СВЦЭМ!$B$39:$B$782,T$47)+'СЕТ СН'!$G$14+СВЦЭМ!$D$10+'СЕТ СН'!$G$5-'СЕТ СН'!$G$24</f>
        <v>3921.8513797200003</v>
      </c>
      <c r="U67" s="36">
        <f>SUMIFS(СВЦЭМ!$D$39:$D$782,СВЦЭМ!$A$39:$A$782,$A67,СВЦЭМ!$B$39:$B$782,U$47)+'СЕТ СН'!$G$14+СВЦЭМ!$D$10+'СЕТ СН'!$G$5-'СЕТ СН'!$G$24</f>
        <v>3893.7946467700003</v>
      </c>
      <c r="V67" s="36">
        <f>SUMIFS(СВЦЭМ!$D$39:$D$782,СВЦЭМ!$A$39:$A$782,$A67,СВЦЭМ!$B$39:$B$782,V$47)+'СЕТ СН'!$G$14+СВЦЭМ!$D$10+'СЕТ СН'!$G$5-'СЕТ СН'!$G$24</f>
        <v>3907.2010577299998</v>
      </c>
      <c r="W67" s="36">
        <f>SUMIFS(СВЦЭМ!$D$39:$D$782,СВЦЭМ!$A$39:$A$782,$A67,СВЦЭМ!$B$39:$B$782,W$47)+'СЕТ СН'!$G$14+СВЦЭМ!$D$10+'СЕТ СН'!$G$5-'СЕТ СН'!$G$24</f>
        <v>3917.6942309799997</v>
      </c>
      <c r="X67" s="36">
        <f>SUMIFS(СВЦЭМ!$D$39:$D$782,СВЦЭМ!$A$39:$A$782,$A67,СВЦЭМ!$B$39:$B$782,X$47)+'СЕТ СН'!$G$14+СВЦЭМ!$D$10+'СЕТ СН'!$G$5-'СЕТ СН'!$G$24</f>
        <v>3957.9694817600002</v>
      </c>
      <c r="Y67" s="36">
        <f>SUMIFS(СВЦЭМ!$D$39:$D$782,СВЦЭМ!$A$39:$A$782,$A67,СВЦЭМ!$B$39:$B$782,Y$47)+'СЕТ СН'!$G$14+СВЦЭМ!$D$10+'СЕТ СН'!$G$5-'СЕТ СН'!$G$24</f>
        <v>3954.88689948</v>
      </c>
    </row>
    <row r="68" spans="1:26" ht="15.75" x14ac:dyDescent="0.2">
      <c r="A68" s="35">
        <f t="shared" si="1"/>
        <v>45372</v>
      </c>
      <c r="B68" s="36">
        <f>SUMIFS(СВЦЭМ!$D$39:$D$782,СВЦЭМ!$A$39:$A$782,$A68,СВЦЭМ!$B$39:$B$782,B$47)+'СЕТ СН'!$G$14+СВЦЭМ!$D$10+'СЕТ СН'!$G$5-'СЕТ СН'!$G$24</f>
        <v>4029.5573860499999</v>
      </c>
      <c r="C68" s="36">
        <f>SUMIFS(СВЦЭМ!$D$39:$D$782,СВЦЭМ!$A$39:$A$782,$A68,СВЦЭМ!$B$39:$B$782,C$47)+'СЕТ СН'!$G$14+СВЦЭМ!$D$10+'СЕТ СН'!$G$5-'СЕТ СН'!$G$24</f>
        <v>4064.3559586800002</v>
      </c>
      <c r="D68" s="36">
        <f>SUMIFS(СВЦЭМ!$D$39:$D$782,СВЦЭМ!$A$39:$A$782,$A68,СВЦЭМ!$B$39:$B$782,D$47)+'СЕТ СН'!$G$14+СВЦЭМ!$D$10+'СЕТ СН'!$G$5-'СЕТ СН'!$G$24</f>
        <v>4117.6154366299997</v>
      </c>
      <c r="E68" s="36">
        <f>SUMIFS(СВЦЭМ!$D$39:$D$782,СВЦЭМ!$A$39:$A$782,$A68,СВЦЭМ!$B$39:$B$782,E$47)+'СЕТ СН'!$G$14+СВЦЭМ!$D$10+'СЕТ СН'!$G$5-'СЕТ СН'!$G$24</f>
        <v>4128.5167655200003</v>
      </c>
      <c r="F68" s="36">
        <f>SUMIFS(СВЦЭМ!$D$39:$D$782,СВЦЭМ!$A$39:$A$782,$A68,СВЦЭМ!$B$39:$B$782,F$47)+'СЕТ СН'!$G$14+СВЦЭМ!$D$10+'СЕТ СН'!$G$5-'СЕТ СН'!$G$24</f>
        <v>4122.5462862499999</v>
      </c>
      <c r="G68" s="36">
        <f>SUMIFS(СВЦЭМ!$D$39:$D$782,СВЦЭМ!$A$39:$A$782,$A68,СВЦЭМ!$B$39:$B$782,G$47)+'СЕТ СН'!$G$14+СВЦЭМ!$D$10+'СЕТ СН'!$G$5-'СЕТ СН'!$G$24</f>
        <v>4084.7515400299999</v>
      </c>
      <c r="H68" s="36">
        <f>SUMIFS(СВЦЭМ!$D$39:$D$782,СВЦЭМ!$A$39:$A$782,$A68,СВЦЭМ!$B$39:$B$782,H$47)+'СЕТ СН'!$G$14+СВЦЭМ!$D$10+'СЕТ СН'!$G$5-'СЕТ СН'!$G$24</f>
        <v>3990.6612828100001</v>
      </c>
      <c r="I68" s="36">
        <f>SUMIFS(СВЦЭМ!$D$39:$D$782,СВЦЭМ!$A$39:$A$782,$A68,СВЦЭМ!$B$39:$B$782,I$47)+'СЕТ СН'!$G$14+СВЦЭМ!$D$10+'СЕТ СН'!$G$5-'СЕТ СН'!$G$24</f>
        <v>3948.98976752</v>
      </c>
      <c r="J68" s="36">
        <f>SUMIFS(СВЦЭМ!$D$39:$D$782,СВЦЭМ!$A$39:$A$782,$A68,СВЦЭМ!$B$39:$B$782,J$47)+'СЕТ СН'!$G$14+СВЦЭМ!$D$10+'СЕТ СН'!$G$5-'СЕТ СН'!$G$24</f>
        <v>3955.6646479599999</v>
      </c>
      <c r="K68" s="36">
        <f>SUMIFS(СВЦЭМ!$D$39:$D$782,СВЦЭМ!$A$39:$A$782,$A68,СВЦЭМ!$B$39:$B$782,K$47)+'СЕТ СН'!$G$14+СВЦЭМ!$D$10+'СЕТ СН'!$G$5-'СЕТ СН'!$G$24</f>
        <v>3927.60879811</v>
      </c>
      <c r="L68" s="36">
        <f>SUMIFS(СВЦЭМ!$D$39:$D$782,СВЦЭМ!$A$39:$A$782,$A68,СВЦЭМ!$B$39:$B$782,L$47)+'СЕТ СН'!$G$14+СВЦЭМ!$D$10+'СЕТ СН'!$G$5-'СЕТ СН'!$G$24</f>
        <v>3923.32887729</v>
      </c>
      <c r="M68" s="36">
        <f>SUMIFS(СВЦЭМ!$D$39:$D$782,СВЦЭМ!$A$39:$A$782,$A68,СВЦЭМ!$B$39:$B$782,M$47)+'СЕТ СН'!$G$14+СВЦЭМ!$D$10+'СЕТ СН'!$G$5-'СЕТ СН'!$G$24</f>
        <v>3937.5823037700002</v>
      </c>
      <c r="N68" s="36">
        <f>SUMIFS(СВЦЭМ!$D$39:$D$782,СВЦЭМ!$A$39:$A$782,$A68,СВЦЭМ!$B$39:$B$782,N$47)+'СЕТ СН'!$G$14+СВЦЭМ!$D$10+'СЕТ СН'!$G$5-'СЕТ СН'!$G$24</f>
        <v>3971.5760904700001</v>
      </c>
      <c r="O68" s="36">
        <f>SUMIFS(СВЦЭМ!$D$39:$D$782,СВЦЭМ!$A$39:$A$782,$A68,СВЦЭМ!$B$39:$B$782,O$47)+'СЕТ СН'!$G$14+СВЦЭМ!$D$10+'СЕТ СН'!$G$5-'СЕТ СН'!$G$24</f>
        <v>3986.0936684500002</v>
      </c>
      <c r="P68" s="36">
        <f>SUMIFS(СВЦЭМ!$D$39:$D$782,СВЦЭМ!$A$39:$A$782,$A68,СВЦЭМ!$B$39:$B$782,P$47)+'СЕТ СН'!$G$14+СВЦЭМ!$D$10+'СЕТ СН'!$G$5-'СЕТ СН'!$G$24</f>
        <v>3999.5901063000001</v>
      </c>
      <c r="Q68" s="36">
        <f>SUMIFS(СВЦЭМ!$D$39:$D$782,СВЦЭМ!$A$39:$A$782,$A68,СВЦЭМ!$B$39:$B$782,Q$47)+'СЕТ СН'!$G$14+СВЦЭМ!$D$10+'СЕТ СН'!$G$5-'СЕТ СН'!$G$24</f>
        <v>4021.6799922999999</v>
      </c>
      <c r="R68" s="36">
        <f>SUMIFS(СВЦЭМ!$D$39:$D$782,СВЦЭМ!$A$39:$A$782,$A68,СВЦЭМ!$B$39:$B$782,R$47)+'СЕТ СН'!$G$14+СВЦЭМ!$D$10+'СЕТ СН'!$G$5-'СЕТ СН'!$G$24</f>
        <v>4036.33504571</v>
      </c>
      <c r="S68" s="36">
        <f>SUMIFS(СВЦЭМ!$D$39:$D$782,СВЦЭМ!$A$39:$A$782,$A68,СВЦЭМ!$B$39:$B$782,S$47)+'СЕТ СН'!$G$14+СВЦЭМ!$D$10+'СЕТ СН'!$G$5-'СЕТ СН'!$G$24</f>
        <v>4008.9094275100001</v>
      </c>
      <c r="T68" s="36">
        <f>SUMIFS(СВЦЭМ!$D$39:$D$782,СВЦЭМ!$A$39:$A$782,$A68,СВЦЭМ!$B$39:$B$782,T$47)+'СЕТ СН'!$G$14+СВЦЭМ!$D$10+'СЕТ СН'!$G$5-'СЕТ СН'!$G$24</f>
        <v>3998.9093980299999</v>
      </c>
      <c r="U68" s="36">
        <f>SUMIFS(СВЦЭМ!$D$39:$D$782,СВЦЭМ!$A$39:$A$782,$A68,СВЦЭМ!$B$39:$B$782,U$47)+'СЕТ СН'!$G$14+СВЦЭМ!$D$10+'СЕТ СН'!$G$5-'СЕТ СН'!$G$24</f>
        <v>3954.2080297699999</v>
      </c>
      <c r="V68" s="36">
        <f>SUMIFS(СВЦЭМ!$D$39:$D$782,СВЦЭМ!$A$39:$A$782,$A68,СВЦЭМ!$B$39:$B$782,V$47)+'СЕТ СН'!$G$14+СВЦЭМ!$D$10+'СЕТ СН'!$G$5-'СЕТ СН'!$G$24</f>
        <v>3922.9108777500001</v>
      </c>
      <c r="W68" s="36">
        <f>SUMIFS(СВЦЭМ!$D$39:$D$782,СВЦЭМ!$A$39:$A$782,$A68,СВЦЭМ!$B$39:$B$782,W$47)+'СЕТ СН'!$G$14+СВЦЭМ!$D$10+'СЕТ СН'!$G$5-'СЕТ СН'!$G$24</f>
        <v>3952.3625817500001</v>
      </c>
      <c r="X68" s="36">
        <f>SUMIFS(СВЦЭМ!$D$39:$D$782,СВЦЭМ!$A$39:$A$782,$A68,СВЦЭМ!$B$39:$B$782,X$47)+'СЕТ СН'!$G$14+СВЦЭМ!$D$10+'СЕТ СН'!$G$5-'СЕТ СН'!$G$24</f>
        <v>3981.90923441</v>
      </c>
      <c r="Y68" s="36">
        <f>SUMIFS(СВЦЭМ!$D$39:$D$782,СВЦЭМ!$A$39:$A$782,$A68,СВЦЭМ!$B$39:$B$782,Y$47)+'СЕТ СН'!$G$14+СВЦЭМ!$D$10+'СЕТ СН'!$G$5-'СЕТ СН'!$G$24</f>
        <v>4004.3563427899999</v>
      </c>
    </row>
    <row r="69" spans="1:26" ht="15.75" x14ac:dyDescent="0.2">
      <c r="A69" s="35">
        <f t="shared" si="1"/>
        <v>45373</v>
      </c>
      <c r="B69" s="36">
        <f>SUMIFS(СВЦЭМ!$D$39:$D$782,СВЦЭМ!$A$39:$A$782,$A69,СВЦЭМ!$B$39:$B$782,B$47)+'СЕТ СН'!$G$14+СВЦЭМ!$D$10+'СЕТ СН'!$G$5-'СЕТ СН'!$G$24</f>
        <v>4038.1345245699999</v>
      </c>
      <c r="C69" s="36">
        <f>SUMIFS(СВЦЭМ!$D$39:$D$782,СВЦЭМ!$A$39:$A$782,$A69,СВЦЭМ!$B$39:$B$782,C$47)+'СЕТ СН'!$G$14+СВЦЭМ!$D$10+'СЕТ СН'!$G$5-'СЕТ СН'!$G$24</f>
        <v>4077.8349010800002</v>
      </c>
      <c r="D69" s="36">
        <f>SUMIFS(СВЦЭМ!$D$39:$D$782,СВЦЭМ!$A$39:$A$782,$A69,СВЦЭМ!$B$39:$B$782,D$47)+'СЕТ СН'!$G$14+СВЦЭМ!$D$10+'СЕТ СН'!$G$5-'СЕТ СН'!$G$24</f>
        <v>4112.4793985599999</v>
      </c>
      <c r="E69" s="36">
        <f>SUMIFS(СВЦЭМ!$D$39:$D$782,СВЦЭМ!$A$39:$A$782,$A69,СВЦЭМ!$B$39:$B$782,E$47)+'СЕТ СН'!$G$14+СВЦЭМ!$D$10+'СЕТ СН'!$G$5-'СЕТ СН'!$G$24</f>
        <v>4099.9663141000001</v>
      </c>
      <c r="F69" s="36">
        <f>SUMIFS(СВЦЭМ!$D$39:$D$782,СВЦЭМ!$A$39:$A$782,$A69,СВЦЭМ!$B$39:$B$782,F$47)+'СЕТ СН'!$G$14+СВЦЭМ!$D$10+'СЕТ СН'!$G$5-'СЕТ СН'!$G$24</f>
        <v>4100.1236591400002</v>
      </c>
      <c r="G69" s="36">
        <f>SUMIFS(СВЦЭМ!$D$39:$D$782,СВЦЭМ!$A$39:$A$782,$A69,СВЦЭМ!$B$39:$B$782,G$47)+'СЕТ СН'!$G$14+СВЦЭМ!$D$10+'СЕТ СН'!$G$5-'СЕТ СН'!$G$24</f>
        <v>4100.0475778399996</v>
      </c>
      <c r="H69" s="36">
        <f>SUMIFS(СВЦЭМ!$D$39:$D$782,СВЦЭМ!$A$39:$A$782,$A69,СВЦЭМ!$B$39:$B$782,H$47)+'СЕТ СН'!$G$14+СВЦЭМ!$D$10+'СЕТ СН'!$G$5-'СЕТ СН'!$G$24</f>
        <v>4032.0685396899999</v>
      </c>
      <c r="I69" s="36">
        <f>SUMIFS(СВЦЭМ!$D$39:$D$782,СВЦЭМ!$A$39:$A$782,$A69,СВЦЭМ!$B$39:$B$782,I$47)+'СЕТ СН'!$G$14+СВЦЭМ!$D$10+'СЕТ СН'!$G$5-'СЕТ СН'!$G$24</f>
        <v>3984.89043395</v>
      </c>
      <c r="J69" s="36">
        <f>SUMIFS(СВЦЭМ!$D$39:$D$782,СВЦЭМ!$A$39:$A$782,$A69,СВЦЭМ!$B$39:$B$782,J$47)+'СЕТ СН'!$G$14+СВЦЭМ!$D$10+'СЕТ СН'!$G$5-'СЕТ СН'!$G$24</f>
        <v>3970.7353939300001</v>
      </c>
      <c r="K69" s="36">
        <f>SUMIFS(СВЦЭМ!$D$39:$D$782,СВЦЭМ!$A$39:$A$782,$A69,СВЦЭМ!$B$39:$B$782,K$47)+'СЕТ СН'!$G$14+СВЦЭМ!$D$10+'СЕТ СН'!$G$5-'СЕТ СН'!$G$24</f>
        <v>3959.45836844</v>
      </c>
      <c r="L69" s="36">
        <f>SUMIFS(СВЦЭМ!$D$39:$D$782,СВЦЭМ!$A$39:$A$782,$A69,СВЦЭМ!$B$39:$B$782,L$47)+'СЕТ СН'!$G$14+СВЦЭМ!$D$10+'СЕТ СН'!$G$5-'СЕТ СН'!$G$24</f>
        <v>3928.0162167500002</v>
      </c>
      <c r="M69" s="36">
        <f>SUMIFS(СВЦЭМ!$D$39:$D$782,СВЦЭМ!$A$39:$A$782,$A69,СВЦЭМ!$B$39:$B$782,M$47)+'СЕТ СН'!$G$14+СВЦЭМ!$D$10+'СЕТ СН'!$G$5-'СЕТ СН'!$G$24</f>
        <v>3887.1210159399998</v>
      </c>
      <c r="N69" s="36">
        <f>SUMIFS(СВЦЭМ!$D$39:$D$782,СВЦЭМ!$A$39:$A$782,$A69,СВЦЭМ!$B$39:$B$782,N$47)+'СЕТ СН'!$G$14+СВЦЭМ!$D$10+'СЕТ СН'!$G$5-'СЕТ СН'!$G$24</f>
        <v>3918.1911939900001</v>
      </c>
      <c r="O69" s="36">
        <f>SUMIFS(СВЦЭМ!$D$39:$D$782,СВЦЭМ!$A$39:$A$782,$A69,СВЦЭМ!$B$39:$B$782,O$47)+'СЕТ СН'!$G$14+СВЦЭМ!$D$10+'СЕТ СН'!$G$5-'СЕТ СН'!$G$24</f>
        <v>3885.7421220699998</v>
      </c>
      <c r="P69" s="36">
        <f>SUMIFS(СВЦЭМ!$D$39:$D$782,СВЦЭМ!$A$39:$A$782,$A69,СВЦЭМ!$B$39:$B$782,P$47)+'СЕТ СН'!$G$14+СВЦЭМ!$D$10+'СЕТ СН'!$G$5-'СЕТ СН'!$G$24</f>
        <v>3888.8714319000001</v>
      </c>
      <c r="Q69" s="36">
        <f>SUMIFS(СВЦЭМ!$D$39:$D$782,СВЦЭМ!$A$39:$A$782,$A69,СВЦЭМ!$B$39:$B$782,Q$47)+'СЕТ СН'!$G$14+СВЦЭМ!$D$10+'СЕТ СН'!$G$5-'СЕТ СН'!$G$24</f>
        <v>3909.0195789500003</v>
      </c>
      <c r="R69" s="36">
        <f>SUMIFS(СВЦЭМ!$D$39:$D$782,СВЦЭМ!$A$39:$A$782,$A69,СВЦЭМ!$B$39:$B$782,R$47)+'СЕТ СН'!$G$14+СВЦЭМ!$D$10+'СЕТ СН'!$G$5-'СЕТ СН'!$G$24</f>
        <v>3925.2504871199999</v>
      </c>
      <c r="S69" s="36">
        <f>SUMIFS(СВЦЭМ!$D$39:$D$782,СВЦЭМ!$A$39:$A$782,$A69,СВЦЭМ!$B$39:$B$782,S$47)+'СЕТ СН'!$G$14+СВЦЭМ!$D$10+'СЕТ СН'!$G$5-'СЕТ СН'!$G$24</f>
        <v>3918.70253306</v>
      </c>
      <c r="T69" s="36">
        <f>SUMIFS(СВЦЭМ!$D$39:$D$782,СВЦЭМ!$A$39:$A$782,$A69,СВЦЭМ!$B$39:$B$782,T$47)+'СЕТ СН'!$G$14+СВЦЭМ!$D$10+'СЕТ СН'!$G$5-'СЕТ СН'!$G$24</f>
        <v>3887.5925496300001</v>
      </c>
      <c r="U69" s="36">
        <f>SUMIFS(СВЦЭМ!$D$39:$D$782,СВЦЭМ!$A$39:$A$782,$A69,СВЦЭМ!$B$39:$B$782,U$47)+'СЕТ СН'!$G$14+СВЦЭМ!$D$10+'СЕТ СН'!$G$5-'СЕТ СН'!$G$24</f>
        <v>3853.7287532999999</v>
      </c>
      <c r="V69" s="36">
        <f>SUMIFS(СВЦЭМ!$D$39:$D$782,СВЦЭМ!$A$39:$A$782,$A69,СВЦЭМ!$B$39:$B$782,V$47)+'СЕТ СН'!$G$14+СВЦЭМ!$D$10+'СЕТ СН'!$G$5-'СЕТ СН'!$G$24</f>
        <v>3817.1399054900003</v>
      </c>
      <c r="W69" s="36">
        <f>SUMIFS(СВЦЭМ!$D$39:$D$782,СВЦЭМ!$A$39:$A$782,$A69,СВЦЭМ!$B$39:$B$782,W$47)+'СЕТ СН'!$G$14+СВЦЭМ!$D$10+'СЕТ СН'!$G$5-'СЕТ СН'!$G$24</f>
        <v>3814.9026124900001</v>
      </c>
      <c r="X69" s="36">
        <f>SUMIFS(СВЦЭМ!$D$39:$D$782,СВЦЭМ!$A$39:$A$782,$A69,СВЦЭМ!$B$39:$B$782,X$47)+'СЕТ СН'!$G$14+СВЦЭМ!$D$10+'СЕТ СН'!$G$5-'СЕТ СН'!$G$24</f>
        <v>3833.3362593000002</v>
      </c>
      <c r="Y69" s="36">
        <f>SUMIFS(СВЦЭМ!$D$39:$D$782,СВЦЭМ!$A$39:$A$782,$A69,СВЦЭМ!$B$39:$B$782,Y$47)+'СЕТ СН'!$G$14+СВЦЭМ!$D$10+'СЕТ СН'!$G$5-'СЕТ СН'!$G$24</f>
        <v>3839.3651023100001</v>
      </c>
    </row>
    <row r="70" spans="1:26" ht="15.75" x14ac:dyDescent="0.2">
      <c r="A70" s="35">
        <f t="shared" si="1"/>
        <v>45374</v>
      </c>
      <c r="B70" s="36">
        <f>SUMIFS(СВЦЭМ!$D$39:$D$782,СВЦЭМ!$A$39:$A$782,$A70,СВЦЭМ!$B$39:$B$782,B$47)+'СЕТ СН'!$G$14+СВЦЭМ!$D$10+'СЕТ СН'!$G$5-'СЕТ СН'!$G$24</f>
        <v>3912.9334458900003</v>
      </c>
      <c r="C70" s="36">
        <f>SUMIFS(СВЦЭМ!$D$39:$D$782,СВЦЭМ!$A$39:$A$782,$A70,СВЦЭМ!$B$39:$B$782,C$47)+'СЕТ СН'!$G$14+СВЦЭМ!$D$10+'СЕТ СН'!$G$5-'СЕТ СН'!$G$24</f>
        <v>3887.6039998000001</v>
      </c>
      <c r="D70" s="36">
        <f>SUMIFS(СВЦЭМ!$D$39:$D$782,СВЦЭМ!$A$39:$A$782,$A70,СВЦЭМ!$B$39:$B$782,D$47)+'СЕТ СН'!$G$14+СВЦЭМ!$D$10+'СЕТ СН'!$G$5-'СЕТ СН'!$G$24</f>
        <v>3934.0874981300003</v>
      </c>
      <c r="E70" s="36">
        <f>SUMIFS(СВЦЭМ!$D$39:$D$782,СВЦЭМ!$A$39:$A$782,$A70,СВЦЭМ!$B$39:$B$782,E$47)+'СЕТ СН'!$G$14+СВЦЭМ!$D$10+'СЕТ СН'!$G$5-'СЕТ СН'!$G$24</f>
        <v>3953.9743701899997</v>
      </c>
      <c r="F70" s="36">
        <f>SUMIFS(СВЦЭМ!$D$39:$D$782,СВЦЭМ!$A$39:$A$782,$A70,СВЦЭМ!$B$39:$B$782,F$47)+'СЕТ СН'!$G$14+СВЦЭМ!$D$10+'СЕТ СН'!$G$5-'СЕТ СН'!$G$24</f>
        <v>3951.93643471</v>
      </c>
      <c r="G70" s="36">
        <f>SUMIFS(СВЦЭМ!$D$39:$D$782,СВЦЭМ!$A$39:$A$782,$A70,СВЦЭМ!$B$39:$B$782,G$47)+'СЕТ СН'!$G$14+СВЦЭМ!$D$10+'СЕТ СН'!$G$5-'СЕТ СН'!$G$24</f>
        <v>3930.4509863000003</v>
      </c>
      <c r="H70" s="36">
        <f>SUMIFS(СВЦЭМ!$D$39:$D$782,СВЦЭМ!$A$39:$A$782,$A70,СВЦЭМ!$B$39:$B$782,H$47)+'СЕТ СН'!$G$14+СВЦЭМ!$D$10+'СЕТ СН'!$G$5-'СЕТ СН'!$G$24</f>
        <v>3908.8149163200001</v>
      </c>
      <c r="I70" s="36">
        <f>SUMIFS(СВЦЭМ!$D$39:$D$782,СВЦЭМ!$A$39:$A$782,$A70,СВЦЭМ!$B$39:$B$782,I$47)+'СЕТ СН'!$G$14+СВЦЭМ!$D$10+'СЕТ СН'!$G$5-'СЕТ СН'!$G$24</f>
        <v>3888.7841028800003</v>
      </c>
      <c r="J70" s="36">
        <f>SUMIFS(СВЦЭМ!$D$39:$D$782,СВЦЭМ!$A$39:$A$782,$A70,СВЦЭМ!$B$39:$B$782,J$47)+'СЕТ СН'!$G$14+СВЦЭМ!$D$10+'СЕТ СН'!$G$5-'СЕТ СН'!$G$24</f>
        <v>3840.6687536099998</v>
      </c>
      <c r="K70" s="36">
        <f>SUMIFS(СВЦЭМ!$D$39:$D$782,СВЦЭМ!$A$39:$A$782,$A70,СВЦЭМ!$B$39:$B$782,K$47)+'СЕТ СН'!$G$14+СВЦЭМ!$D$10+'СЕТ СН'!$G$5-'СЕТ СН'!$G$24</f>
        <v>3799.27628912</v>
      </c>
      <c r="L70" s="36">
        <f>SUMIFS(СВЦЭМ!$D$39:$D$782,СВЦЭМ!$A$39:$A$782,$A70,СВЦЭМ!$B$39:$B$782,L$47)+'СЕТ СН'!$G$14+СВЦЭМ!$D$10+'СЕТ СН'!$G$5-'СЕТ СН'!$G$24</f>
        <v>3782.6527080699998</v>
      </c>
      <c r="M70" s="36">
        <f>SUMIFS(СВЦЭМ!$D$39:$D$782,СВЦЭМ!$A$39:$A$782,$A70,СВЦЭМ!$B$39:$B$782,M$47)+'СЕТ СН'!$G$14+СВЦЭМ!$D$10+'СЕТ СН'!$G$5-'СЕТ СН'!$G$24</f>
        <v>3794.60917376</v>
      </c>
      <c r="N70" s="36">
        <f>SUMIFS(СВЦЭМ!$D$39:$D$782,СВЦЭМ!$A$39:$A$782,$A70,СВЦЭМ!$B$39:$B$782,N$47)+'СЕТ СН'!$G$14+СВЦЭМ!$D$10+'СЕТ СН'!$G$5-'СЕТ СН'!$G$24</f>
        <v>3802.5513100500002</v>
      </c>
      <c r="O70" s="36">
        <f>SUMIFS(СВЦЭМ!$D$39:$D$782,СВЦЭМ!$A$39:$A$782,$A70,СВЦЭМ!$B$39:$B$782,O$47)+'СЕТ СН'!$G$14+СВЦЭМ!$D$10+'СЕТ СН'!$G$5-'СЕТ СН'!$G$24</f>
        <v>3841.1822865300001</v>
      </c>
      <c r="P70" s="36">
        <f>SUMIFS(СВЦЭМ!$D$39:$D$782,СВЦЭМ!$A$39:$A$782,$A70,СВЦЭМ!$B$39:$B$782,P$47)+'СЕТ СН'!$G$14+СВЦЭМ!$D$10+'СЕТ СН'!$G$5-'СЕТ СН'!$G$24</f>
        <v>3865.5206040900002</v>
      </c>
      <c r="Q70" s="36">
        <f>SUMIFS(СВЦЭМ!$D$39:$D$782,СВЦЭМ!$A$39:$A$782,$A70,СВЦЭМ!$B$39:$B$782,Q$47)+'СЕТ СН'!$G$14+СВЦЭМ!$D$10+'СЕТ СН'!$G$5-'СЕТ СН'!$G$24</f>
        <v>3872.1183230400002</v>
      </c>
      <c r="R70" s="36">
        <f>SUMIFS(СВЦЭМ!$D$39:$D$782,СВЦЭМ!$A$39:$A$782,$A70,СВЦЭМ!$B$39:$B$782,R$47)+'СЕТ СН'!$G$14+СВЦЭМ!$D$10+'СЕТ СН'!$G$5-'СЕТ СН'!$G$24</f>
        <v>3885.5687566400002</v>
      </c>
      <c r="S70" s="36">
        <f>SUMIFS(СВЦЭМ!$D$39:$D$782,СВЦЭМ!$A$39:$A$782,$A70,СВЦЭМ!$B$39:$B$782,S$47)+'СЕТ СН'!$G$14+СВЦЭМ!$D$10+'СЕТ СН'!$G$5-'СЕТ СН'!$G$24</f>
        <v>3848.6300807400003</v>
      </c>
      <c r="T70" s="36">
        <f>SUMIFS(СВЦЭМ!$D$39:$D$782,СВЦЭМ!$A$39:$A$782,$A70,СВЦЭМ!$B$39:$B$782,T$47)+'СЕТ СН'!$G$14+СВЦЭМ!$D$10+'СЕТ СН'!$G$5-'СЕТ СН'!$G$24</f>
        <v>3834.26448377</v>
      </c>
      <c r="U70" s="36">
        <f>SUMIFS(СВЦЭМ!$D$39:$D$782,СВЦЭМ!$A$39:$A$782,$A70,СВЦЭМ!$B$39:$B$782,U$47)+'СЕТ СН'!$G$14+СВЦЭМ!$D$10+'СЕТ СН'!$G$5-'СЕТ СН'!$G$24</f>
        <v>3798.8436731199999</v>
      </c>
      <c r="V70" s="36">
        <f>SUMIFS(СВЦЭМ!$D$39:$D$782,СВЦЭМ!$A$39:$A$782,$A70,СВЦЭМ!$B$39:$B$782,V$47)+'СЕТ СН'!$G$14+СВЦЭМ!$D$10+'СЕТ СН'!$G$5-'СЕТ СН'!$G$24</f>
        <v>3784.6356524399998</v>
      </c>
      <c r="W70" s="36">
        <f>SUMIFS(СВЦЭМ!$D$39:$D$782,СВЦЭМ!$A$39:$A$782,$A70,СВЦЭМ!$B$39:$B$782,W$47)+'СЕТ СН'!$G$14+СВЦЭМ!$D$10+'СЕТ СН'!$G$5-'СЕТ СН'!$G$24</f>
        <v>3782.4002848600003</v>
      </c>
      <c r="X70" s="36">
        <f>SUMIFS(СВЦЭМ!$D$39:$D$782,СВЦЭМ!$A$39:$A$782,$A70,СВЦЭМ!$B$39:$B$782,X$47)+'СЕТ СН'!$G$14+СВЦЭМ!$D$10+'СЕТ СН'!$G$5-'СЕТ СН'!$G$24</f>
        <v>3832.6174017600001</v>
      </c>
      <c r="Y70" s="36">
        <f>SUMIFS(СВЦЭМ!$D$39:$D$782,СВЦЭМ!$A$39:$A$782,$A70,СВЦЭМ!$B$39:$B$782,Y$47)+'СЕТ СН'!$G$14+СВЦЭМ!$D$10+'СЕТ СН'!$G$5-'СЕТ СН'!$G$24</f>
        <v>3853.8197142399999</v>
      </c>
    </row>
    <row r="71" spans="1:26" ht="15.75" x14ac:dyDescent="0.2">
      <c r="A71" s="35">
        <f t="shared" si="1"/>
        <v>45375</v>
      </c>
      <c r="B71" s="36">
        <f>SUMIFS(СВЦЭМ!$D$39:$D$782,СВЦЭМ!$A$39:$A$782,$A71,СВЦЭМ!$B$39:$B$782,B$47)+'СЕТ СН'!$G$14+СВЦЭМ!$D$10+'СЕТ СН'!$G$5-'СЕТ СН'!$G$24</f>
        <v>3899.8261396500002</v>
      </c>
      <c r="C71" s="36">
        <f>SUMIFS(СВЦЭМ!$D$39:$D$782,СВЦЭМ!$A$39:$A$782,$A71,СВЦЭМ!$B$39:$B$782,C$47)+'СЕТ СН'!$G$14+СВЦЭМ!$D$10+'СЕТ СН'!$G$5-'СЕТ СН'!$G$24</f>
        <v>3841.6045632699997</v>
      </c>
      <c r="D71" s="36">
        <f>SUMIFS(СВЦЭМ!$D$39:$D$782,СВЦЭМ!$A$39:$A$782,$A71,СВЦЭМ!$B$39:$B$782,D$47)+'СЕТ СН'!$G$14+СВЦЭМ!$D$10+'СЕТ СН'!$G$5-'СЕТ СН'!$G$24</f>
        <v>3877.5525329500001</v>
      </c>
      <c r="E71" s="36">
        <f>SUMIFS(СВЦЭМ!$D$39:$D$782,СВЦЭМ!$A$39:$A$782,$A71,СВЦЭМ!$B$39:$B$782,E$47)+'СЕТ СН'!$G$14+СВЦЭМ!$D$10+'СЕТ СН'!$G$5-'СЕТ СН'!$G$24</f>
        <v>3891.5902758399998</v>
      </c>
      <c r="F71" s="36">
        <f>SUMIFS(СВЦЭМ!$D$39:$D$782,СВЦЭМ!$A$39:$A$782,$A71,СВЦЭМ!$B$39:$B$782,F$47)+'СЕТ СН'!$G$14+СВЦЭМ!$D$10+'СЕТ СН'!$G$5-'СЕТ СН'!$G$24</f>
        <v>3872.1498976600001</v>
      </c>
      <c r="G71" s="36">
        <f>SUMIFS(СВЦЭМ!$D$39:$D$782,СВЦЭМ!$A$39:$A$782,$A71,СВЦЭМ!$B$39:$B$782,G$47)+'СЕТ СН'!$G$14+СВЦЭМ!$D$10+'СЕТ СН'!$G$5-'СЕТ СН'!$G$24</f>
        <v>3863.61408609</v>
      </c>
      <c r="H71" s="36">
        <f>SUMIFS(СВЦЭМ!$D$39:$D$782,СВЦЭМ!$A$39:$A$782,$A71,СВЦЭМ!$B$39:$B$782,H$47)+'СЕТ СН'!$G$14+СВЦЭМ!$D$10+'СЕТ СН'!$G$5-'СЕТ СН'!$G$24</f>
        <v>3839.0141162700002</v>
      </c>
      <c r="I71" s="36">
        <f>SUMIFS(СВЦЭМ!$D$39:$D$782,СВЦЭМ!$A$39:$A$782,$A71,СВЦЭМ!$B$39:$B$782,I$47)+'СЕТ СН'!$G$14+СВЦЭМ!$D$10+'СЕТ СН'!$G$5-'СЕТ СН'!$G$24</f>
        <v>3835.75916852</v>
      </c>
      <c r="J71" s="36">
        <f>SUMIFS(СВЦЭМ!$D$39:$D$782,СВЦЭМ!$A$39:$A$782,$A71,СВЦЭМ!$B$39:$B$782,J$47)+'СЕТ СН'!$G$14+СВЦЭМ!$D$10+'СЕТ СН'!$G$5-'СЕТ СН'!$G$24</f>
        <v>3778.1147947899999</v>
      </c>
      <c r="K71" s="36">
        <f>SUMIFS(СВЦЭМ!$D$39:$D$782,СВЦЭМ!$A$39:$A$782,$A71,СВЦЭМ!$B$39:$B$782,K$47)+'СЕТ СН'!$G$14+СВЦЭМ!$D$10+'СЕТ СН'!$G$5-'СЕТ СН'!$G$24</f>
        <v>3743.1242411600001</v>
      </c>
      <c r="L71" s="36">
        <f>SUMIFS(СВЦЭМ!$D$39:$D$782,СВЦЭМ!$A$39:$A$782,$A71,СВЦЭМ!$B$39:$B$782,L$47)+'СЕТ СН'!$G$14+СВЦЭМ!$D$10+'СЕТ СН'!$G$5-'СЕТ СН'!$G$24</f>
        <v>3750.2318736899997</v>
      </c>
      <c r="M71" s="36">
        <f>SUMIFS(СВЦЭМ!$D$39:$D$782,СВЦЭМ!$A$39:$A$782,$A71,СВЦЭМ!$B$39:$B$782,M$47)+'СЕТ СН'!$G$14+СВЦЭМ!$D$10+'СЕТ СН'!$G$5-'СЕТ СН'!$G$24</f>
        <v>3760.6925004</v>
      </c>
      <c r="N71" s="36">
        <f>SUMIFS(СВЦЭМ!$D$39:$D$782,СВЦЭМ!$A$39:$A$782,$A71,СВЦЭМ!$B$39:$B$782,N$47)+'СЕТ СН'!$G$14+СВЦЭМ!$D$10+'СЕТ СН'!$G$5-'СЕТ СН'!$G$24</f>
        <v>3753.6055163700003</v>
      </c>
      <c r="O71" s="36">
        <f>SUMIFS(СВЦЭМ!$D$39:$D$782,СВЦЭМ!$A$39:$A$782,$A71,СВЦЭМ!$B$39:$B$782,O$47)+'СЕТ СН'!$G$14+СВЦЭМ!$D$10+'СЕТ СН'!$G$5-'СЕТ СН'!$G$24</f>
        <v>3765.2813499100002</v>
      </c>
      <c r="P71" s="36">
        <f>SUMIFS(СВЦЭМ!$D$39:$D$782,СВЦЭМ!$A$39:$A$782,$A71,СВЦЭМ!$B$39:$B$782,P$47)+'СЕТ СН'!$G$14+СВЦЭМ!$D$10+'СЕТ СН'!$G$5-'СЕТ СН'!$G$24</f>
        <v>3816.2411260399999</v>
      </c>
      <c r="Q71" s="36">
        <f>SUMIFS(СВЦЭМ!$D$39:$D$782,СВЦЭМ!$A$39:$A$782,$A71,СВЦЭМ!$B$39:$B$782,Q$47)+'СЕТ СН'!$G$14+СВЦЭМ!$D$10+'СЕТ СН'!$G$5-'СЕТ СН'!$G$24</f>
        <v>3830.3735021499997</v>
      </c>
      <c r="R71" s="36">
        <f>SUMIFS(СВЦЭМ!$D$39:$D$782,СВЦЭМ!$A$39:$A$782,$A71,СВЦЭМ!$B$39:$B$782,R$47)+'СЕТ СН'!$G$14+СВЦЭМ!$D$10+'СЕТ СН'!$G$5-'СЕТ СН'!$G$24</f>
        <v>3827.02797874</v>
      </c>
      <c r="S71" s="36">
        <f>SUMIFS(СВЦЭМ!$D$39:$D$782,СВЦЭМ!$A$39:$A$782,$A71,СВЦЭМ!$B$39:$B$782,S$47)+'СЕТ СН'!$G$14+СВЦЭМ!$D$10+'СЕТ СН'!$G$5-'СЕТ СН'!$G$24</f>
        <v>3800.2280571700003</v>
      </c>
      <c r="T71" s="36">
        <f>SUMIFS(СВЦЭМ!$D$39:$D$782,СВЦЭМ!$A$39:$A$782,$A71,СВЦЭМ!$B$39:$B$782,T$47)+'СЕТ СН'!$G$14+СВЦЭМ!$D$10+'СЕТ СН'!$G$5-'СЕТ СН'!$G$24</f>
        <v>3762.3109609600001</v>
      </c>
      <c r="U71" s="36">
        <f>SUMIFS(СВЦЭМ!$D$39:$D$782,СВЦЭМ!$A$39:$A$782,$A71,СВЦЭМ!$B$39:$B$782,U$47)+'СЕТ СН'!$G$14+СВЦЭМ!$D$10+'СЕТ СН'!$G$5-'СЕТ СН'!$G$24</f>
        <v>3746.46829841</v>
      </c>
      <c r="V71" s="36">
        <f>SUMIFS(СВЦЭМ!$D$39:$D$782,СВЦЭМ!$A$39:$A$782,$A71,СВЦЭМ!$B$39:$B$782,V$47)+'СЕТ СН'!$G$14+СВЦЭМ!$D$10+'СЕТ СН'!$G$5-'СЕТ СН'!$G$24</f>
        <v>3736.7354200300001</v>
      </c>
      <c r="W71" s="36">
        <f>SUMIFS(СВЦЭМ!$D$39:$D$782,СВЦЭМ!$A$39:$A$782,$A71,СВЦЭМ!$B$39:$B$782,W$47)+'СЕТ СН'!$G$14+СВЦЭМ!$D$10+'СЕТ СН'!$G$5-'СЕТ СН'!$G$24</f>
        <v>3706.9627042699999</v>
      </c>
      <c r="X71" s="36">
        <f>SUMIFS(СВЦЭМ!$D$39:$D$782,СВЦЭМ!$A$39:$A$782,$A71,СВЦЭМ!$B$39:$B$782,X$47)+'СЕТ СН'!$G$14+СВЦЭМ!$D$10+'СЕТ СН'!$G$5-'СЕТ СН'!$G$24</f>
        <v>3719.1089754300001</v>
      </c>
      <c r="Y71" s="36">
        <f>SUMIFS(СВЦЭМ!$D$39:$D$782,СВЦЭМ!$A$39:$A$782,$A71,СВЦЭМ!$B$39:$B$782,Y$47)+'СЕТ СН'!$G$14+СВЦЭМ!$D$10+'СЕТ СН'!$G$5-'СЕТ СН'!$G$24</f>
        <v>3778.4052890800003</v>
      </c>
    </row>
    <row r="72" spans="1:26" ht="15.75" x14ac:dyDescent="0.2">
      <c r="A72" s="35">
        <f t="shared" si="1"/>
        <v>45376</v>
      </c>
      <c r="B72" s="36">
        <f>SUMIFS(СВЦЭМ!$D$39:$D$782,СВЦЭМ!$A$39:$A$782,$A72,СВЦЭМ!$B$39:$B$782,B$47)+'СЕТ СН'!$G$14+СВЦЭМ!$D$10+'СЕТ СН'!$G$5-'СЕТ СН'!$G$24</f>
        <v>3775.1026813099998</v>
      </c>
      <c r="C72" s="36">
        <f>SUMIFS(СВЦЭМ!$D$39:$D$782,СВЦЭМ!$A$39:$A$782,$A72,СВЦЭМ!$B$39:$B$782,C$47)+'СЕТ СН'!$G$14+СВЦЭМ!$D$10+'СЕТ СН'!$G$5-'СЕТ СН'!$G$24</f>
        <v>3816.2675267899999</v>
      </c>
      <c r="D72" s="36">
        <f>SUMIFS(СВЦЭМ!$D$39:$D$782,СВЦЭМ!$A$39:$A$782,$A72,СВЦЭМ!$B$39:$B$782,D$47)+'СЕТ СН'!$G$14+СВЦЭМ!$D$10+'СЕТ СН'!$G$5-'СЕТ СН'!$G$24</f>
        <v>3827.9054675300004</v>
      </c>
      <c r="E72" s="36">
        <f>SUMIFS(СВЦЭМ!$D$39:$D$782,СВЦЭМ!$A$39:$A$782,$A72,СВЦЭМ!$B$39:$B$782,E$47)+'СЕТ СН'!$G$14+СВЦЭМ!$D$10+'СЕТ СН'!$G$5-'СЕТ СН'!$G$24</f>
        <v>3838.2858203699998</v>
      </c>
      <c r="F72" s="36">
        <f>SUMIFS(СВЦЭМ!$D$39:$D$782,СВЦЭМ!$A$39:$A$782,$A72,СВЦЭМ!$B$39:$B$782,F$47)+'СЕТ СН'!$G$14+СВЦЭМ!$D$10+'СЕТ СН'!$G$5-'СЕТ СН'!$G$24</f>
        <v>3833.5984890700001</v>
      </c>
      <c r="G72" s="36">
        <f>SUMIFS(СВЦЭМ!$D$39:$D$782,СВЦЭМ!$A$39:$A$782,$A72,СВЦЭМ!$B$39:$B$782,G$47)+'СЕТ СН'!$G$14+СВЦЭМ!$D$10+'СЕТ СН'!$G$5-'СЕТ СН'!$G$24</f>
        <v>3818.6381590299998</v>
      </c>
      <c r="H72" s="36">
        <f>SUMIFS(СВЦЭМ!$D$39:$D$782,СВЦЭМ!$A$39:$A$782,$A72,СВЦЭМ!$B$39:$B$782,H$47)+'СЕТ СН'!$G$14+СВЦЭМ!$D$10+'СЕТ СН'!$G$5-'СЕТ СН'!$G$24</f>
        <v>3773.0466413100003</v>
      </c>
      <c r="I72" s="36">
        <f>SUMIFS(СВЦЭМ!$D$39:$D$782,СВЦЭМ!$A$39:$A$782,$A72,СВЦЭМ!$B$39:$B$782,I$47)+'СЕТ СН'!$G$14+СВЦЭМ!$D$10+'СЕТ СН'!$G$5-'СЕТ СН'!$G$24</f>
        <v>3750.6676856300001</v>
      </c>
      <c r="J72" s="36">
        <f>SUMIFS(СВЦЭМ!$D$39:$D$782,СВЦЭМ!$A$39:$A$782,$A72,СВЦЭМ!$B$39:$B$782,J$47)+'СЕТ СН'!$G$14+СВЦЭМ!$D$10+'СЕТ СН'!$G$5-'СЕТ СН'!$G$24</f>
        <v>3731.31697485</v>
      </c>
      <c r="K72" s="36">
        <f>SUMIFS(СВЦЭМ!$D$39:$D$782,СВЦЭМ!$A$39:$A$782,$A72,СВЦЭМ!$B$39:$B$782,K$47)+'СЕТ СН'!$G$14+СВЦЭМ!$D$10+'СЕТ СН'!$G$5-'СЕТ СН'!$G$24</f>
        <v>3705.7948455999999</v>
      </c>
      <c r="L72" s="36">
        <f>SUMIFS(СВЦЭМ!$D$39:$D$782,СВЦЭМ!$A$39:$A$782,$A72,СВЦЭМ!$B$39:$B$782,L$47)+'СЕТ СН'!$G$14+СВЦЭМ!$D$10+'СЕТ СН'!$G$5-'СЕТ СН'!$G$24</f>
        <v>3710.0471254100003</v>
      </c>
      <c r="M72" s="36">
        <f>SUMIFS(СВЦЭМ!$D$39:$D$782,СВЦЭМ!$A$39:$A$782,$A72,СВЦЭМ!$B$39:$B$782,M$47)+'СЕТ СН'!$G$14+СВЦЭМ!$D$10+'СЕТ СН'!$G$5-'СЕТ СН'!$G$24</f>
        <v>3707.0909270699999</v>
      </c>
      <c r="N72" s="36">
        <f>SUMIFS(СВЦЭМ!$D$39:$D$782,СВЦЭМ!$A$39:$A$782,$A72,СВЦЭМ!$B$39:$B$782,N$47)+'СЕТ СН'!$G$14+СВЦЭМ!$D$10+'СЕТ СН'!$G$5-'СЕТ СН'!$G$24</f>
        <v>3732.0016721800002</v>
      </c>
      <c r="O72" s="36">
        <f>SUMIFS(СВЦЭМ!$D$39:$D$782,СВЦЭМ!$A$39:$A$782,$A72,СВЦЭМ!$B$39:$B$782,O$47)+'СЕТ СН'!$G$14+СВЦЭМ!$D$10+'СЕТ СН'!$G$5-'СЕТ СН'!$G$24</f>
        <v>3742.0176899099997</v>
      </c>
      <c r="P72" s="36">
        <f>SUMIFS(СВЦЭМ!$D$39:$D$782,СВЦЭМ!$A$39:$A$782,$A72,СВЦЭМ!$B$39:$B$782,P$47)+'СЕТ СН'!$G$14+СВЦЭМ!$D$10+'СЕТ СН'!$G$5-'СЕТ СН'!$G$24</f>
        <v>3756.6038066299998</v>
      </c>
      <c r="Q72" s="36">
        <f>SUMIFS(СВЦЭМ!$D$39:$D$782,СВЦЭМ!$A$39:$A$782,$A72,СВЦЭМ!$B$39:$B$782,Q$47)+'СЕТ СН'!$G$14+СВЦЭМ!$D$10+'СЕТ СН'!$G$5-'СЕТ СН'!$G$24</f>
        <v>3775.7493316099999</v>
      </c>
      <c r="R72" s="36">
        <f>SUMIFS(СВЦЭМ!$D$39:$D$782,СВЦЭМ!$A$39:$A$782,$A72,СВЦЭМ!$B$39:$B$782,R$47)+'СЕТ СН'!$G$14+СВЦЭМ!$D$10+'СЕТ СН'!$G$5-'СЕТ СН'!$G$24</f>
        <v>3772.8280471400003</v>
      </c>
      <c r="S72" s="36">
        <f>SUMIFS(СВЦЭМ!$D$39:$D$782,СВЦЭМ!$A$39:$A$782,$A72,СВЦЭМ!$B$39:$B$782,S$47)+'СЕТ СН'!$G$14+СВЦЭМ!$D$10+'СЕТ СН'!$G$5-'СЕТ СН'!$G$24</f>
        <v>3756.3595872200003</v>
      </c>
      <c r="T72" s="36">
        <f>SUMIFS(СВЦЭМ!$D$39:$D$782,СВЦЭМ!$A$39:$A$782,$A72,СВЦЭМ!$B$39:$B$782,T$47)+'СЕТ СН'!$G$14+СВЦЭМ!$D$10+'СЕТ СН'!$G$5-'СЕТ СН'!$G$24</f>
        <v>3736.24126161</v>
      </c>
      <c r="U72" s="36">
        <f>SUMIFS(СВЦЭМ!$D$39:$D$782,СВЦЭМ!$A$39:$A$782,$A72,СВЦЭМ!$B$39:$B$782,U$47)+'СЕТ СН'!$G$14+СВЦЭМ!$D$10+'СЕТ СН'!$G$5-'СЕТ СН'!$G$24</f>
        <v>3707.2480324600001</v>
      </c>
      <c r="V72" s="36">
        <f>SUMIFS(СВЦЭМ!$D$39:$D$782,СВЦЭМ!$A$39:$A$782,$A72,СВЦЭМ!$B$39:$B$782,V$47)+'СЕТ СН'!$G$14+СВЦЭМ!$D$10+'СЕТ СН'!$G$5-'СЕТ СН'!$G$24</f>
        <v>3716.7176221700001</v>
      </c>
      <c r="W72" s="36">
        <f>SUMIFS(СВЦЭМ!$D$39:$D$782,СВЦЭМ!$A$39:$A$782,$A72,СВЦЭМ!$B$39:$B$782,W$47)+'СЕТ СН'!$G$14+СВЦЭМ!$D$10+'СЕТ СН'!$G$5-'СЕТ СН'!$G$24</f>
        <v>3711.5350477000002</v>
      </c>
      <c r="X72" s="36">
        <f>SUMIFS(СВЦЭМ!$D$39:$D$782,СВЦЭМ!$A$39:$A$782,$A72,СВЦЭМ!$B$39:$B$782,X$47)+'СЕТ СН'!$G$14+СВЦЭМ!$D$10+'СЕТ СН'!$G$5-'СЕТ СН'!$G$24</f>
        <v>3745.7020944000001</v>
      </c>
      <c r="Y72" s="36">
        <f>SUMIFS(СВЦЭМ!$D$39:$D$782,СВЦЭМ!$A$39:$A$782,$A72,СВЦЭМ!$B$39:$B$782,Y$47)+'СЕТ СН'!$G$14+СВЦЭМ!$D$10+'СЕТ СН'!$G$5-'СЕТ СН'!$G$24</f>
        <v>3760.22643702</v>
      </c>
    </row>
    <row r="73" spans="1:26" ht="15.75" x14ac:dyDescent="0.2">
      <c r="A73" s="35">
        <f t="shared" si="1"/>
        <v>45377</v>
      </c>
      <c r="B73" s="36">
        <f>SUMIFS(СВЦЭМ!$D$39:$D$782,СВЦЭМ!$A$39:$A$782,$A73,СВЦЭМ!$B$39:$B$782,B$47)+'СЕТ СН'!$G$14+СВЦЭМ!$D$10+'СЕТ СН'!$G$5-'СЕТ СН'!$G$24</f>
        <v>3839.8830264799999</v>
      </c>
      <c r="C73" s="36">
        <f>SUMIFS(СВЦЭМ!$D$39:$D$782,СВЦЭМ!$A$39:$A$782,$A73,СВЦЭМ!$B$39:$B$782,C$47)+'СЕТ СН'!$G$14+СВЦЭМ!$D$10+'СЕТ СН'!$G$5-'СЕТ СН'!$G$24</f>
        <v>3876.1955886400001</v>
      </c>
      <c r="D73" s="36">
        <f>SUMIFS(СВЦЭМ!$D$39:$D$782,СВЦЭМ!$A$39:$A$782,$A73,СВЦЭМ!$B$39:$B$782,D$47)+'СЕТ СН'!$G$14+СВЦЭМ!$D$10+'СЕТ СН'!$G$5-'СЕТ СН'!$G$24</f>
        <v>3902.8827026199997</v>
      </c>
      <c r="E73" s="36">
        <f>SUMIFS(СВЦЭМ!$D$39:$D$782,СВЦЭМ!$A$39:$A$782,$A73,СВЦЭМ!$B$39:$B$782,E$47)+'СЕТ СН'!$G$14+СВЦЭМ!$D$10+'СЕТ СН'!$G$5-'СЕТ СН'!$G$24</f>
        <v>3919.0270404900002</v>
      </c>
      <c r="F73" s="36">
        <f>SUMIFS(СВЦЭМ!$D$39:$D$782,СВЦЭМ!$A$39:$A$782,$A73,СВЦЭМ!$B$39:$B$782,F$47)+'СЕТ СН'!$G$14+СВЦЭМ!$D$10+'СЕТ СН'!$G$5-'СЕТ СН'!$G$24</f>
        <v>3909.0988898999999</v>
      </c>
      <c r="G73" s="36">
        <f>SUMIFS(СВЦЭМ!$D$39:$D$782,СВЦЭМ!$A$39:$A$782,$A73,СВЦЭМ!$B$39:$B$782,G$47)+'СЕТ СН'!$G$14+СВЦЭМ!$D$10+'СЕТ СН'!$G$5-'СЕТ СН'!$G$24</f>
        <v>3878.2161251100001</v>
      </c>
      <c r="H73" s="36">
        <f>SUMIFS(СВЦЭМ!$D$39:$D$782,СВЦЭМ!$A$39:$A$782,$A73,СВЦЭМ!$B$39:$B$782,H$47)+'СЕТ СН'!$G$14+СВЦЭМ!$D$10+'СЕТ СН'!$G$5-'СЕТ СН'!$G$24</f>
        <v>3806.6692106400001</v>
      </c>
      <c r="I73" s="36">
        <f>SUMIFS(СВЦЭМ!$D$39:$D$782,СВЦЭМ!$A$39:$A$782,$A73,СВЦЭМ!$B$39:$B$782,I$47)+'СЕТ СН'!$G$14+СВЦЭМ!$D$10+'СЕТ СН'!$G$5-'СЕТ СН'!$G$24</f>
        <v>3786.4939321399997</v>
      </c>
      <c r="J73" s="36">
        <f>SUMIFS(СВЦЭМ!$D$39:$D$782,СВЦЭМ!$A$39:$A$782,$A73,СВЦЭМ!$B$39:$B$782,J$47)+'СЕТ СН'!$G$14+СВЦЭМ!$D$10+'СЕТ СН'!$G$5-'СЕТ СН'!$G$24</f>
        <v>3760.2539053700002</v>
      </c>
      <c r="K73" s="36">
        <f>SUMIFS(СВЦЭМ!$D$39:$D$782,СВЦЭМ!$A$39:$A$782,$A73,СВЦЭМ!$B$39:$B$782,K$47)+'СЕТ СН'!$G$14+СВЦЭМ!$D$10+'СЕТ СН'!$G$5-'СЕТ СН'!$G$24</f>
        <v>3778.54337859</v>
      </c>
      <c r="L73" s="36">
        <f>SUMIFS(СВЦЭМ!$D$39:$D$782,СВЦЭМ!$A$39:$A$782,$A73,СВЦЭМ!$B$39:$B$782,L$47)+'СЕТ СН'!$G$14+СВЦЭМ!$D$10+'СЕТ СН'!$G$5-'СЕТ СН'!$G$24</f>
        <v>3783.0413313399999</v>
      </c>
      <c r="M73" s="36">
        <f>SUMIFS(СВЦЭМ!$D$39:$D$782,СВЦЭМ!$A$39:$A$782,$A73,СВЦЭМ!$B$39:$B$782,M$47)+'СЕТ СН'!$G$14+СВЦЭМ!$D$10+'СЕТ СН'!$G$5-'СЕТ СН'!$G$24</f>
        <v>3818.7921729999998</v>
      </c>
      <c r="N73" s="36">
        <f>SUMIFS(СВЦЭМ!$D$39:$D$782,СВЦЭМ!$A$39:$A$782,$A73,СВЦЭМ!$B$39:$B$782,N$47)+'СЕТ СН'!$G$14+СВЦЭМ!$D$10+'СЕТ СН'!$G$5-'СЕТ СН'!$G$24</f>
        <v>3846.0483986099998</v>
      </c>
      <c r="O73" s="36">
        <f>SUMIFS(СВЦЭМ!$D$39:$D$782,СВЦЭМ!$A$39:$A$782,$A73,СВЦЭМ!$B$39:$B$782,O$47)+'СЕТ СН'!$G$14+СВЦЭМ!$D$10+'СЕТ СН'!$G$5-'СЕТ СН'!$G$24</f>
        <v>3842.9984216600001</v>
      </c>
      <c r="P73" s="36">
        <f>SUMIFS(СВЦЭМ!$D$39:$D$782,СВЦЭМ!$A$39:$A$782,$A73,СВЦЭМ!$B$39:$B$782,P$47)+'СЕТ СН'!$G$14+СВЦЭМ!$D$10+'СЕТ СН'!$G$5-'СЕТ СН'!$G$24</f>
        <v>3868.4626560900001</v>
      </c>
      <c r="Q73" s="36">
        <f>SUMIFS(СВЦЭМ!$D$39:$D$782,СВЦЭМ!$A$39:$A$782,$A73,СВЦЭМ!$B$39:$B$782,Q$47)+'СЕТ СН'!$G$14+СВЦЭМ!$D$10+'СЕТ СН'!$G$5-'СЕТ СН'!$G$24</f>
        <v>3864.7858138199999</v>
      </c>
      <c r="R73" s="36">
        <f>SUMIFS(СВЦЭМ!$D$39:$D$782,СВЦЭМ!$A$39:$A$782,$A73,СВЦЭМ!$B$39:$B$782,R$47)+'СЕТ СН'!$G$14+СВЦЭМ!$D$10+'СЕТ СН'!$G$5-'СЕТ СН'!$G$24</f>
        <v>3827.5394398600001</v>
      </c>
      <c r="S73" s="36">
        <f>SUMIFS(СВЦЭМ!$D$39:$D$782,СВЦЭМ!$A$39:$A$782,$A73,СВЦЭМ!$B$39:$B$782,S$47)+'СЕТ СН'!$G$14+СВЦЭМ!$D$10+'СЕТ СН'!$G$5-'СЕТ СН'!$G$24</f>
        <v>3795.9525205</v>
      </c>
      <c r="T73" s="36">
        <f>SUMIFS(СВЦЭМ!$D$39:$D$782,СВЦЭМ!$A$39:$A$782,$A73,СВЦЭМ!$B$39:$B$782,T$47)+'СЕТ СН'!$G$14+СВЦЭМ!$D$10+'СЕТ СН'!$G$5-'СЕТ СН'!$G$24</f>
        <v>3759.6743771500001</v>
      </c>
      <c r="U73" s="36">
        <f>SUMIFS(СВЦЭМ!$D$39:$D$782,СВЦЭМ!$A$39:$A$782,$A73,СВЦЭМ!$B$39:$B$782,U$47)+'СЕТ СН'!$G$14+СВЦЭМ!$D$10+'СЕТ СН'!$G$5-'СЕТ СН'!$G$24</f>
        <v>3748.5423303099997</v>
      </c>
      <c r="V73" s="36">
        <f>SUMIFS(СВЦЭМ!$D$39:$D$782,СВЦЭМ!$A$39:$A$782,$A73,СВЦЭМ!$B$39:$B$782,V$47)+'СЕТ СН'!$G$14+СВЦЭМ!$D$10+'СЕТ СН'!$G$5-'СЕТ СН'!$G$24</f>
        <v>3739.1290892699999</v>
      </c>
      <c r="W73" s="36">
        <f>SUMIFS(СВЦЭМ!$D$39:$D$782,СВЦЭМ!$A$39:$A$782,$A73,СВЦЭМ!$B$39:$B$782,W$47)+'СЕТ СН'!$G$14+СВЦЭМ!$D$10+'СЕТ СН'!$G$5-'СЕТ СН'!$G$24</f>
        <v>3755.1214574099999</v>
      </c>
      <c r="X73" s="36">
        <f>SUMIFS(СВЦЭМ!$D$39:$D$782,СВЦЭМ!$A$39:$A$782,$A73,СВЦЭМ!$B$39:$B$782,X$47)+'СЕТ СН'!$G$14+СВЦЭМ!$D$10+'СЕТ СН'!$G$5-'СЕТ СН'!$G$24</f>
        <v>3793.8227226500003</v>
      </c>
      <c r="Y73" s="36">
        <f>SUMIFS(СВЦЭМ!$D$39:$D$782,СВЦЭМ!$A$39:$A$782,$A73,СВЦЭМ!$B$39:$B$782,Y$47)+'СЕТ СН'!$G$14+СВЦЭМ!$D$10+'СЕТ СН'!$G$5-'СЕТ СН'!$G$24</f>
        <v>3804.3441360100001</v>
      </c>
    </row>
    <row r="74" spans="1:26" ht="15.75" x14ac:dyDescent="0.2">
      <c r="A74" s="35">
        <f t="shared" si="1"/>
        <v>45378</v>
      </c>
      <c r="B74" s="36">
        <f>SUMIFS(СВЦЭМ!$D$39:$D$782,СВЦЭМ!$A$39:$A$782,$A74,СВЦЭМ!$B$39:$B$782,B$47)+'СЕТ СН'!$G$14+СВЦЭМ!$D$10+'СЕТ СН'!$G$5-'СЕТ СН'!$G$24</f>
        <v>3857.02315284</v>
      </c>
      <c r="C74" s="36">
        <f>SUMIFS(СВЦЭМ!$D$39:$D$782,СВЦЭМ!$A$39:$A$782,$A74,СВЦЭМ!$B$39:$B$782,C$47)+'СЕТ СН'!$G$14+СВЦЭМ!$D$10+'СЕТ СН'!$G$5-'СЕТ СН'!$G$24</f>
        <v>3873.4585328399999</v>
      </c>
      <c r="D74" s="36">
        <f>SUMIFS(СВЦЭМ!$D$39:$D$782,СВЦЭМ!$A$39:$A$782,$A74,СВЦЭМ!$B$39:$B$782,D$47)+'СЕТ СН'!$G$14+СВЦЭМ!$D$10+'СЕТ СН'!$G$5-'СЕТ СН'!$G$24</f>
        <v>3909.3111909300001</v>
      </c>
      <c r="E74" s="36">
        <f>SUMIFS(СВЦЭМ!$D$39:$D$782,СВЦЭМ!$A$39:$A$782,$A74,СВЦЭМ!$B$39:$B$782,E$47)+'СЕТ СН'!$G$14+СВЦЭМ!$D$10+'СЕТ СН'!$G$5-'СЕТ СН'!$G$24</f>
        <v>3916.98044046</v>
      </c>
      <c r="F74" s="36">
        <f>SUMIFS(СВЦЭМ!$D$39:$D$782,СВЦЭМ!$A$39:$A$782,$A74,СВЦЭМ!$B$39:$B$782,F$47)+'СЕТ СН'!$G$14+СВЦЭМ!$D$10+'СЕТ СН'!$G$5-'СЕТ СН'!$G$24</f>
        <v>3906.7963768899999</v>
      </c>
      <c r="G74" s="36">
        <f>SUMIFS(СВЦЭМ!$D$39:$D$782,СВЦЭМ!$A$39:$A$782,$A74,СВЦЭМ!$B$39:$B$782,G$47)+'СЕТ СН'!$G$14+СВЦЭМ!$D$10+'СЕТ СН'!$G$5-'СЕТ СН'!$G$24</f>
        <v>3877.1163556700003</v>
      </c>
      <c r="H74" s="36">
        <f>SUMIFS(СВЦЭМ!$D$39:$D$782,СВЦЭМ!$A$39:$A$782,$A74,СВЦЭМ!$B$39:$B$782,H$47)+'СЕТ СН'!$G$14+СВЦЭМ!$D$10+'СЕТ СН'!$G$5-'СЕТ СН'!$G$24</f>
        <v>3812.07966898</v>
      </c>
      <c r="I74" s="36">
        <f>SUMIFS(СВЦЭМ!$D$39:$D$782,СВЦЭМ!$A$39:$A$782,$A74,СВЦЭМ!$B$39:$B$782,I$47)+'СЕТ СН'!$G$14+СВЦЭМ!$D$10+'СЕТ СН'!$G$5-'СЕТ СН'!$G$24</f>
        <v>3769.14652346</v>
      </c>
      <c r="J74" s="36">
        <f>SUMIFS(СВЦЭМ!$D$39:$D$782,СВЦЭМ!$A$39:$A$782,$A74,СВЦЭМ!$B$39:$B$782,J$47)+'СЕТ СН'!$G$14+СВЦЭМ!$D$10+'СЕТ СН'!$G$5-'СЕТ СН'!$G$24</f>
        <v>3771.1256050399998</v>
      </c>
      <c r="K74" s="36">
        <f>SUMIFS(СВЦЭМ!$D$39:$D$782,СВЦЭМ!$A$39:$A$782,$A74,СВЦЭМ!$B$39:$B$782,K$47)+'СЕТ СН'!$G$14+СВЦЭМ!$D$10+'СЕТ СН'!$G$5-'СЕТ СН'!$G$24</f>
        <v>3770.4789892199997</v>
      </c>
      <c r="L74" s="36">
        <f>SUMIFS(СВЦЭМ!$D$39:$D$782,СВЦЭМ!$A$39:$A$782,$A74,СВЦЭМ!$B$39:$B$782,L$47)+'СЕТ СН'!$G$14+СВЦЭМ!$D$10+'СЕТ СН'!$G$5-'СЕТ СН'!$G$24</f>
        <v>3765.9190118699998</v>
      </c>
      <c r="M74" s="36">
        <f>SUMIFS(СВЦЭМ!$D$39:$D$782,СВЦЭМ!$A$39:$A$782,$A74,СВЦЭМ!$B$39:$B$782,M$47)+'СЕТ СН'!$G$14+СВЦЭМ!$D$10+'СЕТ СН'!$G$5-'СЕТ СН'!$G$24</f>
        <v>3777.4189837599997</v>
      </c>
      <c r="N74" s="36">
        <f>SUMIFS(СВЦЭМ!$D$39:$D$782,СВЦЭМ!$A$39:$A$782,$A74,СВЦЭМ!$B$39:$B$782,N$47)+'СЕТ СН'!$G$14+СВЦЭМ!$D$10+'СЕТ СН'!$G$5-'СЕТ СН'!$G$24</f>
        <v>3808.3031874500002</v>
      </c>
      <c r="O74" s="36">
        <f>SUMIFS(СВЦЭМ!$D$39:$D$782,СВЦЭМ!$A$39:$A$782,$A74,СВЦЭМ!$B$39:$B$782,O$47)+'СЕТ СН'!$G$14+СВЦЭМ!$D$10+'СЕТ СН'!$G$5-'СЕТ СН'!$G$24</f>
        <v>3817.5714292100001</v>
      </c>
      <c r="P74" s="36">
        <f>SUMIFS(СВЦЭМ!$D$39:$D$782,СВЦЭМ!$A$39:$A$782,$A74,СВЦЭМ!$B$39:$B$782,P$47)+'СЕТ СН'!$G$14+СВЦЭМ!$D$10+'СЕТ СН'!$G$5-'СЕТ СН'!$G$24</f>
        <v>3837.94283008</v>
      </c>
      <c r="Q74" s="36">
        <f>SUMIFS(СВЦЭМ!$D$39:$D$782,СВЦЭМ!$A$39:$A$782,$A74,СВЦЭМ!$B$39:$B$782,Q$47)+'СЕТ СН'!$G$14+СВЦЭМ!$D$10+'СЕТ СН'!$G$5-'СЕТ СН'!$G$24</f>
        <v>3853.4171271800001</v>
      </c>
      <c r="R74" s="36">
        <f>SUMIFS(СВЦЭМ!$D$39:$D$782,СВЦЭМ!$A$39:$A$782,$A74,СВЦЭМ!$B$39:$B$782,R$47)+'СЕТ СН'!$G$14+СВЦЭМ!$D$10+'СЕТ СН'!$G$5-'СЕТ СН'!$G$24</f>
        <v>3854.79249385</v>
      </c>
      <c r="S74" s="36">
        <f>SUMIFS(СВЦЭМ!$D$39:$D$782,СВЦЭМ!$A$39:$A$782,$A74,СВЦЭМ!$B$39:$B$782,S$47)+'СЕТ СН'!$G$14+СВЦЭМ!$D$10+'СЕТ СН'!$G$5-'СЕТ СН'!$G$24</f>
        <v>3835.53429942</v>
      </c>
      <c r="T74" s="36">
        <f>SUMIFS(СВЦЭМ!$D$39:$D$782,СВЦЭМ!$A$39:$A$782,$A74,СВЦЭМ!$B$39:$B$782,T$47)+'СЕТ СН'!$G$14+СВЦЭМ!$D$10+'СЕТ СН'!$G$5-'СЕТ СН'!$G$24</f>
        <v>3797.0903999000002</v>
      </c>
      <c r="U74" s="36">
        <f>SUMIFS(СВЦЭМ!$D$39:$D$782,СВЦЭМ!$A$39:$A$782,$A74,СВЦЭМ!$B$39:$B$782,U$47)+'СЕТ СН'!$G$14+СВЦЭМ!$D$10+'СЕТ СН'!$G$5-'СЕТ СН'!$G$24</f>
        <v>3769.9522392899999</v>
      </c>
      <c r="V74" s="36">
        <f>SUMIFS(СВЦЭМ!$D$39:$D$782,СВЦЭМ!$A$39:$A$782,$A74,СВЦЭМ!$B$39:$B$782,V$47)+'СЕТ СН'!$G$14+СВЦЭМ!$D$10+'СЕТ СН'!$G$5-'СЕТ СН'!$G$24</f>
        <v>3747.9240872800001</v>
      </c>
      <c r="W74" s="36">
        <f>SUMIFS(СВЦЭМ!$D$39:$D$782,СВЦЭМ!$A$39:$A$782,$A74,СВЦЭМ!$B$39:$B$782,W$47)+'СЕТ СН'!$G$14+СВЦЭМ!$D$10+'СЕТ СН'!$G$5-'СЕТ СН'!$G$24</f>
        <v>3748.3012505400002</v>
      </c>
      <c r="X74" s="36">
        <f>SUMIFS(СВЦЭМ!$D$39:$D$782,СВЦЭМ!$A$39:$A$782,$A74,СВЦЭМ!$B$39:$B$782,X$47)+'СЕТ СН'!$G$14+СВЦЭМ!$D$10+'СЕТ СН'!$G$5-'СЕТ СН'!$G$24</f>
        <v>3783.8912109600001</v>
      </c>
      <c r="Y74" s="36">
        <f>SUMIFS(СВЦЭМ!$D$39:$D$782,СВЦЭМ!$A$39:$A$782,$A74,СВЦЭМ!$B$39:$B$782,Y$47)+'СЕТ СН'!$G$14+СВЦЭМ!$D$10+'СЕТ СН'!$G$5-'СЕТ СН'!$G$24</f>
        <v>3816.2539820299999</v>
      </c>
    </row>
    <row r="75" spans="1:26" ht="15.75" x14ac:dyDescent="0.2">
      <c r="A75" s="35">
        <f t="shared" si="1"/>
        <v>45379</v>
      </c>
      <c r="B75" s="36">
        <f>SUMIFS(СВЦЭМ!$D$39:$D$782,СВЦЭМ!$A$39:$A$782,$A75,СВЦЭМ!$B$39:$B$782,B$47)+'СЕТ СН'!$G$14+СВЦЭМ!$D$10+'СЕТ СН'!$G$5-'СЕТ СН'!$G$24</f>
        <v>3826.90391752</v>
      </c>
      <c r="C75" s="36">
        <f>SUMIFS(СВЦЭМ!$D$39:$D$782,СВЦЭМ!$A$39:$A$782,$A75,СВЦЭМ!$B$39:$B$782,C$47)+'СЕТ СН'!$G$14+СВЦЭМ!$D$10+'СЕТ СН'!$G$5-'СЕТ СН'!$G$24</f>
        <v>3841.3104426999998</v>
      </c>
      <c r="D75" s="36">
        <f>SUMIFS(СВЦЭМ!$D$39:$D$782,СВЦЭМ!$A$39:$A$782,$A75,СВЦЭМ!$B$39:$B$782,D$47)+'СЕТ СН'!$G$14+СВЦЭМ!$D$10+'СЕТ СН'!$G$5-'СЕТ СН'!$G$24</f>
        <v>3871.85429329</v>
      </c>
      <c r="E75" s="36">
        <f>SUMIFS(СВЦЭМ!$D$39:$D$782,СВЦЭМ!$A$39:$A$782,$A75,СВЦЭМ!$B$39:$B$782,E$47)+'СЕТ СН'!$G$14+СВЦЭМ!$D$10+'СЕТ СН'!$G$5-'СЕТ СН'!$G$24</f>
        <v>3875.2916055999999</v>
      </c>
      <c r="F75" s="36">
        <f>SUMIFS(СВЦЭМ!$D$39:$D$782,СВЦЭМ!$A$39:$A$782,$A75,СВЦЭМ!$B$39:$B$782,F$47)+'СЕТ СН'!$G$14+СВЦЭМ!$D$10+'СЕТ СН'!$G$5-'СЕТ СН'!$G$24</f>
        <v>3801.7533562999997</v>
      </c>
      <c r="G75" s="36">
        <f>SUMIFS(СВЦЭМ!$D$39:$D$782,СВЦЭМ!$A$39:$A$782,$A75,СВЦЭМ!$B$39:$B$782,G$47)+'СЕТ СН'!$G$14+СВЦЭМ!$D$10+'СЕТ СН'!$G$5-'СЕТ СН'!$G$24</f>
        <v>3773.6099106199999</v>
      </c>
      <c r="H75" s="36">
        <f>SUMIFS(СВЦЭМ!$D$39:$D$782,СВЦЭМ!$A$39:$A$782,$A75,СВЦЭМ!$B$39:$B$782,H$47)+'СЕТ СН'!$G$14+СВЦЭМ!$D$10+'СЕТ СН'!$G$5-'СЕТ СН'!$G$24</f>
        <v>3714.4176568900002</v>
      </c>
      <c r="I75" s="36">
        <f>SUMIFS(СВЦЭМ!$D$39:$D$782,СВЦЭМ!$A$39:$A$782,$A75,СВЦЭМ!$B$39:$B$782,I$47)+'СЕТ СН'!$G$14+СВЦЭМ!$D$10+'СЕТ СН'!$G$5-'СЕТ СН'!$G$24</f>
        <v>3701.0005986699998</v>
      </c>
      <c r="J75" s="36">
        <f>SUMIFS(СВЦЭМ!$D$39:$D$782,СВЦЭМ!$A$39:$A$782,$A75,СВЦЭМ!$B$39:$B$782,J$47)+'СЕТ СН'!$G$14+СВЦЭМ!$D$10+'СЕТ СН'!$G$5-'СЕТ СН'!$G$24</f>
        <v>3695.23586316</v>
      </c>
      <c r="K75" s="36">
        <f>SUMIFS(СВЦЭМ!$D$39:$D$782,СВЦЭМ!$A$39:$A$782,$A75,СВЦЭМ!$B$39:$B$782,K$47)+'СЕТ СН'!$G$14+СВЦЭМ!$D$10+'СЕТ СН'!$G$5-'СЕТ СН'!$G$24</f>
        <v>3699.4120762299999</v>
      </c>
      <c r="L75" s="36">
        <f>SUMIFS(СВЦЭМ!$D$39:$D$782,СВЦЭМ!$A$39:$A$782,$A75,СВЦЭМ!$B$39:$B$782,L$47)+'СЕТ СН'!$G$14+СВЦЭМ!$D$10+'СЕТ СН'!$G$5-'СЕТ СН'!$G$24</f>
        <v>3704.01571272</v>
      </c>
      <c r="M75" s="36">
        <f>SUMIFS(СВЦЭМ!$D$39:$D$782,СВЦЭМ!$A$39:$A$782,$A75,СВЦЭМ!$B$39:$B$782,M$47)+'СЕТ СН'!$G$14+СВЦЭМ!$D$10+'СЕТ СН'!$G$5-'СЕТ СН'!$G$24</f>
        <v>3712.93647719</v>
      </c>
      <c r="N75" s="36">
        <f>SUMIFS(СВЦЭМ!$D$39:$D$782,СВЦЭМ!$A$39:$A$782,$A75,СВЦЭМ!$B$39:$B$782,N$47)+'СЕТ СН'!$G$14+СВЦЭМ!$D$10+'СЕТ СН'!$G$5-'СЕТ СН'!$G$24</f>
        <v>3734.1862522700003</v>
      </c>
      <c r="O75" s="36">
        <f>SUMIFS(СВЦЭМ!$D$39:$D$782,СВЦЭМ!$A$39:$A$782,$A75,СВЦЭМ!$B$39:$B$782,O$47)+'СЕТ СН'!$G$14+СВЦЭМ!$D$10+'СЕТ СН'!$G$5-'СЕТ СН'!$G$24</f>
        <v>3722.8134963900002</v>
      </c>
      <c r="P75" s="36">
        <f>SUMIFS(СВЦЭМ!$D$39:$D$782,СВЦЭМ!$A$39:$A$782,$A75,СВЦЭМ!$B$39:$B$782,P$47)+'СЕТ СН'!$G$14+СВЦЭМ!$D$10+'СЕТ СН'!$G$5-'СЕТ СН'!$G$24</f>
        <v>3721.0029291000001</v>
      </c>
      <c r="Q75" s="36">
        <f>SUMIFS(СВЦЭМ!$D$39:$D$782,СВЦЭМ!$A$39:$A$782,$A75,СВЦЭМ!$B$39:$B$782,Q$47)+'СЕТ СН'!$G$14+СВЦЭМ!$D$10+'СЕТ СН'!$G$5-'СЕТ СН'!$G$24</f>
        <v>3730.3142463100003</v>
      </c>
      <c r="R75" s="36">
        <f>SUMIFS(СВЦЭМ!$D$39:$D$782,СВЦЭМ!$A$39:$A$782,$A75,СВЦЭМ!$B$39:$B$782,R$47)+'СЕТ СН'!$G$14+СВЦЭМ!$D$10+'СЕТ СН'!$G$5-'СЕТ СН'!$G$24</f>
        <v>3750.2688148300003</v>
      </c>
      <c r="S75" s="36">
        <f>SUMIFS(СВЦЭМ!$D$39:$D$782,СВЦЭМ!$A$39:$A$782,$A75,СВЦЭМ!$B$39:$B$782,S$47)+'СЕТ СН'!$G$14+СВЦЭМ!$D$10+'СЕТ СН'!$G$5-'СЕТ СН'!$G$24</f>
        <v>3760.0606913700003</v>
      </c>
      <c r="T75" s="36">
        <f>SUMIFS(СВЦЭМ!$D$39:$D$782,СВЦЭМ!$A$39:$A$782,$A75,СВЦЭМ!$B$39:$B$782,T$47)+'СЕТ СН'!$G$14+СВЦЭМ!$D$10+'СЕТ СН'!$G$5-'СЕТ СН'!$G$24</f>
        <v>3736.6887035099999</v>
      </c>
      <c r="U75" s="36">
        <f>SUMIFS(СВЦЭМ!$D$39:$D$782,СВЦЭМ!$A$39:$A$782,$A75,СВЦЭМ!$B$39:$B$782,U$47)+'СЕТ СН'!$G$14+СВЦЭМ!$D$10+'СЕТ СН'!$G$5-'СЕТ СН'!$G$24</f>
        <v>3704.4758232599997</v>
      </c>
      <c r="V75" s="36">
        <f>SUMIFS(СВЦЭМ!$D$39:$D$782,СВЦЭМ!$A$39:$A$782,$A75,СВЦЭМ!$B$39:$B$782,V$47)+'СЕТ СН'!$G$14+СВЦЭМ!$D$10+'СЕТ СН'!$G$5-'СЕТ СН'!$G$24</f>
        <v>3754.5968546599997</v>
      </c>
      <c r="W75" s="36">
        <f>SUMIFS(СВЦЭМ!$D$39:$D$782,СВЦЭМ!$A$39:$A$782,$A75,СВЦЭМ!$B$39:$B$782,W$47)+'СЕТ СН'!$G$14+СВЦЭМ!$D$10+'СЕТ СН'!$G$5-'СЕТ СН'!$G$24</f>
        <v>3754.9361327900001</v>
      </c>
      <c r="X75" s="36">
        <f>SUMIFS(СВЦЭМ!$D$39:$D$782,СВЦЭМ!$A$39:$A$782,$A75,СВЦЭМ!$B$39:$B$782,X$47)+'СЕТ СН'!$G$14+СВЦЭМ!$D$10+'СЕТ СН'!$G$5-'СЕТ СН'!$G$24</f>
        <v>3776.01611293</v>
      </c>
      <c r="Y75" s="36">
        <f>SUMIFS(СВЦЭМ!$D$39:$D$782,СВЦЭМ!$A$39:$A$782,$A75,СВЦЭМ!$B$39:$B$782,Y$47)+'СЕТ СН'!$G$14+СВЦЭМ!$D$10+'СЕТ СН'!$G$5-'СЕТ СН'!$G$24</f>
        <v>3772.48206394</v>
      </c>
    </row>
    <row r="76" spans="1:26" ht="15.75" x14ac:dyDescent="0.2">
      <c r="A76" s="35">
        <f t="shared" si="1"/>
        <v>45380</v>
      </c>
      <c r="B76" s="36">
        <f>SUMIFS(СВЦЭМ!$D$39:$D$782,СВЦЭМ!$A$39:$A$782,$A76,СВЦЭМ!$B$39:$B$782,B$47)+'СЕТ СН'!$G$14+СВЦЭМ!$D$10+'СЕТ СН'!$G$5-'СЕТ СН'!$G$24</f>
        <v>3850.1103611899998</v>
      </c>
      <c r="C76" s="36">
        <f>SUMIFS(СВЦЭМ!$D$39:$D$782,СВЦЭМ!$A$39:$A$782,$A76,СВЦЭМ!$B$39:$B$782,C$47)+'СЕТ СН'!$G$14+СВЦЭМ!$D$10+'СЕТ СН'!$G$5-'СЕТ СН'!$G$24</f>
        <v>3859.3559262399999</v>
      </c>
      <c r="D76" s="36">
        <f>SUMIFS(СВЦЭМ!$D$39:$D$782,СВЦЭМ!$A$39:$A$782,$A76,СВЦЭМ!$B$39:$B$782,D$47)+'СЕТ СН'!$G$14+СВЦЭМ!$D$10+'СЕТ СН'!$G$5-'СЕТ СН'!$G$24</f>
        <v>3929.8394205899999</v>
      </c>
      <c r="E76" s="36">
        <f>SUMIFS(СВЦЭМ!$D$39:$D$782,СВЦЭМ!$A$39:$A$782,$A76,СВЦЭМ!$B$39:$B$782,E$47)+'СЕТ СН'!$G$14+СВЦЭМ!$D$10+'СЕТ СН'!$G$5-'СЕТ СН'!$G$24</f>
        <v>3975.0701839399999</v>
      </c>
      <c r="F76" s="36">
        <f>SUMIFS(СВЦЭМ!$D$39:$D$782,СВЦЭМ!$A$39:$A$782,$A76,СВЦЭМ!$B$39:$B$782,F$47)+'СЕТ СН'!$G$14+СВЦЭМ!$D$10+'СЕТ СН'!$G$5-'СЕТ СН'!$G$24</f>
        <v>3997.5307686799997</v>
      </c>
      <c r="G76" s="36">
        <f>SUMIFS(СВЦЭМ!$D$39:$D$782,СВЦЭМ!$A$39:$A$782,$A76,СВЦЭМ!$B$39:$B$782,G$47)+'СЕТ СН'!$G$14+СВЦЭМ!$D$10+'СЕТ СН'!$G$5-'СЕТ СН'!$G$24</f>
        <v>3971.0931595100001</v>
      </c>
      <c r="H76" s="36">
        <f>SUMIFS(СВЦЭМ!$D$39:$D$782,СВЦЭМ!$A$39:$A$782,$A76,СВЦЭМ!$B$39:$B$782,H$47)+'СЕТ СН'!$G$14+СВЦЭМ!$D$10+'СЕТ СН'!$G$5-'СЕТ СН'!$G$24</f>
        <v>3918.1029165999998</v>
      </c>
      <c r="I76" s="36">
        <f>SUMIFS(СВЦЭМ!$D$39:$D$782,СВЦЭМ!$A$39:$A$782,$A76,СВЦЭМ!$B$39:$B$782,I$47)+'СЕТ СН'!$G$14+СВЦЭМ!$D$10+'СЕТ СН'!$G$5-'СЕТ СН'!$G$24</f>
        <v>3881.5699060500001</v>
      </c>
      <c r="J76" s="36">
        <f>SUMIFS(СВЦЭМ!$D$39:$D$782,СВЦЭМ!$A$39:$A$782,$A76,СВЦЭМ!$B$39:$B$782,J$47)+'СЕТ СН'!$G$14+СВЦЭМ!$D$10+'СЕТ СН'!$G$5-'СЕТ СН'!$G$24</f>
        <v>3841.1618521199998</v>
      </c>
      <c r="K76" s="36">
        <f>SUMIFS(СВЦЭМ!$D$39:$D$782,СВЦЭМ!$A$39:$A$782,$A76,СВЦЭМ!$B$39:$B$782,K$47)+'СЕТ СН'!$G$14+СВЦЭМ!$D$10+'СЕТ СН'!$G$5-'СЕТ СН'!$G$24</f>
        <v>3834.3566340400002</v>
      </c>
      <c r="L76" s="36">
        <f>SUMIFS(СВЦЭМ!$D$39:$D$782,СВЦЭМ!$A$39:$A$782,$A76,СВЦЭМ!$B$39:$B$782,L$47)+'СЕТ СН'!$G$14+СВЦЭМ!$D$10+'СЕТ СН'!$G$5-'СЕТ СН'!$G$24</f>
        <v>3853.44295177</v>
      </c>
      <c r="M76" s="36">
        <f>SUMIFS(СВЦЭМ!$D$39:$D$782,СВЦЭМ!$A$39:$A$782,$A76,СВЦЭМ!$B$39:$B$782,M$47)+'СЕТ СН'!$G$14+СВЦЭМ!$D$10+'СЕТ СН'!$G$5-'СЕТ СН'!$G$24</f>
        <v>3855.1748470800003</v>
      </c>
      <c r="N76" s="36">
        <f>SUMIFS(СВЦЭМ!$D$39:$D$782,СВЦЭМ!$A$39:$A$782,$A76,СВЦЭМ!$B$39:$B$782,N$47)+'СЕТ СН'!$G$14+СВЦЭМ!$D$10+'СЕТ СН'!$G$5-'СЕТ СН'!$G$24</f>
        <v>3868.8384790199998</v>
      </c>
      <c r="O76" s="36">
        <f>SUMIFS(СВЦЭМ!$D$39:$D$782,СВЦЭМ!$A$39:$A$782,$A76,СВЦЭМ!$B$39:$B$782,O$47)+'СЕТ СН'!$G$14+СВЦЭМ!$D$10+'СЕТ СН'!$G$5-'СЕТ СН'!$G$24</f>
        <v>3877.34705403</v>
      </c>
      <c r="P76" s="36">
        <f>SUMIFS(СВЦЭМ!$D$39:$D$782,СВЦЭМ!$A$39:$A$782,$A76,СВЦЭМ!$B$39:$B$782,P$47)+'СЕТ СН'!$G$14+СВЦЭМ!$D$10+'СЕТ СН'!$G$5-'СЕТ СН'!$G$24</f>
        <v>3893.1386768000002</v>
      </c>
      <c r="Q76" s="36">
        <f>SUMIFS(СВЦЭМ!$D$39:$D$782,СВЦЭМ!$A$39:$A$782,$A76,СВЦЭМ!$B$39:$B$782,Q$47)+'СЕТ СН'!$G$14+СВЦЭМ!$D$10+'СЕТ СН'!$G$5-'СЕТ СН'!$G$24</f>
        <v>3945.6037915699999</v>
      </c>
      <c r="R76" s="36">
        <f>SUMIFS(СВЦЭМ!$D$39:$D$782,СВЦЭМ!$A$39:$A$782,$A76,СВЦЭМ!$B$39:$B$782,R$47)+'СЕТ СН'!$G$14+СВЦЭМ!$D$10+'СЕТ СН'!$G$5-'СЕТ СН'!$G$24</f>
        <v>3943.5665412500002</v>
      </c>
      <c r="S76" s="36">
        <f>SUMIFS(СВЦЭМ!$D$39:$D$782,СВЦЭМ!$A$39:$A$782,$A76,СВЦЭМ!$B$39:$B$782,S$47)+'СЕТ СН'!$G$14+СВЦЭМ!$D$10+'СЕТ СН'!$G$5-'СЕТ СН'!$G$24</f>
        <v>3894.6189588100001</v>
      </c>
      <c r="T76" s="36">
        <f>SUMIFS(СВЦЭМ!$D$39:$D$782,СВЦЭМ!$A$39:$A$782,$A76,СВЦЭМ!$B$39:$B$782,T$47)+'СЕТ СН'!$G$14+СВЦЭМ!$D$10+'СЕТ СН'!$G$5-'СЕТ СН'!$G$24</f>
        <v>3862.2488361999999</v>
      </c>
      <c r="U76" s="36">
        <f>SUMIFS(СВЦЭМ!$D$39:$D$782,СВЦЭМ!$A$39:$A$782,$A76,СВЦЭМ!$B$39:$B$782,U$47)+'СЕТ СН'!$G$14+СВЦЭМ!$D$10+'СЕТ СН'!$G$5-'СЕТ СН'!$G$24</f>
        <v>3801.20420044</v>
      </c>
      <c r="V76" s="36">
        <f>SUMIFS(СВЦЭМ!$D$39:$D$782,СВЦЭМ!$A$39:$A$782,$A76,СВЦЭМ!$B$39:$B$782,V$47)+'СЕТ СН'!$G$14+СВЦЭМ!$D$10+'СЕТ СН'!$G$5-'СЕТ СН'!$G$24</f>
        <v>3775.9335181599999</v>
      </c>
      <c r="W76" s="36">
        <f>SUMIFS(СВЦЭМ!$D$39:$D$782,СВЦЭМ!$A$39:$A$782,$A76,СВЦЭМ!$B$39:$B$782,W$47)+'СЕТ СН'!$G$14+СВЦЭМ!$D$10+'СЕТ СН'!$G$5-'СЕТ СН'!$G$24</f>
        <v>3788.7214974200001</v>
      </c>
      <c r="X76" s="36">
        <f>SUMIFS(СВЦЭМ!$D$39:$D$782,СВЦЭМ!$A$39:$A$782,$A76,СВЦЭМ!$B$39:$B$782,X$47)+'СЕТ СН'!$G$14+СВЦЭМ!$D$10+'СЕТ СН'!$G$5-'СЕТ СН'!$G$24</f>
        <v>3824.6916784100003</v>
      </c>
      <c r="Y76" s="36">
        <f>SUMIFS(СВЦЭМ!$D$39:$D$782,СВЦЭМ!$A$39:$A$782,$A76,СВЦЭМ!$B$39:$B$782,Y$47)+'СЕТ СН'!$G$14+СВЦЭМ!$D$10+'СЕТ СН'!$G$5-'СЕТ СН'!$G$24</f>
        <v>3916.1895403899998</v>
      </c>
    </row>
    <row r="77" spans="1:26" ht="15.75" x14ac:dyDescent="0.2">
      <c r="A77" s="35">
        <f t="shared" si="1"/>
        <v>45381</v>
      </c>
      <c r="B77" s="36">
        <f>SUMIFS(СВЦЭМ!$D$39:$D$782,СВЦЭМ!$A$39:$A$782,$A77,СВЦЭМ!$B$39:$B$782,B$47)+'СЕТ СН'!$G$14+СВЦЭМ!$D$10+'СЕТ СН'!$G$5-'СЕТ СН'!$G$24</f>
        <v>3951.9218360499999</v>
      </c>
      <c r="C77" s="36">
        <f>SUMIFS(СВЦЭМ!$D$39:$D$782,СВЦЭМ!$A$39:$A$782,$A77,СВЦЭМ!$B$39:$B$782,C$47)+'СЕТ СН'!$G$14+СВЦЭМ!$D$10+'СЕТ СН'!$G$5-'СЕТ СН'!$G$24</f>
        <v>3980.5174452399997</v>
      </c>
      <c r="D77" s="36">
        <f>SUMIFS(СВЦЭМ!$D$39:$D$782,СВЦЭМ!$A$39:$A$782,$A77,СВЦЭМ!$B$39:$B$782,D$47)+'СЕТ СН'!$G$14+СВЦЭМ!$D$10+'СЕТ СН'!$G$5-'СЕТ СН'!$G$24</f>
        <v>3986.42442484</v>
      </c>
      <c r="E77" s="36">
        <f>SUMIFS(СВЦЭМ!$D$39:$D$782,СВЦЭМ!$A$39:$A$782,$A77,СВЦЭМ!$B$39:$B$782,E$47)+'СЕТ СН'!$G$14+СВЦЭМ!$D$10+'СЕТ СН'!$G$5-'СЕТ СН'!$G$24</f>
        <v>4005.3194739700002</v>
      </c>
      <c r="F77" s="36">
        <f>SUMIFS(СВЦЭМ!$D$39:$D$782,СВЦЭМ!$A$39:$A$782,$A77,СВЦЭМ!$B$39:$B$782,F$47)+'СЕТ СН'!$G$14+СВЦЭМ!$D$10+'СЕТ СН'!$G$5-'СЕТ СН'!$G$24</f>
        <v>4001.6072951399997</v>
      </c>
      <c r="G77" s="36">
        <f>SUMIFS(СВЦЭМ!$D$39:$D$782,СВЦЭМ!$A$39:$A$782,$A77,СВЦЭМ!$B$39:$B$782,G$47)+'СЕТ СН'!$G$14+СВЦЭМ!$D$10+'СЕТ СН'!$G$5-'СЕТ СН'!$G$24</f>
        <v>3979.68937512</v>
      </c>
      <c r="H77" s="36">
        <f>SUMIFS(СВЦЭМ!$D$39:$D$782,СВЦЭМ!$A$39:$A$782,$A77,СВЦЭМ!$B$39:$B$782,H$47)+'СЕТ СН'!$G$14+СВЦЭМ!$D$10+'СЕТ СН'!$G$5-'СЕТ СН'!$G$24</f>
        <v>3935.3555641299999</v>
      </c>
      <c r="I77" s="36">
        <f>SUMIFS(СВЦЭМ!$D$39:$D$782,СВЦЭМ!$A$39:$A$782,$A77,СВЦЭМ!$B$39:$B$782,I$47)+'СЕТ СН'!$G$14+СВЦЭМ!$D$10+'СЕТ СН'!$G$5-'СЕТ СН'!$G$24</f>
        <v>3914.8826387199997</v>
      </c>
      <c r="J77" s="36">
        <f>SUMIFS(СВЦЭМ!$D$39:$D$782,СВЦЭМ!$A$39:$A$782,$A77,СВЦЭМ!$B$39:$B$782,J$47)+'СЕТ СН'!$G$14+СВЦЭМ!$D$10+'СЕТ СН'!$G$5-'СЕТ СН'!$G$24</f>
        <v>3866.8924069499999</v>
      </c>
      <c r="K77" s="36">
        <f>SUMIFS(СВЦЭМ!$D$39:$D$782,СВЦЭМ!$A$39:$A$782,$A77,СВЦЭМ!$B$39:$B$782,K$47)+'СЕТ СН'!$G$14+СВЦЭМ!$D$10+'СЕТ СН'!$G$5-'СЕТ СН'!$G$24</f>
        <v>3845.5888770299998</v>
      </c>
      <c r="L77" s="36">
        <f>SUMIFS(СВЦЭМ!$D$39:$D$782,СВЦЭМ!$A$39:$A$782,$A77,СВЦЭМ!$B$39:$B$782,L$47)+'СЕТ СН'!$G$14+СВЦЭМ!$D$10+'СЕТ СН'!$G$5-'СЕТ СН'!$G$24</f>
        <v>3835.6452875200002</v>
      </c>
      <c r="M77" s="36">
        <f>SUMIFS(СВЦЭМ!$D$39:$D$782,СВЦЭМ!$A$39:$A$782,$A77,СВЦЭМ!$B$39:$B$782,M$47)+'СЕТ СН'!$G$14+СВЦЭМ!$D$10+'СЕТ СН'!$G$5-'СЕТ СН'!$G$24</f>
        <v>3846.7721327500003</v>
      </c>
      <c r="N77" s="36">
        <f>SUMIFS(СВЦЭМ!$D$39:$D$782,СВЦЭМ!$A$39:$A$782,$A77,СВЦЭМ!$B$39:$B$782,N$47)+'СЕТ СН'!$G$14+СВЦЭМ!$D$10+'СЕТ СН'!$G$5-'СЕТ СН'!$G$24</f>
        <v>3844.1620475199998</v>
      </c>
      <c r="O77" s="36">
        <f>SUMIFS(СВЦЭМ!$D$39:$D$782,СВЦЭМ!$A$39:$A$782,$A77,СВЦЭМ!$B$39:$B$782,O$47)+'СЕТ СН'!$G$14+СВЦЭМ!$D$10+'СЕТ СН'!$G$5-'СЕТ СН'!$G$24</f>
        <v>3872.81998466</v>
      </c>
      <c r="P77" s="36">
        <f>SUMIFS(СВЦЭМ!$D$39:$D$782,СВЦЭМ!$A$39:$A$782,$A77,СВЦЭМ!$B$39:$B$782,P$47)+'СЕТ СН'!$G$14+СВЦЭМ!$D$10+'СЕТ СН'!$G$5-'СЕТ СН'!$G$24</f>
        <v>3891.6996318500001</v>
      </c>
      <c r="Q77" s="36">
        <f>SUMIFS(СВЦЭМ!$D$39:$D$782,СВЦЭМ!$A$39:$A$782,$A77,СВЦЭМ!$B$39:$B$782,Q$47)+'СЕТ СН'!$G$14+СВЦЭМ!$D$10+'СЕТ СН'!$G$5-'СЕТ СН'!$G$24</f>
        <v>3900.2241681400001</v>
      </c>
      <c r="R77" s="36">
        <f>SUMIFS(СВЦЭМ!$D$39:$D$782,СВЦЭМ!$A$39:$A$782,$A77,СВЦЭМ!$B$39:$B$782,R$47)+'СЕТ СН'!$G$14+СВЦЭМ!$D$10+'СЕТ СН'!$G$5-'СЕТ СН'!$G$24</f>
        <v>3900.2142080799999</v>
      </c>
      <c r="S77" s="36">
        <f>SUMIFS(СВЦЭМ!$D$39:$D$782,СВЦЭМ!$A$39:$A$782,$A77,СВЦЭМ!$B$39:$B$782,S$47)+'СЕТ СН'!$G$14+СВЦЭМ!$D$10+'СЕТ СН'!$G$5-'СЕТ СН'!$G$24</f>
        <v>3882.50805842</v>
      </c>
      <c r="T77" s="36">
        <f>SUMIFS(СВЦЭМ!$D$39:$D$782,СВЦЭМ!$A$39:$A$782,$A77,СВЦЭМ!$B$39:$B$782,T$47)+'СЕТ СН'!$G$14+СВЦЭМ!$D$10+'СЕТ СН'!$G$5-'СЕТ СН'!$G$24</f>
        <v>3830.8315817499997</v>
      </c>
      <c r="U77" s="36">
        <f>SUMIFS(СВЦЭМ!$D$39:$D$782,СВЦЭМ!$A$39:$A$782,$A77,СВЦЭМ!$B$39:$B$782,U$47)+'СЕТ СН'!$G$14+СВЦЭМ!$D$10+'СЕТ СН'!$G$5-'СЕТ СН'!$G$24</f>
        <v>3812.8050165200002</v>
      </c>
      <c r="V77" s="36">
        <f>SUMIFS(СВЦЭМ!$D$39:$D$782,СВЦЭМ!$A$39:$A$782,$A77,СВЦЭМ!$B$39:$B$782,V$47)+'СЕТ СН'!$G$14+СВЦЭМ!$D$10+'СЕТ СН'!$G$5-'СЕТ СН'!$G$24</f>
        <v>3795.1064444599997</v>
      </c>
      <c r="W77" s="36">
        <f>SUMIFS(СВЦЭМ!$D$39:$D$782,СВЦЭМ!$A$39:$A$782,$A77,СВЦЭМ!$B$39:$B$782,W$47)+'СЕТ СН'!$G$14+СВЦЭМ!$D$10+'СЕТ СН'!$G$5-'СЕТ СН'!$G$24</f>
        <v>3796.3885509900001</v>
      </c>
      <c r="X77" s="36">
        <f>SUMIFS(СВЦЭМ!$D$39:$D$782,СВЦЭМ!$A$39:$A$782,$A77,СВЦЭМ!$B$39:$B$782,X$47)+'СЕТ СН'!$G$14+СВЦЭМ!$D$10+'СЕТ СН'!$G$5-'СЕТ СН'!$G$24</f>
        <v>3833.1586403000001</v>
      </c>
      <c r="Y77" s="36">
        <f>SUMIFS(СВЦЭМ!$D$39:$D$782,СВЦЭМ!$A$39:$A$782,$A77,СВЦЭМ!$B$39:$B$782,Y$47)+'СЕТ СН'!$G$14+СВЦЭМ!$D$10+'СЕТ СН'!$G$5-'СЕТ СН'!$G$24</f>
        <v>3879.84879387</v>
      </c>
    </row>
    <row r="78" spans="1:26" ht="15.75" x14ac:dyDescent="0.2">
      <c r="A78" s="35">
        <f t="shared" si="1"/>
        <v>45382</v>
      </c>
      <c r="B78" s="36">
        <f>SUMIFS(СВЦЭМ!$D$39:$D$782,СВЦЭМ!$A$39:$A$782,$A78,СВЦЭМ!$B$39:$B$782,B$47)+'СЕТ СН'!$G$14+СВЦЭМ!$D$10+'СЕТ СН'!$G$5-'СЕТ СН'!$G$24</f>
        <v>3997.9615222000002</v>
      </c>
      <c r="C78" s="36">
        <f>SUMIFS(СВЦЭМ!$D$39:$D$782,СВЦЭМ!$A$39:$A$782,$A78,СВЦЭМ!$B$39:$B$782,C$47)+'СЕТ СН'!$G$14+СВЦЭМ!$D$10+'СЕТ СН'!$G$5-'СЕТ СН'!$G$24</f>
        <v>4019.8908008899998</v>
      </c>
      <c r="D78" s="36">
        <f>SUMIFS(СВЦЭМ!$D$39:$D$782,СВЦЭМ!$A$39:$A$782,$A78,СВЦЭМ!$B$39:$B$782,D$47)+'СЕТ СН'!$G$14+СВЦЭМ!$D$10+'СЕТ СН'!$G$5-'СЕТ СН'!$G$24</f>
        <v>4044.49423841</v>
      </c>
      <c r="E78" s="36">
        <f>SUMIFS(СВЦЭМ!$D$39:$D$782,СВЦЭМ!$A$39:$A$782,$A78,СВЦЭМ!$B$39:$B$782,E$47)+'СЕТ СН'!$G$14+СВЦЭМ!$D$10+'СЕТ СН'!$G$5-'СЕТ СН'!$G$24</f>
        <v>4050.4570291999999</v>
      </c>
      <c r="F78" s="36">
        <f>SUMIFS(СВЦЭМ!$D$39:$D$782,СВЦЭМ!$A$39:$A$782,$A78,СВЦЭМ!$B$39:$B$782,F$47)+'СЕТ СН'!$G$14+СВЦЭМ!$D$10+'СЕТ СН'!$G$5-'СЕТ СН'!$G$24</f>
        <v>4046.4122457399999</v>
      </c>
      <c r="G78" s="36">
        <f>SUMIFS(СВЦЭМ!$D$39:$D$782,СВЦЭМ!$A$39:$A$782,$A78,СВЦЭМ!$B$39:$B$782,G$47)+'СЕТ СН'!$G$14+СВЦЭМ!$D$10+'СЕТ СН'!$G$5-'СЕТ СН'!$G$24</f>
        <v>4046.4435569400002</v>
      </c>
      <c r="H78" s="36">
        <f>SUMIFS(СВЦЭМ!$D$39:$D$782,СВЦЭМ!$A$39:$A$782,$A78,СВЦЭМ!$B$39:$B$782,H$47)+'СЕТ СН'!$G$14+СВЦЭМ!$D$10+'СЕТ СН'!$G$5-'СЕТ СН'!$G$24</f>
        <v>4044.0863586099999</v>
      </c>
      <c r="I78" s="36">
        <f>SUMIFS(СВЦЭМ!$D$39:$D$782,СВЦЭМ!$A$39:$A$782,$A78,СВЦЭМ!$B$39:$B$782,I$47)+'СЕТ СН'!$G$14+СВЦЭМ!$D$10+'СЕТ СН'!$G$5-'СЕТ СН'!$G$24</f>
        <v>4023.6848645099999</v>
      </c>
      <c r="J78" s="36">
        <f>SUMIFS(СВЦЭМ!$D$39:$D$782,СВЦЭМ!$A$39:$A$782,$A78,СВЦЭМ!$B$39:$B$782,J$47)+'СЕТ СН'!$G$14+СВЦЭМ!$D$10+'СЕТ СН'!$G$5-'СЕТ СН'!$G$24</f>
        <v>3986.5398051500001</v>
      </c>
      <c r="K78" s="36">
        <f>SUMIFS(СВЦЭМ!$D$39:$D$782,СВЦЭМ!$A$39:$A$782,$A78,СВЦЭМ!$B$39:$B$782,K$47)+'СЕТ СН'!$G$14+СВЦЭМ!$D$10+'СЕТ СН'!$G$5-'СЕТ СН'!$G$24</f>
        <v>3927.41489112</v>
      </c>
      <c r="L78" s="36">
        <f>SUMIFS(СВЦЭМ!$D$39:$D$782,СВЦЭМ!$A$39:$A$782,$A78,СВЦЭМ!$B$39:$B$782,L$47)+'СЕТ СН'!$G$14+СВЦЭМ!$D$10+'СЕТ СН'!$G$5-'СЕТ СН'!$G$24</f>
        <v>3918.0702625900003</v>
      </c>
      <c r="M78" s="36">
        <f>SUMIFS(СВЦЭМ!$D$39:$D$782,СВЦЭМ!$A$39:$A$782,$A78,СВЦЭМ!$B$39:$B$782,M$47)+'СЕТ СН'!$G$14+СВЦЭМ!$D$10+'СЕТ СН'!$G$5-'СЕТ СН'!$G$24</f>
        <v>3921.23718117</v>
      </c>
      <c r="N78" s="36">
        <f>SUMIFS(СВЦЭМ!$D$39:$D$782,СВЦЭМ!$A$39:$A$782,$A78,СВЦЭМ!$B$39:$B$782,N$47)+'СЕТ СН'!$G$14+СВЦЭМ!$D$10+'СЕТ СН'!$G$5-'СЕТ СН'!$G$24</f>
        <v>3925.2349334600003</v>
      </c>
      <c r="O78" s="36">
        <f>SUMIFS(СВЦЭМ!$D$39:$D$782,СВЦЭМ!$A$39:$A$782,$A78,СВЦЭМ!$B$39:$B$782,O$47)+'СЕТ СН'!$G$14+СВЦЭМ!$D$10+'СЕТ СН'!$G$5-'СЕТ СН'!$G$24</f>
        <v>3948.58196021</v>
      </c>
      <c r="P78" s="36">
        <f>SUMIFS(СВЦЭМ!$D$39:$D$782,СВЦЭМ!$A$39:$A$782,$A78,СВЦЭМ!$B$39:$B$782,P$47)+'СЕТ СН'!$G$14+СВЦЭМ!$D$10+'СЕТ СН'!$G$5-'СЕТ СН'!$G$24</f>
        <v>3972.5704314300001</v>
      </c>
      <c r="Q78" s="36">
        <f>SUMIFS(СВЦЭМ!$D$39:$D$782,СВЦЭМ!$A$39:$A$782,$A78,СВЦЭМ!$B$39:$B$782,Q$47)+'СЕТ СН'!$G$14+СВЦЭМ!$D$10+'СЕТ СН'!$G$5-'СЕТ СН'!$G$24</f>
        <v>3997.98816296</v>
      </c>
      <c r="R78" s="36">
        <f>SUMIFS(СВЦЭМ!$D$39:$D$782,СВЦЭМ!$A$39:$A$782,$A78,СВЦЭМ!$B$39:$B$782,R$47)+'СЕТ СН'!$G$14+СВЦЭМ!$D$10+'СЕТ СН'!$G$5-'СЕТ СН'!$G$24</f>
        <v>3993.6102062</v>
      </c>
      <c r="S78" s="36">
        <f>SUMIFS(СВЦЭМ!$D$39:$D$782,СВЦЭМ!$A$39:$A$782,$A78,СВЦЭМ!$B$39:$B$782,S$47)+'СЕТ СН'!$G$14+СВЦЭМ!$D$10+'СЕТ СН'!$G$5-'СЕТ СН'!$G$24</f>
        <v>3963.4259457200001</v>
      </c>
      <c r="T78" s="36">
        <f>SUMIFS(СВЦЭМ!$D$39:$D$782,СВЦЭМ!$A$39:$A$782,$A78,СВЦЭМ!$B$39:$B$782,T$47)+'СЕТ СН'!$G$14+СВЦЭМ!$D$10+'СЕТ СН'!$G$5-'СЕТ СН'!$G$24</f>
        <v>3939.85139179</v>
      </c>
      <c r="U78" s="36">
        <f>SUMIFS(СВЦЭМ!$D$39:$D$782,СВЦЭМ!$A$39:$A$782,$A78,СВЦЭМ!$B$39:$B$782,U$47)+'СЕТ СН'!$G$14+СВЦЭМ!$D$10+'СЕТ СН'!$G$5-'СЕТ СН'!$G$24</f>
        <v>3917.0164915</v>
      </c>
      <c r="V78" s="36">
        <f>SUMIFS(СВЦЭМ!$D$39:$D$782,СВЦЭМ!$A$39:$A$782,$A78,СВЦЭМ!$B$39:$B$782,V$47)+'СЕТ СН'!$G$14+СВЦЭМ!$D$10+'СЕТ СН'!$G$5-'СЕТ СН'!$G$24</f>
        <v>3900.4335027500001</v>
      </c>
      <c r="W78" s="36">
        <f>SUMIFS(СВЦЭМ!$D$39:$D$782,СВЦЭМ!$A$39:$A$782,$A78,СВЦЭМ!$B$39:$B$782,W$47)+'СЕТ СН'!$G$14+СВЦЭМ!$D$10+'СЕТ СН'!$G$5-'СЕТ СН'!$G$24</f>
        <v>3893.2028966299999</v>
      </c>
      <c r="X78" s="36">
        <f>SUMIFS(СВЦЭМ!$D$39:$D$782,СВЦЭМ!$A$39:$A$782,$A78,СВЦЭМ!$B$39:$B$782,X$47)+'СЕТ СН'!$G$14+СВЦЭМ!$D$10+'СЕТ СН'!$G$5-'СЕТ СН'!$G$24</f>
        <v>3931.0253124400001</v>
      </c>
      <c r="Y78" s="36">
        <f>SUMIFS(СВЦЭМ!$D$39:$D$782,СВЦЭМ!$A$39:$A$782,$A78,СВЦЭМ!$B$39:$B$782,Y$47)+'СЕТ СН'!$G$14+СВЦЭМ!$D$10+'СЕТ СН'!$G$5-'СЕТ СН'!$G$24</f>
        <v>3955.8440161600001</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8" t="s">
        <v>7</v>
      </c>
      <c r="B81" s="131" t="s">
        <v>72</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01.03.2024</v>
      </c>
      <c r="B84" s="36">
        <f>SUMIFS(СВЦЭМ!$D$39:$D$782,СВЦЭМ!$A$39:$A$782,$A84,СВЦЭМ!$B$39:$B$782,B$83)+'СЕТ СН'!$H$14+СВЦЭМ!$D$10+'СЕТ СН'!$H$5-'СЕТ СН'!$H$24</f>
        <v>3948.1653223700005</v>
      </c>
      <c r="C84" s="36">
        <f>SUMIFS(СВЦЭМ!$D$39:$D$782,СВЦЭМ!$A$39:$A$782,$A84,СВЦЭМ!$B$39:$B$782,C$83)+'СЕТ СН'!$H$14+СВЦЭМ!$D$10+'СЕТ СН'!$H$5-'СЕТ СН'!$H$24</f>
        <v>3974.6781943599999</v>
      </c>
      <c r="D84" s="36">
        <f>SUMIFS(СВЦЭМ!$D$39:$D$782,СВЦЭМ!$A$39:$A$782,$A84,СВЦЭМ!$B$39:$B$782,D$83)+'СЕТ СН'!$H$14+СВЦЭМ!$D$10+'СЕТ СН'!$H$5-'СЕТ СН'!$H$24</f>
        <v>3998.5533704400004</v>
      </c>
      <c r="E84" s="36">
        <f>SUMIFS(СВЦЭМ!$D$39:$D$782,СВЦЭМ!$A$39:$A$782,$A84,СВЦЭМ!$B$39:$B$782,E$83)+'СЕТ СН'!$H$14+СВЦЭМ!$D$10+'СЕТ СН'!$H$5-'СЕТ СН'!$H$24</f>
        <v>3984.02849883</v>
      </c>
      <c r="F84" s="36">
        <f>SUMIFS(СВЦЭМ!$D$39:$D$782,СВЦЭМ!$A$39:$A$782,$A84,СВЦЭМ!$B$39:$B$782,F$83)+'СЕТ СН'!$H$14+СВЦЭМ!$D$10+'СЕТ СН'!$H$5-'СЕТ СН'!$H$24</f>
        <v>3975.23706687</v>
      </c>
      <c r="G84" s="36">
        <f>SUMIFS(СВЦЭМ!$D$39:$D$782,СВЦЭМ!$A$39:$A$782,$A84,СВЦЭМ!$B$39:$B$782,G$83)+'СЕТ СН'!$H$14+СВЦЭМ!$D$10+'СЕТ СН'!$H$5-'СЕТ СН'!$H$24</f>
        <v>3973.1859215600002</v>
      </c>
      <c r="H84" s="36">
        <f>SUMIFS(СВЦЭМ!$D$39:$D$782,СВЦЭМ!$A$39:$A$782,$A84,СВЦЭМ!$B$39:$B$782,H$83)+'СЕТ СН'!$H$14+СВЦЭМ!$D$10+'СЕТ СН'!$H$5-'СЕТ СН'!$H$24</f>
        <v>3935.9911500100002</v>
      </c>
      <c r="I84" s="36">
        <f>SUMIFS(СВЦЭМ!$D$39:$D$782,СВЦЭМ!$A$39:$A$782,$A84,СВЦЭМ!$B$39:$B$782,I$83)+'СЕТ СН'!$H$14+СВЦЭМ!$D$10+'СЕТ СН'!$H$5-'СЕТ СН'!$H$24</f>
        <v>3912.7307365900001</v>
      </c>
      <c r="J84" s="36">
        <f>SUMIFS(СВЦЭМ!$D$39:$D$782,СВЦЭМ!$A$39:$A$782,$A84,СВЦЭМ!$B$39:$B$782,J$83)+'СЕТ СН'!$H$14+СВЦЭМ!$D$10+'СЕТ СН'!$H$5-'СЕТ СН'!$H$24</f>
        <v>3904.7882595600004</v>
      </c>
      <c r="K84" s="36">
        <f>SUMIFS(СВЦЭМ!$D$39:$D$782,СВЦЭМ!$A$39:$A$782,$A84,СВЦЭМ!$B$39:$B$782,K$83)+'СЕТ СН'!$H$14+СВЦЭМ!$D$10+'СЕТ СН'!$H$5-'СЕТ СН'!$H$24</f>
        <v>3891.2273751399998</v>
      </c>
      <c r="L84" s="36">
        <f>SUMIFS(СВЦЭМ!$D$39:$D$782,СВЦЭМ!$A$39:$A$782,$A84,СВЦЭМ!$B$39:$B$782,L$83)+'СЕТ СН'!$H$14+СВЦЭМ!$D$10+'СЕТ СН'!$H$5-'СЕТ СН'!$H$24</f>
        <v>3893.0596454699999</v>
      </c>
      <c r="M84" s="36">
        <f>SUMIFS(СВЦЭМ!$D$39:$D$782,СВЦЭМ!$A$39:$A$782,$A84,СВЦЭМ!$B$39:$B$782,M$83)+'СЕТ СН'!$H$14+СВЦЭМ!$D$10+'СЕТ СН'!$H$5-'СЕТ СН'!$H$24</f>
        <v>3876.2490308400002</v>
      </c>
      <c r="N84" s="36">
        <f>SUMIFS(СВЦЭМ!$D$39:$D$782,СВЦЭМ!$A$39:$A$782,$A84,СВЦЭМ!$B$39:$B$782,N$83)+'СЕТ СН'!$H$14+СВЦЭМ!$D$10+'СЕТ СН'!$H$5-'СЕТ СН'!$H$24</f>
        <v>3923.1965160300001</v>
      </c>
      <c r="O84" s="36">
        <f>SUMIFS(СВЦЭМ!$D$39:$D$782,СВЦЭМ!$A$39:$A$782,$A84,СВЦЭМ!$B$39:$B$782,O$83)+'СЕТ СН'!$H$14+СВЦЭМ!$D$10+'СЕТ СН'!$H$5-'СЕТ СН'!$H$24</f>
        <v>3934.5854201400002</v>
      </c>
      <c r="P84" s="36">
        <f>SUMIFS(СВЦЭМ!$D$39:$D$782,СВЦЭМ!$A$39:$A$782,$A84,СВЦЭМ!$B$39:$B$782,P$83)+'СЕТ СН'!$H$14+СВЦЭМ!$D$10+'СЕТ СН'!$H$5-'СЕТ СН'!$H$24</f>
        <v>3953.6102461700002</v>
      </c>
      <c r="Q84" s="36">
        <f>SUMIFS(СВЦЭМ!$D$39:$D$782,СВЦЭМ!$A$39:$A$782,$A84,СВЦЭМ!$B$39:$B$782,Q$83)+'СЕТ СН'!$H$14+СВЦЭМ!$D$10+'СЕТ СН'!$H$5-'СЕТ СН'!$H$24</f>
        <v>3964.5303426099999</v>
      </c>
      <c r="R84" s="36">
        <f>SUMIFS(СВЦЭМ!$D$39:$D$782,СВЦЭМ!$A$39:$A$782,$A84,СВЦЭМ!$B$39:$B$782,R$83)+'СЕТ СН'!$H$14+СВЦЭМ!$D$10+'СЕТ СН'!$H$5-'СЕТ СН'!$H$24</f>
        <v>3975.4586677300003</v>
      </c>
      <c r="S84" s="36">
        <f>SUMIFS(СВЦЭМ!$D$39:$D$782,СВЦЭМ!$A$39:$A$782,$A84,СВЦЭМ!$B$39:$B$782,S$83)+'СЕТ СН'!$H$14+СВЦЭМ!$D$10+'СЕТ СН'!$H$5-'СЕТ СН'!$H$24</f>
        <v>3963.5970674300002</v>
      </c>
      <c r="T84" s="36">
        <f>SUMIFS(СВЦЭМ!$D$39:$D$782,СВЦЭМ!$A$39:$A$782,$A84,СВЦЭМ!$B$39:$B$782,T$83)+'СЕТ СН'!$H$14+СВЦЭМ!$D$10+'СЕТ СН'!$H$5-'СЕТ СН'!$H$24</f>
        <v>3921.8900757600004</v>
      </c>
      <c r="U84" s="36">
        <f>SUMIFS(СВЦЭМ!$D$39:$D$782,СВЦЭМ!$A$39:$A$782,$A84,СВЦЭМ!$B$39:$B$782,U$83)+'СЕТ СН'!$H$14+СВЦЭМ!$D$10+'СЕТ СН'!$H$5-'СЕТ СН'!$H$24</f>
        <v>3891.5086822399999</v>
      </c>
      <c r="V84" s="36">
        <f>SUMIFS(СВЦЭМ!$D$39:$D$782,СВЦЭМ!$A$39:$A$782,$A84,СВЦЭМ!$B$39:$B$782,V$83)+'СЕТ СН'!$H$14+СВЦЭМ!$D$10+'СЕТ СН'!$H$5-'СЕТ СН'!$H$24</f>
        <v>3892.8717793000001</v>
      </c>
      <c r="W84" s="36">
        <f>SUMIFS(СВЦЭМ!$D$39:$D$782,СВЦЭМ!$A$39:$A$782,$A84,СВЦЭМ!$B$39:$B$782,W$83)+'СЕТ СН'!$H$14+СВЦЭМ!$D$10+'СЕТ СН'!$H$5-'СЕТ СН'!$H$24</f>
        <v>3901.0255709399999</v>
      </c>
      <c r="X84" s="36">
        <f>SUMIFS(СВЦЭМ!$D$39:$D$782,СВЦЭМ!$A$39:$A$782,$A84,СВЦЭМ!$B$39:$B$782,X$83)+'СЕТ СН'!$H$14+СВЦЭМ!$D$10+'СЕТ СН'!$H$5-'СЕТ СН'!$H$24</f>
        <v>3914.4066710500001</v>
      </c>
      <c r="Y84" s="36">
        <f>SUMIFS(СВЦЭМ!$D$39:$D$782,СВЦЭМ!$A$39:$A$782,$A84,СВЦЭМ!$B$39:$B$782,Y$83)+'СЕТ СН'!$H$14+СВЦЭМ!$D$10+'СЕТ СН'!$H$5-'СЕТ СН'!$H$24</f>
        <v>3938.7074567200002</v>
      </c>
      <c r="AA84" s="45"/>
    </row>
    <row r="85" spans="1:27" ht="15.75" x14ac:dyDescent="0.2">
      <c r="A85" s="35">
        <f>A84+1</f>
        <v>45353</v>
      </c>
      <c r="B85" s="36">
        <f>SUMIFS(СВЦЭМ!$D$39:$D$782,СВЦЭМ!$A$39:$A$782,$A85,СВЦЭМ!$B$39:$B$782,B$83)+'СЕТ СН'!$H$14+СВЦЭМ!$D$10+'СЕТ СН'!$H$5-'СЕТ СН'!$H$24</f>
        <v>3878.3436839599999</v>
      </c>
      <c r="C85" s="36">
        <f>SUMIFS(СВЦЭМ!$D$39:$D$782,СВЦЭМ!$A$39:$A$782,$A85,СВЦЭМ!$B$39:$B$782,C$83)+'СЕТ СН'!$H$14+СВЦЭМ!$D$10+'СЕТ СН'!$H$5-'СЕТ СН'!$H$24</f>
        <v>3890.2228099900003</v>
      </c>
      <c r="D85" s="36">
        <f>SUMIFS(СВЦЭМ!$D$39:$D$782,СВЦЭМ!$A$39:$A$782,$A85,СВЦЭМ!$B$39:$B$782,D$83)+'СЕТ СН'!$H$14+СВЦЭМ!$D$10+'СЕТ СН'!$H$5-'СЕТ СН'!$H$24</f>
        <v>3914.4439015400003</v>
      </c>
      <c r="E85" s="36">
        <f>SUMIFS(СВЦЭМ!$D$39:$D$782,СВЦЭМ!$A$39:$A$782,$A85,СВЦЭМ!$B$39:$B$782,E$83)+'СЕТ СН'!$H$14+СВЦЭМ!$D$10+'СЕТ СН'!$H$5-'СЕТ СН'!$H$24</f>
        <v>3925.29772701</v>
      </c>
      <c r="F85" s="36">
        <f>SUMIFS(СВЦЭМ!$D$39:$D$782,СВЦЭМ!$A$39:$A$782,$A85,СВЦЭМ!$B$39:$B$782,F$83)+'СЕТ СН'!$H$14+СВЦЭМ!$D$10+'СЕТ СН'!$H$5-'СЕТ СН'!$H$24</f>
        <v>3922.3492365400002</v>
      </c>
      <c r="G85" s="36">
        <f>SUMIFS(СВЦЭМ!$D$39:$D$782,СВЦЭМ!$A$39:$A$782,$A85,СВЦЭМ!$B$39:$B$782,G$83)+'СЕТ СН'!$H$14+СВЦЭМ!$D$10+'СЕТ СН'!$H$5-'СЕТ СН'!$H$24</f>
        <v>3902.5415825200002</v>
      </c>
      <c r="H85" s="36">
        <f>SUMIFS(СВЦЭМ!$D$39:$D$782,СВЦЭМ!$A$39:$A$782,$A85,СВЦЭМ!$B$39:$B$782,H$83)+'СЕТ СН'!$H$14+СВЦЭМ!$D$10+'СЕТ СН'!$H$5-'СЕТ СН'!$H$24</f>
        <v>3859.2003935700004</v>
      </c>
      <c r="I85" s="36">
        <f>SUMIFS(СВЦЭМ!$D$39:$D$782,СВЦЭМ!$A$39:$A$782,$A85,СВЦЭМ!$B$39:$B$782,I$83)+'СЕТ СН'!$H$14+СВЦЭМ!$D$10+'СЕТ СН'!$H$5-'СЕТ СН'!$H$24</f>
        <v>3835.3359074300001</v>
      </c>
      <c r="J85" s="36">
        <f>SUMIFS(СВЦЭМ!$D$39:$D$782,СВЦЭМ!$A$39:$A$782,$A85,СВЦЭМ!$B$39:$B$782,J$83)+'СЕТ СН'!$H$14+СВЦЭМ!$D$10+'СЕТ СН'!$H$5-'СЕТ СН'!$H$24</f>
        <v>3836.2853319800001</v>
      </c>
      <c r="K85" s="36">
        <f>SUMIFS(СВЦЭМ!$D$39:$D$782,СВЦЭМ!$A$39:$A$782,$A85,СВЦЭМ!$B$39:$B$782,K$83)+'СЕТ СН'!$H$14+СВЦЭМ!$D$10+'СЕТ СН'!$H$5-'СЕТ СН'!$H$24</f>
        <v>3804.3421159</v>
      </c>
      <c r="L85" s="36">
        <f>SUMIFS(СВЦЭМ!$D$39:$D$782,СВЦЭМ!$A$39:$A$782,$A85,СВЦЭМ!$B$39:$B$782,L$83)+'СЕТ СН'!$H$14+СВЦЭМ!$D$10+'СЕТ СН'!$H$5-'СЕТ СН'!$H$24</f>
        <v>3789.0166498100002</v>
      </c>
      <c r="M85" s="36">
        <f>SUMIFS(СВЦЭМ!$D$39:$D$782,СВЦЭМ!$A$39:$A$782,$A85,СВЦЭМ!$B$39:$B$782,M$83)+'СЕТ СН'!$H$14+СВЦЭМ!$D$10+'СЕТ СН'!$H$5-'СЕТ СН'!$H$24</f>
        <v>3792.3519600899999</v>
      </c>
      <c r="N85" s="36">
        <f>SUMIFS(СВЦЭМ!$D$39:$D$782,СВЦЭМ!$A$39:$A$782,$A85,СВЦЭМ!$B$39:$B$782,N$83)+'СЕТ СН'!$H$14+СВЦЭМ!$D$10+'СЕТ СН'!$H$5-'СЕТ СН'!$H$24</f>
        <v>3809.8667460300003</v>
      </c>
      <c r="O85" s="36">
        <f>SUMIFS(СВЦЭМ!$D$39:$D$782,СВЦЭМ!$A$39:$A$782,$A85,СВЦЭМ!$B$39:$B$782,O$83)+'СЕТ СН'!$H$14+СВЦЭМ!$D$10+'СЕТ СН'!$H$5-'СЕТ СН'!$H$24</f>
        <v>3816.7333800400002</v>
      </c>
      <c r="P85" s="36">
        <f>SUMIFS(СВЦЭМ!$D$39:$D$782,СВЦЭМ!$A$39:$A$782,$A85,СВЦЭМ!$B$39:$B$782,P$83)+'СЕТ СН'!$H$14+СВЦЭМ!$D$10+'СЕТ СН'!$H$5-'СЕТ СН'!$H$24</f>
        <v>3825.7936630900003</v>
      </c>
      <c r="Q85" s="36">
        <f>SUMIFS(СВЦЭМ!$D$39:$D$782,СВЦЭМ!$A$39:$A$782,$A85,СВЦЭМ!$B$39:$B$782,Q$83)+'СЕТ СН'!$H$14+СВЦЭМ!$D$10+'СЕТ СН'!$H$5-'СЕТ СН'!$H$24</f>
        <v>3847.9279973600001</v>
      </c>
      <c r="R85" s="36">
        <f>SUMIFS(СВЦЭМ!$D$39:$D$782,СВЦЭМ!$A$39:$A$782,$A85,СВЦЭМ!$B$39:$B$782,R$83)+'СЕТ СН'!$H$14+СВЦЭМ!$D$10+'СЕТ СН'!$H$5-'СЕТ СН'!$H$24</f>
        <v>3868.25142461</v>
      </c>
      <c r="S85" s="36">
        <f>SUMIFS(СВЦЭМ!$D$39:$D$782,СВЦЭМ!$A$39:$A$782,$A85,СВЦЭМ!$B$39:$B$782,S$83)+'СЕТ СН'!$H$14+СВЦЭМ!$D$10+'СЕТ СН'!$H$5-'СЕТ СН'!$H$24</f>
        <v>3853.2268609299999</v>
      </c>
      <c r="T85" s="36">
        <f>SUMIFS(СВЦЭМ!$D$39:$D$782,СВЦЭМ!$A$39:$A$782,$A85,СВЦЭМ!$B$39:$B$782,T$83)+'СЕТ СН'!$H$14+СВЦЭМ!$D$10+'СЕТ СН'!$H$5-'СЕТ СН'!$H$24</f>
        <v>3810.0686876899999</v>
      </c>
      <c r="U85" s="36">
        <f>SUMIFS(СВЦЭМ!$D$39:$D$782,СВЦЭМ!$A$39:$A$782,$A85,СВЦЭМ!$B$39:$B$782,U$83)+'СЕТ СН'!$H$14+СВЦЭМ!$D$10+'СЕТ СН'!$H$5-'СЕТ СН'!$H$24</f>
        <v>3769.5091389700001</v>
      </c>
      <c r="V85" s="36">
        <f>SUMIFS(СВЦЭМ!$D$39:$D$782,СВЦЭМ!$A$39:$A$782,$A85,СВЦЭМ!$B$39:$B$782,V$83)+'СЕТ СН'!$H$14+СВЦЭМ!$D$10+'СЕТ СН'!$H$5-'СЕТ СН'!$H$24</f>
        <v>3787.0680347900002</v>
      </c>
      <c r="W85" s="36">
        <f>SUMIFS(СВЦЭМ!$D$39:$D$782,СВЦЭМ!$A$39:$A$782,$A85,СВЦЭМ!$B$39:$B$782,W$83)+'СЕТ СН'!$H$14+СВЦЭМ!$D$10+'СЕТ СН'!$H$5-'СЕТ СН'!$H$24</f>
        <v>3796.2685861200002</v>
      </c>
      <c r="X85" s="36">
        <f>SUMIFS(СВЦЭМ!$D$39:$D$782,СВЦЭМ!$A$39:$A$782,$A85,СВЦЭМ!$B$39:$B$782,X$83)+'СЕТ СН'!$H$14+СВЦЭМ!$D$10+'СЕТ СН'!$H$5-'СЕТ СН'!$H$24</f>
        <v>3832.8922915000003</v>
      </c>
      <c r="Y85" s="36">
        <f>SUMIFS(СВЦЭМ!$D$39:$D$782,СВЦЭМ!$A$39:$A$782,$A85,СВЦЭМ!$B$39:$B$782,Y$83)+'СЕТ СН'!$H$14+СВЦЭМ!$D$10+'СЕТ СН'!$H$5-'СЕТ СН'!$H$24</f>
        <v>3833.2987803000001</v>
      </c>
    </row>
    <row r="86" spans="1:27" ht="15.75" x14ac:dyDescent="0.2">
      <c r="A86" s="35">
        <f t="shared" ref="A86:A114" si="2">A85+1</f>
        <v>45354</v>
      </c>
      <c r="B86" s="36">
        <f>SUMIFS(СВЦЭМ!$D$39:$D$782,СВЦЭМ!$A$39:$A$782,$A86,СВЦЭМ!$B$39:$B$782,B$83)+'СЕТ СН'!$H$14+СВЦЭМ!$D$10+'СЕТ СН'!$H$5-'СЕТ СН'!$H$24</f>
        <v>3776.2986734900001</v>
      </c>
      <c r="C86" s="36">
        <f>SUMIFS(СВЦЭМ!$D$39:$D$782,СВЦЭМ!$A$39:$A$782,$A86,СВЦЭМ!$B$39:$B$782,C$83)+'СЕТ СН'!$H$14+СВЦЭМ!$D$10+'СЕТ СН'!$H$5-'СЕТ СН'!$H$24</f>
        <v>3858.6016347900004</v>
      </c>
      <c r="D86" s="36">
        <f>SUMIFS(СВЦЭМ!$D$39:$D$782,СВЦЭМ!$A$39:$A$782,$A86,СВЦЭМ!$B$39:$B$782,D$83)+'СЕТ СН'!$H$14+СВЦЭМ!$D$10+'СЕТ СН'!$H$5-'СЕТ СН'!$H$24</f>
        <v>3903.4891863299999</v>
      </c>
      <c r="E86" s="36">
        <f>SUMIFS(СВЦЭМ!$D$39:$D$782,СВЦЭМ!$A$39:$A$782,$A86,СВЦЭМ!$B$39:$B$782,E$83)+'СЕТ СН'!$H$14+СВЦЭМ!$D$10+'СЕТ СН'!$H$5-'СЕТ СН'!$H$24</f>
        <v>3921.3865224000001</v>
      </c>
      <c r="F86" s="36">
        <f>SUMIFS(СВЦЭМ!$D$39:$D$782,СВЦЭМ!$A$39:$A$782,$A86,СВЦЭМ!$B$39:$B$782,F$83)+'СЕТ СН'!$H$14+СВЦЭМ!$D$10+'СЕТ СН'!$H$5-'СЕТ СН'!$H$24</f>
        <v>3918.7053534400002</v>
      </c>
      <c r="G86" s="36">
        <f>SUMIFS(СВЦЭМ!$D$39:$D$782,СВЦЭМ!$A$39:$A$782,$A86,СВЦЭМ!$B$39:$B$782,G$83)+'СЕТ СН'!$H$14+СВЦЭМ!$D$10+'СЕТ СН'!$H$5-'СЕТ СН'!$H$24</f>
        <v>3904.7344286799998</v>
      </c>
      <c r="H86" s="36">
        <f>SUMIFS(СВЦЭМ!$D$39:$D$782,СВЦЭМ!$A$39:$A$782,$A86,СВЦЭМ!$B$39:$B$782,H$83)+'СЕТ СН'!$H$14+СВЦЭМ!$D$10+'СЕТ СН'!$H$5-'СЕТ СН'!$H$24</f>
        <v>3886.4663059600002</v>
      </c>
      <c r="I86" s="36">
        <f>SUMIFS(СВЦЭМ!$D$39:$D$782,СВЦЭМ!$A$39:$A$782,$A86,СВЦЭМ!$B$39:$B$782,I$83)+'СЕТ СН'!$H$14+СВЦЭМ!$D$10+'СЕТ СН'!$H$5-'СЕТ СН'!$H$24</f>
        <v>3887.7609445500002</v>
      </c>
      <c r="J86" s="36">
        <f>SUMIFS(СВЦЭМ!$D$39:$D$782,СВЦЭМ!$A$39:$A$782,$A86,СВЦЭМ!$B$39:$B$782,J$83)+'СЕТ СН'!$H$14+СВЦЭМ!$D$10+'СЕТ СН'!$H$5-'СЕТ СН'!$H$24</f>
        <v>3839.77826998</v>
      </c>
      <c r="K86" s="36">
        <f>SUMIFS(СВЦЭМ!$D$39:$D$782,СВЦЭМ!$A$39:$A$782,$A86,СВЦЭМ!$B$39:$B$782,K$83)+'СЕТ СН'!$H$14+СВЦЭМ!$D$10+'СЕТ СН'!$H$5-'СЕТ СН'!$H$24</f>
        <v>3799.7357582000004</v>
      </c>
      <c r="L86" s="36">
        <f>SUMIFS(СВЦЭМ!$D$39:$D$782,СВЦЭМ!$A$39:$A$782,$A86,СВЦЭМ!$B$39:$B$782,L$83)+'СЕТ СН'!$H$14+СВЦЭМ!$D$10+'СЕТ СН'!$H$5-'СЕТ СН'!$H$24</f>
        <v>3777.3173713400001</v>
      </c>
      <c r="M86" s="36">
        <f>SUMIFS(СВЦЭМ!$D$39:$D$782,СВЦЭМ!$A$39:$A$782,$A86,СВЦЭМ!$B$39:$B$782,M$83)+'СЕТ СН'!$H$14+СВЦЭМ!$D$10+'СЕТ СН'!$H$5-'СЕТ СН'!$H$24</f>
        <v>3778.1632797700004</v>
      </c>
      <c r="N86" s="36">
        <f>SUMIFS(СВЦЭМ!$D$39:$D$782,СВЦЭМ!$A$39:$A$782,$A86,СВЦЭМ!$B$39:$B$782,N$83)+'СЕТ СН'!$H$14+СВЦЭМ!$D$10+'СЕТ СН'!$H$5-'СЕТ СН'!$H$24</f>
        <v>3804.6831152100003</v>
      </c>
      <c r="O86" s="36">
        <f>SUMIFS(СВЦЭМ!$D$39:$D$782,СВЦЭМ!$A$39:$A$782,$A86,СВЦЭМ!$B$39:$B$782,O$83)+'СЕТ СН'!$H$14+СВЦЭМ!$D$10+'СЕТ СН'!$H$5-'СЕТ СН'!$H$24</f>
        <v>3793.4806325400004</v>
      </c>
      <c r="P86" s="36">
        <f>SUMIFS(СВЦЭМ!$D$39:$D$782,СВЦЭМ!$A$39:$A$782,$A86,СВЦЭМ!$B$39:$B$782,P$83)+'СЕТ СН'!$H$14+СВЦЭМ!$D$10+'СЕТ СН'!$H$5-'СЕТ СН'!$H$24</f>
        <v>3794.6509506500001</v>
      </c>
      <c r="Q86" s="36">
        <f>SUMIFS(СВЦЭМ!$D$39:$D$782,СВЦЭМ!$A$39:$A$782,$A86,СВЦЭМ!$B$39:$B$782,Q$83)+'СЕТ СН'!$H$14+СВЦЭМ!$D$10+'СЕТ СН'!$H$5-'СЕТ СН'!$H$24</f>
        <v>3810.2520548900002</v>
      </c>
      <c r="R86" s="36">
        <f>SUMIFS(СВЦЭМ!$D$39:$D$782,СВЦЭМ!$A$39:$A$782,$A86,СВЦЭМ!$B$39:$B$782,R$83)+'СЕТ СН'!$H$14+СВЦЭМ!$D$10+'СЕТ СН'!$H$5-'СЕТ СН'!$H$24</f>
        <v>3815.98194461</v>
      </c>
      <c r="S86" s="36">
        <f>SUMIFS(СВЦЭМ!$D$39:$D$782,СВЦЭМ!$A$39:$A$782,$A86,СВЦЭМ!$B$39:$B$782,S$83)+'СЕТ СН'!$H$14+СВЦЭМ!$D$10+'СЕТ СН'!$H$5-'СЕТ СН'!$H$24</f>
        <v>3787.6561811299998</v>
      </c>
      <c r="T86" s="36">
        <f>SUMIFS(СВЦЭМ!$D$39:$D$782,СВЦЭМ!$A$39:$A$782,$A86,СВЦЭМ!$B$39:$B$782,T$83)+'СЕТ СН'!$H$14+СВЦЭМ!$D$10+'СЕТ СН'!$H$5-'СЕТ СН'!$H$24</f>
        <v>3769.7413383000003</v>
      </c>
      <c r="U86" s="36">
        <f>SUMIFS(СВЦЭМ!$D$39:$D$782,СВЦЭМ!$A$39:$A$782,$A86,СВЦЭМ!$B$39:$B$782,U$83)+'СЕТ СН'!$H$14+СВЦЭМ!$D$10+'СЕТ СН'!$H$5-'СЕТ СН'!$H$24</f>
        <v>3788.4910838200003</v>
      </c>
      <c r="V86" s="36">
        <f>SUMIFS(СВЦЭМ!$D$39:$D$782,СВЦЭМ!$A$39:$A$782,$A86,СВЦЭМ!$B$39:$B$782,V$83)+'СЕТ СН'!$H$14+СВЦЭМ!$D$10+'СЕТ СН'!$H$5-'СЕТ СН'!$H$24</f>
        <v>3787.5949184400001</v>
      </c>
      <c r="W86" s="36">
        <f>SUMIFS(СВЦЭМ!$D$39:$D$782,СВЦЭМ!$A$39:$A$782,$A86,СВЦЭМ!$B$39:$B$782,W$83)+'СЕТ СН'!$H$14+СВЦЭМ!$D$10+'СЕТ СН'!$H$5-'СЕТ СН'!$H$24</f>
        <v>3778.99354219</v>
      </c>
      <c r="X86" s="36">
        <f>SUMIFS(СВЦЭМ!$D$39:$D$782,СВЦЭМ!$A$39:$A$782,$A86,СВЦЭМ!$B$39:$B$782,X$83)+'СЕТ СН'!$H$14+СВЦЭМ!$D$10+'СЕТ СН'!$H$5-'СЕТ СН'!$H$24</f>
        <v>3793.8337549300004</v>
      </c>
      <c r="Y86" s="36">
        <f>SUMIFS(СВЦЭМ!$D$39:$D$782,СВЦЭМ!$A$39:$A$782,$A86,СВЦЭМ!$B$39:$B$782,Y$83)+'СЕТ СН'!$H$14+СВЦЭМ!$D$10+'СЕТ СН'!$H$5-'СЕТ СН'!$H$24</f>
        <v>3828.6869617700004</v>
      </c>
    </row>
    <row r="87" spans="1:27" ht="15.75" x14ac:dyDescent="0.2">
      <c r="A87" s="35">
        <f t="shared" si="2"/>
        <v>45355</v>
      </c>
      <c r="B87" s="36">
        <f>SUMIFS(СВЦЭМ!$D$39:$D$782,СВЦЭМ!$A$39:$A$782,$A87,СВЦЭМ!$B$39:$B$782,B$83)+'СЕТ СН'!$H$14+СВЦЭМ!$D$10+'СЕТ СН'!$H$5-'СЕТ СН'!$H$24</f>
        <v>3786.0327420200001</v>
      </c>
      <c r="C87" s="36">
        <f>SUMIFS(СВЦЭМ!$D$39:$D$782,СВЦЭМ!$A$39:$A$782,$A87,СВЦЭМ!$B$39:$B$782,C$83)+'СЕТ СН'!$H$14+СВЦЭМ!$D$10+'СЕТ СН'!$H$5-'СЕТ СН'!$H$24</f>
        <v>3828.1576267500004</v>
      </c>
      <c r="D87" s="36">
        <f>SUMIFS(СВЦЭМ!$D$39:$D$782,СВЦЭМ!$A$39:$A$782,$A87,СВЦЭМ!$B$39:$B$782,D$83)+'СЕТ СН'!$H$14+СВЦЭМ!$D$10+'СЕТ СН'!$H$5-'СЕТ СН'!$H$24</f>
        <v>3846.24715707</v>
      </c>
      <c r="E87" s="36">
        <f>SUMIFS(СВЦЭМ!$D$39:$D$782,СВЦЭМ!$A$39:$A$782,$A87,СВЦЭМ!$B$39:$B$782,E$83)+'СЕТ СН'!$H$14+СВЦЭМ!$D$10+'СЕТ СН'!$H$5-'СЕТ СН'!$H$24</f>
        <v>3849.0955016799999</v>
      </c>
      <c r="F87" s="36">
        <f>SUMIFS(СВЦЭМ!$D$39:$D$782,СВЦЭМ!$A$39:$A$782,$A87,СВЦЭМ!$B$39:$B$782,F$83)+'СЕТ СН'!$H$14+СВЦЭМ!$D$10+'СЕТ СН'!$H$5-'СЕТ СН'!$H$24</f>
        <v>3852.8253026500001</v>
      </c>
      <c r="G87" s="36">
        <f>SUMIFS(СВЦЭМ!$D$39:$D$782,СВЦЭМ!$A$39:$A$782,$A87,СВЦЭМ!$B$39:$B$782,G$83)+'СЕТ СН'!$H$14+СВЦЭМ!$D$10+'СЕТ СН'!$H$5-'СЕТ СН'!$H$24</f>
        <v>3876.1418536199999</v>
      </c>
      <c r="H87" s="36">
        <f>SUMIFS(СВЦЭМ!$D$39:$D$782,СВЦЭМ!$A$39:$A$782,$A87,СВЦЭМ!$B$39:$B$782,H$83)+'СЕТ СН'!$H$14+СВЦЭМ!$D$10+'СЕТ СН'!$H$5-'СЕТ СН'!$H$24</f>
        <v>3825.4878173400002</v>
      </c>
      <c r="I87" s="36">
        <f>SUMIFS(СВЦЭМ!$D$39:$D$782,СВЦЭМ!$A$39:$A$782,$A87,СВЦЭМ!$B$39:$B$782,I$83)+'СЕТ СН'!$H$14+СВЦЭМ!$D$10+'СЕТ СН'!$H$5-'СЕТ СН'!$H$24</f>
        <v>3787.6439171400002</v>
      </c>
      <c r="J87" s="36">
        <f>SUMIFS(СВЦЭМ!$D$39:$D$782,СВЦЭМ!$A$39:$A$782,$A87,СВЦЭМ!$B$39:$B$782,J$83)+'СЕТ СН'!$H$14+СВЦЭМ!$D$10+'СЕТ СН'!$H$5-'СЕТ СН'!$H$24</f>
        <v>3752.5094238299998</v>
      </c>
      <c r="K87" s="36">
        <f>SUMIFS(СВЦЭМ!$D$39:$D$782,СВЦЭМ!$A$39:$A$782,$A87,СВЦЭМ!$B$39:$B$782,K$83)+'СЕТ СН'!$H$14+СВЦЭМ!$D$10+'СЕТ СН'!$H$5-'СЕТ СН'!$H$24</f>
        <v>3735.2663243100001</v>
      </c>
      <c r="L87" s="36">
        <f>SUMIFS(СВЦЭМ!$D$39:$D$782,СВЦЭМ!$A$39:$A$782,$A87,СВЦЭМ!$B$39:$B$782,L$83)+'СЕТ СН'!$H$14+СВЦЭМ!$D$10+'СЕТ СН'!$H$5-'СЕТ СН'!$H$24</f>
        <v>3740.2677279400004</v>
      </c>
      <c r="M87" s="36">
        <f>SUMIFS(СВЦЭМ!$D$39:$D$782,СВЦЭМ!$A$39:$A$782,$A87,СВЦЭМ!$B$39:$B$782,M$83)+'СЕТ СН'!$H$14+СВЦЭМ!$D$10+'СЕТ СН'!$H$5-'СЕТ СН'!$H$24</f>
        <v>3748.3181518000001</v>
      </c>
      <c r="N87" s="36">
        <f>SUMIFS(СВЦЭМ!$D$39:$D$782,СВЦЭМ!$A$39:$A$782,$A87,СВЦЭМ!$B$39:$B$782,N$83)+'СЕТ СН'!$H$14+СВЦЭМ!$D$10+'СЕТ СН'!$H$5-'СЕТ СН'!$H$24</f>
        <v>3736.8740210599999</v>
      </c>
      <c r="O87" s="36">
        <f>SUMIFS(СВЦЭМ!$D$39:$D$782,СВЦЭМ!$A$39:$A$782,$A87,СВЦЭМ!$B$39:$B$782,O$83)+'СЕТ СН'!$H$14+СВЦЭМ!$D$10+'СЕТ СН'!$H$5-'СЕТ СН'!$H$24</f>
        <v>3744.0823064699998</v>
      </c>
      <c r="P87" s="36">
        <f>SUMIFS(СВЦЭМ!$D$39:$D$782,СВЦЭМ!$A$39:$A$782,$A87,СВЦЭМ!$B$39:$B$782,P$83)+'СЕТ СН'!$H$14+СВЦЭМ!$D$10+'СЕТ СН'!$H$5-'СЕТ СН'!$H$24</f>
        <v>3759.4805234300002</v>
      </c>
      <c r="Q87" s="36">
        <f>SUMIFS(СВЦЭМ!$D$39:$D$782,СВЦЭМ!$A$39:$A$782,$A87,СВЦЭМ!$B$39:$B$782,Q$83)+'СЕТ СН'!$H$14+СВЦЭМ!$D$10+'СЕТ СН'!$H$5-'СЕТ СН'!$H$24</f>
        <v>3775.7265295699999</v>
      </c>
      <c r="R87" s="36">
        <f>SUMIFS(СВЦЭМ!$D$39:$D$782,СВЦЭМ!$A$39:$A$782,$A87,СВЦЭМ!$B$39:$B$782,R$83)+'СЕТ СН'!$H$14+СВЦЭМ!$D$10+'СЕТ СН'!$H$5-'СЕТ СН'!$H$24</f>
        <v>3774.0290782900001</v>
      </c>
      <c r="S87" s="36">
        <f>SUMIFS(СВЦЭМ!$D$39:$D$782,СВЦЭМ!$A$39:$A$782,$A87,СВЦЭМ!$B$39:$B$782,S$83)+'СЕТ СН'!$H$14+СВЦЭМ!$D$10+'СЕТ СН'!$H$5-'СЕТ СН'!$H$24</f>
        <v>3767.0416236700003</v>
      </c>
      <c r="T87" s="36">
        <f>SUMIFS(СВЦЭМ!$D$39:$D$782,СВЦЭМ!$A$39:$A$782,$A87,СВЦЭМ!$B$39:$B$782,T$83)+'СЕТ СН'!$H$14+СВЦЭМ!$D$10+'СЕТ СН'!$H$5-'СЕТ СН'!$H$24</f>
        <v>3750.3073458200001</v>
      </c>
      <c r="U87" s="36">
        <f>SUMIFS(СВЦЭМ!$D$39:$D$782,СВЦЭМ!$A$39:$A$782,$A87,СВЦЭМ!$B$39:$B$782,U$83)+'СЕТ СН'!$H$14+СВЦЭМ!$D$10+'СЕТ СН'!$H$5-'СЕТ СН'!$H$24</f>
        <v>3726.7970862000002</v>
      </c>
      <c r="V87" s="36">
        <f>SUMIFS(СВЦЭМ!$D$39:$D$782,СВЦЭМ!$A$39:$A$782,$A87,СВЦЭМ!$B$39:$B$782,V$83)+'СЕТ СН'!$H$14+СВЦЭМ!$D$10+'СЕТ СН'!$H$5-'СЕТ СН'!$H$24</f>
        <v>3739.63347462</v>
      </c>
      <c r="W87" s="36">
        <f>SUMIFS(СВЦЭМ!$D$39:$D$782,СВЦЭМ!$A$39:$A$782,$A87,СВЦЭМ!$B$39:$B$782,W$83)+'СЕТ СН'!$H$14+СВЦЭМ!$D$10+'СЕТ СН'!$H$5-'СЕТ СН'!$H$24</f>
        <v>3756.1839534400001</v>
      </c>
      <c r="X87" s="36">
        <f>SUMIFS(СВЦЭМ!$D$39:$D$782,СВЦЭМ!$A$39:$A$782,$A87,СВЦЭМ!$B$39:$B$782,X$83)+'СЕТ СН'!$H$14+СВЦЭМ!$D$10+'СЕТ СН'!$H$5-'СЕТ СН'!$H$24</f>
        <v>3752.28082464</v>
      </c>
      <c r="Y87" s="36">
        <f>SUMIFS(СВЦЭМ!$D$39:$D$782,СВЦЭМ!$A$39:$A$782,$A87,СВЦЭМ!$B$39:$B$782,Y$83)+'СЕТ СН'!$H$14+СВЦЭМ!$D$10+'СЕТ СН'!$H$5-'СЕТ СН'!$H$24</f>
        <v>3768.64596239</v>
      </c>
    </row>
    <row r="88" spans="1:27" ht="15.75" x14ac:dyDescent="0.2">
      <c r="A88" s="35">
        <f t="shared" si="2"/>
        <v>45356</v>
      </c>
      <c r="B88" s="36">
        <f>SUMIFS(СВЦЭМ!$D$39:$D$782,СВЦЭМ!$A$39:$A$782,$A88,СВЦЭМ!$B$39:$B$782,B$83)+'СЕТ СН'!$H$14+СВЦЭМ!$D$10+'СЕТ СН'!$H$5-'СЕТ СН'!$H$24</f>
        <v>3756.1931732200001</v>
      </c>
      <c r="C88" s="36">
        <f>SUMIFS(СВЦЭМ!$D$39:$D$782,СВЦЭМ!$A$39:$A$782,$A88,СВЦЭМ!$B$39:$B$782,C$83)+'СЕТ СН'!$H$14+СВЦЭМ!$D$10+'СЕТ СН'!$H$5-'СЕТ СН'!$H$24</f>
        <v>3792.88632611</v>
      </c>
      <c r="D88" s="36">
        <f>SUMIFS(СВЦЭМ!$D$39:$D$782,СВЦЭМ!$A$39:$A$782,$A88,СВЦЭМ!$B$39:$B$782,D$83)+'СЕТ СН'!$H$14+СВЦЭМ!$D$10+'СЕТ СН'!$H$5-'СЕТ СН'!$H$24</f>
        <v>3801.4993192299999</v>
      </c>
      <c r="E88" s="36">
        <f>SUMIFS(СВЦЭМ!$D$39:$D$782,СВЦЭМ!$A$39:$A$782,$A88,СВЦЭМ!$B$39:$B$782,E$83)+'СЕТ СН'!$H$14+СВЦЭМ!$D$10+'СЕТ СН'!$H$5-'СЕТ СН'!$H$24</f>
        <v>3819.2864459100001</v>
      </c>
      <c r="F88" s="36">
        <f>SUMIFS(СВЦЭМ!$D$39:$D$782,СВЦЭМ!$A$39:$A$782,$A88,СВЦЭМ!$B$39:$B$782,F$83)+'СЕТ СН'!$H$14+СВЦЭМ!$D$10+'СЕТ СН'!$H$5-'СЕТ СН'!$H$24</f>
        <v>3808.3502730500004</v>
      </c>
      <c r="G88" s="36">
        <f>SUMIFS(СВЦЭМ!$D$39:$D$782,СВЦЭМ!$A$39:$A$782,$A88,СВЦЭМ!$B$39:$B$782,G$83)+'СЕТ СН'!$H$14+СВЦЭМ!$D$10+'СЕТ СН'!$H$5-'СЕТ СН'!$H$24</f>
        <v>3781.8223498900002</v>
      </c>
      <c r="H88" s="36">
        <f>SUMIFS(СВЦЭМ!$D$39:$D$782,СВЦЭМ!$A$39:$A$782,$A88,СВЦЭМ!$B$39:$B$782,H$83)+'СЕТ СН'!$H$14+СВЦЭМ!$D$10+'СЕТ СН'!$H$5-'СЕТ СН'!$H$24</f>
        <v>3728.2173457600002</v>
      </c>
      <c r="I88" s="36">
        <f>SUMIFS(СВЦЭМ!$D$39:$D$782,СВЦЭМ!$A$39:$A$782,$A88,СВЦЭМ!$B$39:$B$782,I$83)+'СЕТ СН'!$H$14+СВЦЭМ!$D$10+'СЕТ СН'!$H$5-'СЕТ СН'!$H$24</f>
        <v>3711.9643074900005</v>
      </c>
      <c r="J88" s="36">
        <f>SUMIFS(СВЦЭМ!$D$39:$D$782,СВЦЭМ!$A$39:$A$782,$A88,СВЦЭМ!$B$39:$B$782,J$83)+'СЕТ СН'!$H$14+СВЦЭМ!$D$10+'СЕТ СН'!$H$5-'СЕТ СН'!$H$24</f>
        <v>3699.1852731899999</v>
      </c>
      <c r="K88" s="36">
        <f>SUMIFS(СВЦЭМ!$D$39:$D$782,СВЦЭМ!$A$39:$A$782,$A88,СВЦЭМ!$B$39:$B$782,K$83)+'СЕТ СН'!$H$14+СВЦЭМ!$D$10+'СЕТ СН'!$H$5-'СЕТ СН'!$H$24</f>
        <v>3643.1933391800003</v>
      </c>
      <c r="L88" s="36">
        <f>SUMIFS(СВЦЭМ!$D$39:$D$782,СВЦЭМ!$A$39:$A$782,$A88,СВЦЭМ!$B$39:$B$782,L$83)+'СЕТ СН'!$H$14+СВЦЭМ!$D$10+'СЕТ СН'!$H$5-'СЕТ СН'!$H$24</f>
        <v>3633.3987518700001</v>
      </c>
      <c r="M88" s="36">
        <f>SUMIFS(СВЦЭМ!$D$39:$D$782,СВЦЭМ!$A$39:$A$782,$A88,СВЦЭМ!$B$39:$B$782,M$83)+'СЕТ СН'!$H$14+СВЦЭМ!$D$10+'СЕТ СН'!$H$5-'СЕТ СН'!$H$24</f>
        <v>3657.9604248100004</v>
      </c>
      <c r="N88" s="36">
        <f>SUMIFS(СВЦЭМ!$D$39:$D$782,СВЦЭМ!$A$39:$A$782,$A88,СВЦЭМ!$B$39:$B$782,N$83)+'СЕТ СН'!$H$14+СВЦЭМ!$D$10+'СЕТ СН'!$H$5-'СЕТ СН'!$H$24</f>
        <v>3687.28978727</v>
      </c>
      <c r="O88" s="36">
        <f>SUMIFS(СВЦЭМ!$D$39:$D$782,СВЦЭМ!$A$39:$A$782,$A88,СВЦЭМ!$B$39:$B$782,O$83)+'СЕТ СН'!$H$14+СВЦЭМ!$D$10+'СЕТ СН'!$H$5-'СЕТ СН'!$H$24</f>
        <v>3669.7680800799999</v>
      </c>
      <c r="P88" s="36">
        <f>SUMIFS(СВЦЭМ!$D$39:$D$782,СВЦЭМ!$A$39:$A$782,$A88,СВЦЭМ!$B$39:$B$782,P$83)+'СЕТ СН'!$H$14+СВЦЭМ!$D$10+'СЕТ СН'!$H$5-'СЕТ СН'!$H$24</f>
        <v>3680.3901432900002</v>
      </c>
      <c r="Q88" s="36">
        <f>SUMIFS(СВЦЭМ!$D$39:$D$782,СВЦЭМ!$A$39:$A$782,$A88,СВЦЭМ!$B$39:$B$782,Q$83)+'СЕТ СН'!$H$14+СВЦЭМ!$D$10+'СЕТ СН'!$H$5-'СЕТ СН'!$H$24</f>
        <v>3697.6888640900002</v>
      </c>
      <c r="R88" s="36">
        <f>SUMIFS(СВЦЭМ!$D$39:$D$782,СВЦЭМ!$A$39:$A$782,$A88,СВЦЭМ!$B$39:$B$782,R$83)+'СЕТ СН'!$H$14+СВЦЭМ!$D$10+'СЕТ СН'!$H$5-'СЕТ СН'!$H$24</f>
        <v>3723.4188569200001</v>
      </c>
      <c r="S88" s="36">
        <f>SUMIFS(СВЦЭМ!$D$39:$D$782,СВЦЭМ!$A$39:$A$782,$A88,СВЦЭМ!$B$39:$B$782,S$83)+'СЕТ СН'!$H$14+СВЦЭМ!$D$10+'СЕТ СН'!$H$5-'СЕТ СН'!$H$24</f>
        <v>3720.7317896600002</v>
      </c>
      <c r="T88" s="36">
        <f>SUMIFS(СВЦЭМ!$D$39:$D$782,СВЦЭМ!$A$39:$A$782,$A88,СВЦЭМ!$B$39:$B$782,T$83)+'СЕТ СН'!$H$14+СВЦЭМ!$D$10+'СЕТ СН'!$H$5-'СЕТ СН'!$H$24</f>
        <v>3694.8006394100003</v>
      </c>
      <c r="U88" s="36">
        <f>SUMIFS(СВЦЭМ!$D$39:$D$782,СВЦЭМ!$A$39:$A$782,$A88,СВЦЭМ!$B$39:$B$782,U$83)+'СЕТ СН'!$H$14+СВЦЭМ!$D$10+'СЕТ СН'!$H$5-'СЕТ СН'!$H$24</f>
        <v>3671.6350894500001</v>
      </c>
      <c r="V88" s="36">
        <f>SUMIFS(СВЦЭМ!$D$39:$D$782,СВЦЭМ!$A$39:$A$782,$A88,СВЦЭМ!$B$39:$B$782,V$83)+'СЕТ СН'!$H$14+СВЦЭМ!$D$10+'СЕТ СН'!$H$5-'СЕТ СН'!$H$24</f>
        <v>3678.8407415500001</v>
      </c>
      <c r="W88" s="36">
        <f>SUMIFS(СВЦЭМ!$D$39:$D$782,СВЦЭМ!$A$39:$A$782,$A88,СВЦЭМ!$B$39:$B$782,W$83)+'СЕТ СН'!$H$14+СВЦЭМ!$D$10+'СЕТ СН'!$H$5-'СЕТ СН'!$H$24</f>
        <v>3693.1649854300003</v>
      </c>
      <c r="X88" s="36">
        <f>SUMIFS(СВЦЭМ!$D$39:$D$782,СВЦЭМ!$A$39:$A$782,$A88,СВЦЭМ!$B$39:$B$782,X$83)+'СЕТ СН'!$H$14+СВЦЭМ!$D$10+'СЕТ СН'!$H$5-'СЕТ СН'!$H$24</f>
        <v>3704.5593779600003</v>
      </c>
      <c r="Y88" s="36">
        <f>SUMIFS(СВЦЭМ!$D$39:$D$782,СВЦЭМ!$A$39:$A$782,$A88,СВЦЭМ!$B$39:$B$782,Y$83)+'СЕТ СН'!$H$14+СВЦЭМ!$D$10+'СЕТ СН'!$H$5-'СЕТ СН'!$H$24</f>
        <v>3718.0337540199998</v>
      </c>
    </row>
    <row r="89" spans="1:27" ht="15.75" x14ac:dyDescent="0.2">
      <c r="A89" s="35">
        <f t="shared" si="2"/>
        <v>45357</v>
      </c>
      <c r="B89" s="36">
        <f>SUMIFS(СВЦЭМ!$D$39:$D$782,СВЦЭМ!$A$39:$A$782,$A89,СВЦЭМ!$B$39:$B$782,B$83)+'СЕТ СН'!$H$14+СВЦЭМ!$D$10+'СЕТ СН'!$H$5-'СЕТ СН'!$H$24</f>
        <v>3787.3300444800002</v>
      </c>
      <c r="C89" s="36">
        <f>SUMIFS(СВЦЭМ!$D$39:$D$782,СВЦЭМ!$A$39:$A$782,$A89,СВЦЭМ!$B$39:$B$782,C$83)+'СЕТ СН'!$H$14+СВЦЭМ!$D$10+'СЕТ СН'!$H$5-'СЕТ СН'!$H$24</f>
        <v>3811.3045925699998</v>
      </c>
      <c r="D89" s="36">
        <f>SUMIFS(СВЦЭМ!$D$39:$D$782,СВЦЭМ!$A$39:$A$782,$A89,СВЦЭМ!$B$39:$B$782,D$83)+'СЕТ СН'!$H$14+СВЦЭМ!$D$10+'СЕТ СН'!$H$5-'СЕТ СН'!$H$24</f>
        <v>3833.7433711000003</v>
      </c>
      <c r="E89" s="36">
        <f>SUMIFS(СВЦЭМ!$D$39:$D$782,СВЦЭМ!$A$39:$A$782,$A89,СВЦЭМ!$B$39:$B$782,E$83)+'СЕТ СН'!$H$14+СВЦЭМ!$D$10+'СЕТ СН'!$H$5-'СЕТ СН'!$H$24</f>
        <v>3848.5790727100002</v>
      </c>
      <c r="F89" s="36">
        <f>SUMIFS(СВЦЭМ!$D$39:$D$782,СВЦЭМ!$A$39:$A$782,$A89,СВЦЭМ!$B$39:$B$782,F$83)+'СЕТ СН'!$H$14+СВЦЭМ!$D$10+'СЕТ СН'!$H$5-'СЕТ СН'!$H$24</f>
        <v>3845.6048834600001</v>
      </c>
      <c r="G89" s="36">
        <f>SUMIFS(СВЦЭМ!$D$39:$D$782,СВЦЭМ!$A$39:$A$782,$A89,СВЦЭМ!$B$39:$B$782,G$83)+'СЕТ СН'!$H$14+СВЦЭМ!$D$10+'СЕТ СН'!$H$5-'СЕТ СН'!$H$24</f>
        <v>3819.2482411199999</v>
      </c>
      <c r="H89" s="36">
        <f>SUMIFS(СВЦЭМ!$D$39:$D$782,СВЦЭМ!$A$39:$A$782,$A89,СВЦЭМ!$B$39:$B$782,H$83)+'СЕТ СН'!$H$14+СВЦЭМ!$D$10+'СЕТ СН'!$H$5-'СЕТ СН'!$H$24</f>
        <v>3751.6568584200004</v>
      </c>
      <c r="I89" s="36">
        <f>SUMIFS(СВЦЭМ!$D$39:$D$782,СВЦЭМ!$A$39:$A$782,$A89,СВЦЭМ!$B$39:$B$782,I$83)+'СЕТ СН'!$H$14+СВЦЭМ!$D$10+'СЕТ СН'!$H$5-'СЕТ СН'!$H$24</f>
        <v>3704.0332624299999</v>
      </c>
      <c r="J89" s="36">
        <f>SUMIFS(СВЦЭМ!$D$39:$D$782,СВЦЭМ!$A$39:$A$782,$A89,СВЦЭМ!$B$39:$B$782,J$83)+'СЕТ СН'!$H$14+СВЦЭМ!$D$10+'СЕТ СН'!$H$5-'СЕТ СН'!$H$24</f>
        <v>3695.9429937700002</v>
      </c>
      <c r="K89" s="36">
        <f>SUMIFS(СВЦЭМ!$D$39:$D$782,СВЦЭМ!$A$39:$A$782,$A89,СВЦЭМ!$B$39:$B$782,K$83)+'СЕТ СН'!$H$14+СВЦЭМ!$D$10+'СЕТ СН'!$H$5-'СЕТ СН'!$H$24</f>
        <v>3697.3762434800001</v>
      </c>
      <c r="L89" s="36">
        <f>SUMIFS(СВЦЭМ!$D$39:$D$782,СВЦЭМ!$A$39:$A$782,$A89,СВЦЭМ!$B$39:$B$782,L$83)+'СЕТ СН'!$H$14+СВЦЭМ!$D$10+'СЕТ СН'!$H$5-'СЕТ СН'!$H$24</f>
        <v>3704.1579927100001</v>
      </c>
      <c r="M89" s="36">
        <f>SUMIFS(СВЦЭМ!$D$39:$D$782,СВЦЭМ!$A$39:$A$782,$A89,СВЦЭМ!$B$39:$B$782,M$83)+'СЕТ СН'!$H$14+СВЦЭМ!$D$10+'СЕТ СН'!$H$5-'СЕТ СН'!$H$24</f>
        <v>3705.4601600800002</v>
      </c>
      <c r="N89" s="36">
        <f>SUMIFS(СВЦЭМ!$D$39:$D$782,СВЦЭМ!$A$39:$A$782,$A89,СВЦЭМ!$B$39:$B$782,N$83)+'СЕТ СН'!$H$14+СВЦЭМ!$D$10+'СЕТ СН'!$H$5-'СЕТ СН'!$H$24</f>
        <v>3727.7059350999998</v>
      </c>
      <c r="O89" s="36">
        <f>SUMIFS(СВЦЭМ!$D$39:$D$782,СВЦЭМ!$A$39:$A$782,$A89,СВЦЭМ!$B$39:$B$782,O$83)+'СЕТ СН'!$H$14+СВЦЭМ!$D$10+'СЕТ СН'!$H$5-'СЕТ СН'!$H$24</f>
        <v>3725.78510775</v>
      </c>
      <c r="P89" s="36">
        <f>SUMIFS(СВЦЭМ!$D$39:$D$782,СВЦЭМ!$A$39:$A$782,$A89,СВЦЭМ!$B$39:$B$782,P$83)+'СЕТ СН'!$H$14+СВЦЭМ!$D$10+'СЕТ СН'!$H$5-'СЕТ СН'!$H$24</f>
        <v>3742.71461666</v>
      </c>
      <c r="Q89" s="36">
        <f>SUMIFS(СВЦЭМ!$D$39:$D$782,СВЦЭМ!$A$39:$A$782,$A89,СВЦЭМ!$B$39:$B$782,Q$83)+'СЕТ СН'!$H$14+СВЦЭМ!$D$10+'СЕТ СН'!$H$5-'СЕТ СН'!$H$24</f>
        <v>3746.4546206100003</v>
      </c>
      <c r="R89" s="36">
        <f>SUMIFS(СВЦЭМ!$D$39:$D$782,СВЦЭМ!$A$39:$A$782,$A89,СВЦЭМ!$B$39:$B$782,R$83)+'СЕТ СН'!$H$14+СВЦЭМ!$D$10+'СЕТ СН'!$H$5-'СЕТ СН'!$H$24</f>
        <v>3746.6027454000005</v>
      </c>
      <c r="S89" s="36">
        <f>SUMIFS(СВЦЭМ!$D$39:$D$782,СВЦЭМ!$A$39:$A$782,$A89,СВЦЭМ!$B$39:$B$782,S$83)+'СЕТ СН'!$H$14+СВЦЭМ!$D$10+'СЕТ СН'!$H$5-'СЕТ СН'!$H$24</f>
        <v>3734.16882575</v>
      </c>
      <c r="T89" s="36">
        <f>SUMIFS(СВЦЭМ!$D$39:$D$782,СВЦЭМ!$A$39:$A$782,$A89,СВЦЭМ!$B$39:$B$782,T$83)+'СЕТ СН'!$H$14+СВЦЭМ!$D$10+'СЕТ СН'!$H$5-'СЕТ СН'!$H$24</f>
        <v>3699.5554561500003</v>
      </c>
      <c r="U89" s="36">
        <f>SUMIFS(СВЦЭМ!$D$39:$D$782,СВЦЭМ!$A$39:$A$782,$A89,СВЦЭМ!$B$39:$B$782,U$83)+'СЕТ СН'!$H$14+СВЦЭМ!$D$10+'СЕТ СН'!$H$5-'СЕТ СН'!$H$24</f>
        <v>3699.2253271899999</v>
      </c>
      <c r="V89" s="36">
        <f>SUMIFS(СВЦЭМ!$D$39:$D$782,СВЦЭМ!$A$39:$A$782,$A89,СВЦЭМ!$B$39:$B$782,V$83)+'СЕТ СН'!$H$14+СВЦЭМ!$D$10+'СЕТ СН'!$H$5-'СЕТ СН'!$H$24</f>
        <v>3702.71215416</v>
      </c>
      <c r="W89" s="36">
        <f>SUMIFS(СВЦЭМ!$D$39:$D$782,СВЦЭМ!$A$39:$A$782,$A89,СВЦЭМ!$B$39:$B$782,W$83)+'СЕТ СН'!$H$14+СВЦЭМ!$D$10+'СЕТ СН'!$H$5-'СЕТ СН'!$H$24</f>
        <v>3713.8558241700002</v>
      </c>
      <c r="X89" s="36">
        <f>SUMIFS(СВЦЭМ!$D$39:$D$782,СВЦЭМ!$A$39:$A$782,$A89,СВЦЭМ!$B$39:$B$782,X$83)+'СЕТ СН'!$H$14+СВЦЭМ!$D$10+'СЕТ СН'!$H$5-'СЕТ СН'!$H$24</f>
        <v>3712.6887479400002</v>
      </c>
      <c r="Y89" s="36">
        <f>SUMIFS(СВЦЭМ!$D$39:$D$782,СВЦЭМ!$A$39:$A$782,$A89,СВЦЭМ!$B$39:$B$782,Y$83)+'СЕТ СН'!$H$14+СВЦЭМ!$D$10+'СЕТ СН'!$H$5-'СЕТ СН'!$H$24</f>
        <v>3698.0229643700004</v>
      </c>
    </row>
    <row r="90" spans="1:27" ht="15.75" x14ac:dyDescent="0.2">
      <c r="A90" s="35">
        <f t="shared" si="2"/>
        <v>45358</v>
      </c>
      <c r="B90" s="36">
        <f>SUMIFS(СВЦЭМ!$D$39:$D$782,СВЦЭМ!$A$39:$A$782,$A90,СВЦЭМ!$B$39:$B$782,B$83)+'СЕТ СН'!$H$14+СВЦЭМ!$D$10+'СЕТ СН'!$H$5-'СЕТ СН'!$H$24</f>
        <v>3746.4082385800002</v>
      </c>
      <c r="C90" s="36">
        <f>SUMIFS(СВЦЭМ!$D$39:$D$782,СВЦЭМ!$A$39:$A$782,$A90,СВЦЭМ!$B$39:$B$782,C$83)+'СЕТ СН'!$H$14+СВЦЭМ!$D$10+'СЕТ СН'!$H$5-'СЕТ СН'!$H$24</f>
        <v>3789.3084723500001</v>
      </c>
      <c r="D90" s="36">
        <f>SUMIFS(СВЦЭМ!$D$39:$D$782,СВЦЭМ!$A$39:$A$782,$A90,СВЦЭМ!$B$39:$B$782,D$83)+'СЕТ СН'!$H$14+СВЦЭМ!$D$10+'СЕТ СН'!$H$5-'СЕТ СН'!$H$24</f>
        <v>3822.8596106800001</v>
      </c>
      <c r="E90" s="36">
        <f>SUMIFS(СВЦЭМ!$D$39:$D$782,СВЦЭМ!$A$39:$A$782,$A90,СВЦЭМ!$B$39:$B$782,E$83)+'СЕТ СН'!$H$14+СВЦЭМ!$D$10+'СЕТ СН'!$H$5-'СЕТ СН'!$H$24</f>
        <v>3852.5661170500002</v>
      </c>
      <c r="F90" s="36">
        <f>SUMIFS(СВЦЭМ!$D$39:$D$782,СВЦЭМ!$A$39:$A$782,$A90,СВЦЭМ!$B$39:$B$782,F$83)+'СЕТ СН'!$H$14+СВЦЭМ!$D$10+'СЕТ СН'!$H$5-'СЕТ СН'!$H$24</f>
        <v>3861.2849562600004</v>
      </c>
      <c r="G90" s="36">
        <f>SUMIFS(СВЦЭМ!$D$39:$D$782,СВЦЭМ!$A$39:$A$782,$A90,СВЦЭМ!$B$39:$B$782,G$83)+'СЕТ СН'!$H$14+СВЦЭМ!$D$10+'СЕТ СН'!$H$5-'СЕТ СН'!$H$24</f>
        <v>3835.7120319200003</v>
      </c>
      <c r="H90" s="36">
        <f>SUMIFS(СВЦЭМ!$D$39:$D$782,СВЦЭМ!$A$39:$A$782,$A90,СВЦЭМ!$B$39:$B$782,H$83)+'СЕТ СН'!$H$14+СВЦЭМ!$D$10+'СЕТ СН'!$H$5-'СЕТ СН'!$H$24</f>
        <v>3770.5081661100003</v>
      </c>
      <c r="I90" s="36">
        <f>SUMIFS(СВЦЭМ!$D$39:$D$782,СВЦЭМ!$A$39:$A$782,$A90,СВЦЭМ!$B$39:$B$782,I$83)+'СЕТ СН'!$H$14+СВЦЭМ!$D$10+'СЕТ СН'!$H$5-'СЕТ СН'!$H$24</f>
        <v>3755.7394723000002</v>
      </c>
      <c r="J90" s="36">
        <f>SUMIFS(СВЦЭМ!$D$39:$D$782,СВЦЭМ!$A$39:$A$782,$A90,СВЦЭМ!$B$39:$B$782,J$83)+'СЕТ СН'!$H$14+СВЦЭМ!$D$10+'СЕТ СН'!$H$5-'СЕТ СН'!$H$24</f>
        <v>3774.8646856300002</v>
      </c>
      <c r="K90" s="36">
        <f>SUMIFS(СВЦЭМ!$D$39:$D$782,СВЦЭМ!$A$39:$A$782,$A90,СВЦЭМ!$B$39:$B$782,K$83)+'СЕТ СН'!$H$14+СВЦЭМ!$D$10+'СЕТ СН'!$H$5-'СЕТ СН'!$H$24</f>
        <v>3739.5217362000003</v>
      </c>
      <c r="L90" s="36">
        <f>SUMIFS(СВЦЭМ!$D$39:$D$782,СВЦЭМ!$A$39:$A$782,$A90,СВЦЭМ!$B$39:$B$782,L$83)+'СЕТ СН'!$H$14+СВЦЭМ!$D$10+'СЕТ СН'!$H$5-'СЕТ СН'!$H$24</f>
        <v>3742.2692926899999</v>
      </c>
      <c r="M90" s="36">
        <f>SUMIFS(СВЦЭМ!$D$39:$D$782,СВЦЭМ!$A$39:$A$782,$A90,СВЦЭМ!$B$39:$B$782,M$83)+'СЕТ СН'!$H$14+СВЦЭМ!$D$10+'СЕТ СН'!$H$5-'СЕТ СН'!$H$24</f>
        <v>3750.8136672199998</v>
      </c>
      <c r="N90" s="36">
        <f>SUMIFS(СВЦЭМ!$D$39:$D$782,СВЦЭМ!$A$39:$A$782,$A90,СВЦЭМ!$B$39:$B$782,N$83)+'СЕТ СН'!$H$14+СВЦЭМ!$D$10+'СЕТ СН'!$H$5-'СЕТ СН'!$H$24</f>
        <v>3760.4835323200004</v>
      </c>
      <c r="O90" s="36">
        <f>SUMIFS(СВЦЭМ!$D$39:$D$782,СВЦЭМ!$A$39:$A$782,$A90,СВЦЭМ!$B$39:$B$782,O$83)+'СЕТ СН'!$H$14+СВЦЭМ!$D$10+'СЕТ СН'!$H$5-'СЕТ СН'!$H$24</f>
        <v>3756.8472320300002</v>
      </c>
      <c r="P90" s="36">
        <f>SUMIFS(СВЦЭМ!$D$39:$D$782,СВЦЭМ!$A$39:$A$782,$A90,СВЦЭМ!$B$39:$B$782,P$83)+'СЕТ СН'!$H$14+СВЦЭМ!$D$10+'СЕТ СН'!$H$5-'СЕТ СН'!$H$24</f>
        <v>3782.7638131900003</v>
      </c>
      <c r="Q90" s="36">
        <f>SUMIFS(СВЦЭМ!$D$39:$D$782,СВЦЭМ!$A$39:$A$782,$A90,СВЦЭМ!$B$39:$B$782,Q$83)+'СЕТ СН'!$H$14+СВЦЭМ!$D$10+'СЕТ СН'!$H$5-'СЕТ СН'!$H$24</f>
        <v>3803.3602007600002</v>
      </c>
      <c r="R90" s="36">
        <f>SUMIFS(СВЦЭМ!$D$39:$D$782,СВЦЭМ!$A$39:$A$782,$A90,СВЦЭМ!$B$39:$B$782,R$83)+'СЕТ СН'!$H$14+СВЦЭМ!$D$10+'СЕТ СН'!$H$5-'СЕТ СН'!$H$24</f>
        <v>3814.9180901899999</v>
      </c>
      <c r="S90" s="36">
        <f>SUMIFS(СВЦЭМ!$D$39:$D$782,СВЦЭМ!$A$39:$A$782,$A90,СВЦЭМ!$B$39:$B$782,S$83)+'СЕТ СН'!$H$14+СВЦЭМ!$D$10+'СЕТ СН'!$H$5-'СЕТ СН'!$H$24</f>
        <v>3797.4544403700002</v>
      </c>
      <c r="T90" s="36">
        <f>SUMIFS(СВЦЭМ!$D$39:$D$782,СВЦЭМ!$A$39:$A$782,$A90,СВЦЭМ!$B$39:$B$782,T$83)+'СЕТ СН'!$H$14+СВЦЭМ!$D$10+'СЕТ СН'!$H$5-'СЕТ СН'!$H$24</f>
        <v>3792.1129562400001</v>
      </c>
      <c r="U90" s="36">
        <f>SUMIFS(СВЦЭМ!$D$39:$D$782,СВЦЭМ!$A$39:$A$782,$A90,СВЦЭМ!$B$39:$B$782,U$83)+'СЕТ СН'!$H$14+СВЦЭМ!$D$10+'СЕТ СН'!$H$5-'СЕТ СН'!$H$24</f>
        <v>3766.8248257900004</v>
      </c>
      <c r="V90" s="36">
        <f>SUMIFS(СВЦЭМ!$D$39:$D$782,СВЦЭМ!$A$39:$A$782,$A90,СВЦЭМ!$B$39:$B$782,V$83)+'СЕТ СН'!$H$14+СВЦЭМ!$D$10+'СЕТ СН'!$H$5-'СЕТ СН'!$H$24</f>
        <v>3747.6115287500002</v>
      </c>
      <c r="W90" s="36">
        <f>SUMIFS(СВЦЭМ!$D$39:$D$782,СВЦЭМ!$A$39:$A$782,$A90,СВЦЭМ!$B$39:$B$782,W$83)+'СЕТ СН'!$H$14+СВЦЭМ!$D$10+'СЕТ СН'!$H$5-'СЕТ СН'!$H$24</f>
        <v>3760.2991660000002</v>
      </c>
      <c r="X90" s="36">
        <f>SUMIFS(СВЦЭМ!$D$39:$D$782,СВЦЭМ!$A$39:$A$782,$A90,СВЦЭМ!$B$39:$B$782,X$83)+'СЕТ СН'!$H$14+СВЦЭМ!$D$10+'СЕТ СН'!$H$5-'СЕТ СН'!$H$24</f>
        <v>3774.39863603</v>
      </c>
      <c r="Y90" s="36">
        <f>SUMIFS(СВЦЭМ!$D$39:$D$782,СВЦЭМ!$A$39:$A$782,$A90,СВЦЭМ!$B$39:$B$782,Y$83)+'СЕТ СН'!$H$14+СВЦЭМ!$D$10+'СЕТ СН'!$H$5-'СЕТ СН'!$H$24</f>
        <v>3803.26067762</v>
      </c>
    </row>
    <row r="91" spans="1:27" ht="15.75" x14ac:dyDescent="0.2">
      <c r="A91" s="35">
        <f t="shared" si="2"/>
        <v>45359</v>
      </c>
      <c r="B91" s="36">
        <f>SUMIFS(СВЦЭМ!$D$39:$D$782,СВЦЭМ!$A$39:$A$782,$A91,СВЦЭМ!$B$39:$B$782,B$83)+'СЕТ СН'!$H$14+СВЦЭМ!$D$10+'СЕТ СН'!$H$5-'СЕТ СН'!$H$24</f>
        <v>3846.1386985300001</v>
      </c>
      <c r="C91" s="36">
        <f>SUMIFS(СВЦЭМ!$D$39:$D$782,СВЦЭМ!$A$39:$A$782,$A91,СВЦЭМ!$B$39:$B$782,C$83)+'СЕТ СН'!$H$14+СВЦЭМ!$D$10+'СЕТ СН'!$H$5-'СЕТ СН'!$H$24</f>
        <v>3845.28885476</v>
      </c>
      <c r="D91" s="36">
        <f>SUMIFS(СВЦЭМ!$D$39:$D$782,СВЦЭМ!$A$39:$A$782,$A91,СВЦЭМ!$B$39:$B$782,D$83)+'СЕТ СН'!$H$14+СВЦЭМ!$D$10+'СЕТ СН'!$H$5-'СЕТ СН'!$H$24</f>
        <v>3868.12668037</v>
      </c>
      <c r="E91" s="36">
        <f>SUMIFS(СВЦЭМ!$D$39:$D$782,СВЦЭМ!$A$39:$A$782,$A91,СВЦЭМ!$B$39:$B$782,E$83)+'СЕТ СН'!$H$14+СВЦЭМ!$D$10+'СЕТ СН'!$H$5-'СЕТ СН'!$H$24</f>
        <v>3878.1573973000004</v>
      </c>
      <c r="F91" s="36">
        <f>SUMIFS(СВЦЭМ!$D$39:$D$782,СВЦЭМ!$A$39:$A$782,$A91,СВЦЭМ!$B$39:$B$782,F$83)+'СЕТ СН'!$H$14+СВЦЭМ!$D$10+'СЕТ СН'!$H$5-'СЕТ СН'!$H$24</f>
        <v>3878.5085867300004</v>
      </c>
      <c r="G91" s="36">
        <f>SUMIFS(СВЦЭМ!$D$39:$D$782,СВЦЭМ!$A$39:$A$782,$A91,СВЦЭМ!$B$39:$B$782,G$83)+'СЕТ СН'!$H$14+СВЦЭМ!$D$10+'СЕТ СН'!$H$5-'СЕТ СН'!$H$24</f>
        <v>3852.3062232400002</v>
      </c>
      <c r="H91" s="36">
        <f>SUMIFS(СВЦЭМ!$D$39:$D$782,СВЦЭМ!$A$39:$A$782,$A91,СВЦЭМ!$B$39:$B$782,H$83)+'СЕТ СН'!$H$14+СВЦЭМ!$D$10+'СЕТ СН'!$H$5-'СЕТ СН'!$H$24</f>
        <v>3851.4326489499999</v>
      </c>
      <c r="I91" s="36">
        <f>SUMIFS(СВЦЭМ!$D$39:$D$782,СВЦЭМ!$A$39:$A$782,$A91,СВЦЭМ!$B$39:$B$782,I$83)+'СЕТ СН'!$H$14+СВЦЭМ!$D$10+'СЕТ СН'!$H$5-'СЕТ СН'!$H$24</f>
        <v>3823.0789637900002</v>
      </c>
      <c r="J91" s="36">
        <f>SUMIFS(СВЦЭМ!$D$39:$D$782,СВЦЭМ!$A$39:$A$782,$A91,СВЦЭМ!$B$39:$B$782,J$83)+'СЕТ СН'!$H$14+СВЦЭМ!$D$10+'СЕТ СН'!$H$5-'СЕТ СН'!$H$24</f>
        <v>3811.6672059399998</v>
      </c>
      <c r="K91" s="36">
        <f>SUMIFS(СВЦЭМ!$D$39:$D$782,СВЦЭМ!$A$39:$A$782,$A91,СВЦЭМ!$B$39:$B$782,K$83)+'СЕТ СН'!$H$14+СВЦЭМ!$D$10+'СЕТ СН'!$H$5-'СЕТ СН'!$H$24</f>
        <v>3752.2140223500001</v>
      </c>
      <c r="L91" s="36">
        <f>SUMIFS(СВЦЭМ!$D$39:$D$782,СВЦЭМ!$A$39:$A$782,$A91,СВЦЭМ!$B$39:$B$782,L$83)+'СЕТ СН'!$H$14+СВЦЭМ!$D$10+'СЕТ СН'!$H$5-'СЕТ СН'!$H$24</f>
        <v>3741.7227165200002</v>
      </c>
      <c r="M91" s="36">
        <f>SUMIFS(СВЦЭМ!$D$39:$D$782,СВЦЭМ!$A$39:$A$782,$A91,СВЦЭМ!$B$39:$B$782,M$83)+'СЕТ СН'!$H$14+СВЦЭМ!$D$10+'СЕТ СН'!$H$5-'СЕТ СН'!$H$24</f>
        <v>3757.6444404499998</v>
      </c>
      <c r="N91" s="36">
        <f>SUMIFS(СВЦЭМ!$D$39:$D$782,СВЦЭМ!$A$39:$A$782,$A91,СВЦЭМ!$B$39:$B$782,N$83)+'СЕТ СН'!$H$14+СВЦЭМ!$D$10+'СЕТ СН'!$H$5-'СЕТ СН'!$H$24</f>
        <v>3778.1864317500003</v>
      </c>
      <c r="O91" s="36">
        <f>SUMIFS(СВЦЭМ!$D$39:$D$782,СВЦЭМ!$A$39:$A$782,$A91,СВЦЭМ!$B$39:$B$782,O$83)+'СЕТ СН'!$H$14+СВЦЭМ!$D$10+'СЕТ СН'!$H$5-'СЕТ СН'!$H$24</f>
        <v>3796.8281907000001</v>
      </c>
      <c r="P91" s="36">
        <f>SUMIFS(СВЦЭМ!$D$39:$D$782,СВЦЭМ!$A$39:$A$782,$A91,СВЦЭМ!$B$39:$B$782,P$83)+'СЕТ СН'!$H$14+СВЦЭМ!$D$10+'СЕТ СН'!$H$5-'СЕТ СН'!$H$24</f>
        <v>3807.3817042999999</v>
      </c>
      <c r="Q91" s="36">
        <f>SUMIFS(СВЦЭМ!$D$39:$D$782,СВЦЭМ!$A$39:$A$782,$A91,СВЦЭМ!$B$39:$B$782,Q$83)+'СЕТ СН'!$H$14+СВЦЭМ!$D$10+'СЕТ СН'!$H$5-'СЕТ СН'!$H$24</f>
        <v>3824.0742415900004</v>
      </c>
      <c r="R91" s="36">
        <f>SUMIFS(СВЦЭМ!$D$39:$D$782,СВЦЭМ!$A$39:$A$782,$A91,СВЦЭМ!$B$39:$B$782,R$83)+'СЕТ СН'!$H$14+СВЦЭМ!$D$10+'СЕТ СН'!$H$5-'СЕТ СН'!$H$24</f>
        <v>3830.8908358899998</v>
      </c>
      <c r="S91" s="36">
        <f>SUMIFS(СВЦЭМ!$D$39:$D$782,СВЦЭМ!$A$39:$A$782,$A91,СВЦЭМ!$B$39:$B$782,S$83)+'СЕТ СН'!$H$14+СВЦЭМ!$D$10+'СЕТ СН'!$H$5-'СЕТ СН'!$H$24</f>
        <v>3809.2829433200004</v>
      </c>
      <c r="T91" s="36">
        <f>SUMIFS(СВЦЭМ!$D$39:$D$782,СВЦЭМ!$A$39:$A$782,$A91,СВЦЭМ!$B$39:$B$782,T$83)+'СЕТ СН'!$H$14+СВЦЭМ!$D$10+'СЕТ СН'!$H$5-'СЕТ СН'!$H$24</f>
        <v>3801.6700992599999</v>
      </c>
      <c r="U91" s="36">
        <f>SUMIFS(СВЦЭМ!$D$39:$D$782,СВЦЭМ!$A$39:$A$782,$A91,СВЦЭМ!$B$39:$B$782,U$83)+'СЕТ СН'!$H$14+СВЦЭМ!$D$10+'СЕТ СН'!$H$5-'СЕТ СН'!$H$24</f>
        <v>3772.7594406500002</v>
      </c>
      <c r="V91" s="36">
        <f>SUMIFS(СВЦЭМ!$D$39:$D$782,СВЦЭМ!$A$39:$A$782,$A91,СВЦЭМ!$B$39:$B$782,V$83)+'СЕТ СН'!$H$14+СВЦЭМ!$D$10+'СЕТ СН'!$H$5-'СЕТ СН'!$H$24</f>
        <v>3762.4455060199998</v>
      </c>
      <c r="W91" s="36">
        <f>SUMIFS(СВЦЭМ!$D$39:$D$782,СВЦЭМ!$A$39:$A$782,$A91,СВЦЭМ!$B$39:$B$782,W$83)+'СЕТ СН'!$H$14+СВЦЭМ!$D$10+'СЕТ СН'!$H$5-'СЕТ СН'!$H$24</f>
        <v>3755.9410304399998</v>
      </c>
      <c r="X91" s="36">
        <f>SUMIFS(СВЦЭМ!$D$39:$D$782,СВЦЭМ!$A$39:$A$782,$A91,СВЦЭМ!$B$39:$B$782,X$83)+'СЕТ СН'!$H$14+СВЦЭМ!$D$10+'СЕТ СН'!$H$5-'СЕТ СН'!$H$24</f>
        <v>3793.2078961500001</v>
      </c>
      <c r="Y91" s="36">
        <f>SUMIFS(СВЦЭМ!$D$39:$D$782,СВЦЭМ!$A$39:$A$782,$A91,СВЦЭМ!$B$39:$B$782,Y$83)+'СЕТ СН'!$H$14+СВЦЭМ!$D$10+'СЕТ СН'!$H$5-'СЕТ СН'!$H$24</f>
        <v>3805.3495084900001</v>
      </c>
    </row>
    <row r="92" spans="1:27" ht="15.75" x14ac:dyDescent="0.2">
      <c r="A92" s="35">
        <f t="shared" si="2"/>
        <v>45360</v>
      </c>
      <c r="B92" s="36">
        <f>SUMIFS(СВЦЭМ!$D$39:$D$782,СВЦЭМ!$A$39:$A$782,$A92,СВЦЭМ!$B$39:$B$782,B$83)+'СЕТ СН'!$H$14+СВЦЭМ!$D$10+'СЕТ СН'!$H$5-'СЕТ СН'!$H$24</f>
        <v>3837.7934712000001</v>
      </c>
      <c r="C92" s="36">
        <f>SUMIFS(СВЦЭМ!$D$39:$D$782,СВЦЭМ!$A$39:$A$782,$A92,СВЦЭМ!$B$39:$B$782,C$83)+'СЕТ СН'!$H$14+СВЦЭМ!$D$10+'СЕТ СН'!$H$5-'СЕТ СН'!$H$24</f>
        <v>3846.3162750900001</v>
      </c>
      <c r="D92" s="36">
        <f>SUMIFS(СВЦЭМ!$D$39:$D$782,СВЦЭМ!$A$39:$A$782,$A92,СВЦЭМ!$B$39:$B$782,D$83)+'СЕТ СН'!$H$14+СВЦЭМ!$D$10+'СЕТ СН'!$H$5-'СЕТ СН'!$H$24</f>
        <v>3864.5363339599999</v>
      </c>
      <c r="E92" s="36">
        <f>SUMIFS(СВЦЭМ!$D$39:$D$782,СВЦЭМ!$A$39:$A$782,$A92,СВЦЭМ!$B$39:$B$782,E$83)+'СЕТ СН'!$H$14+СВЦЭМ!$D$10+'СЕТ СН'!$H$5-'СЕТ СН'!$H$24</f>
        <v>3872.9693377900003</v>
      </c>
      <c r="F92" s="36">
        <f>SUMIFS(СВЦЭМ!$D$39:$D$782,СВЦЭМ!$A$39:$A$782,$A92,СВЦЭМ!$B$39:$B$782,F$83)+'СЕТ СН'!$H$14+СВЦЭМ!$D$10+'СЕТ СН'!$H$5-'СЕТ СН'!$H$24</f>
        <v>3860.30184207</v>
      </c>
      <c r="G92" s="36">
        <f>SUMIFS(СВЦЭМ!$D$39:$D$782,СВЦЭМ!$A$39:$A$782,$A92,СВЦЭМ!$B$39:$B$782,G$83)+'СЕТ СН'!$H$14+СВЦЭМ!$D$10+'СЕТ СН'!$H$5-'СЕТ СН'!$H$24</f>
        <v>3831.1143464400002</v>
      </c>
      <c r="H92" s="36">
        <f>SUMIFS(СВЦЭМ!$D$39:$D$782,СВЦЭМ!$A$39:$A$782,$A92,СВЦЭМ!$B$39:$B$782,H$83)+'СЕТ СН'!$H$14+СВЦЭМ!$D$10+'СЕТ СН'!$H$5-'СЕТ СН'!$H$24</f>
        <v>3807.6755841600002</v>
      </c>
      <c r="I92" s="36">
        <f>SUMIFS(СВЦЭМ!$D$39:$D$782,СВЦЭМ!$A$39:$A$782,$A92,СВЦЭМ!$B$39:$B$782,I$83)+'СЕТ СН'!$H$14+СВЦЭМ!$D$10+'СЕТ СН'!$H$5-'СЕТ СН'!$H$24</f>
        <v>3786.0119067400001</v>
      </c>
      <c r="J92" s="36">
        <f>SUMIFS(СВЦЭМ!$D$39:$D$782,СВЦЭМ!$A$39:$A$782,$A92,СВЦЭМ!$B$39:$B$782,J$83)+'СЕТ СН'!$H$14+СВЦЭМ!$D$10+'СЕТ СН'!$H$5-'СЕТ СН'!$H$24</f>
        <v>3772.3547381600001</v>
      </c>
      <c r="K92" s="36">
        <f>SUMIFS(СВЦЭМ!$D$39:$D$782,СВЦЭМ!$A$39:$A$782,$A92,СВЦЭМ!$B$39:$B$782,K$83)+'СЕТ СН'!$H$14+СВЦЭМ!$D$10+'СЕТ СН'!$H$5-'СЕТ СН'!$H$24</f>
        <v>3731.7070146900001</v>
      </c>
      <c r="L92" s="36">
        <f>SUMIFS(СВЦЭМ!$D$39:$D$782,СВЦЭМ!$A$39:$A$782,$A92,СВЦЭМ!$B$39:$B$782,L$83)+'СЕТ СН'!$H$14+СВЦЭМ!$D$10+'СЕТ СН'!$H$5-'СЕТ СН'!$H$24</f>
        <v>3709.6381191800001</v>
      </c>
      <c r="M92" s="36">
        <f>SUMIFS(СВЦЭМ!$D$39:$D$782,СВЦЭМ!$A$39:$A$782,$A92,СВЦЭМ!$B$39:$B$782,M$83)+'СЕТ СН'!$H$14+СВЦЭМ!$D$10+'СЕТ СН'!$H$5-'СЕТ СН'!$H$24</f>
        <v>3724.8495820500002</v>
      </c>
      <c r="N92" s="36">
        <f>SUMIFS(СВЦЭМ!$D$39:$D$782,СВЦЭМ!$A$39:$A$782,$A92,СВЦЭМ!$B$39:$B$782,N$83)+'СЕТ СН'!$H$14+СВЦЭМ!$D$10+'СЕТ СН'!$H$5-'СЕТ СН'!$H$24</f>
        <v>3746.4247088299999</v>
      </c>
      <c r="O92" s="36">
        <f>SUMIFS(СВЦЭМ!$D$39:$D$782,СВЦЭМ!$A$39:$A$782,$A92,СВЦЭМ!$B$39:$B$782,O$83)+'СЕТ СН'!$H$14+СВЦЭМ!$D$10+'СЕТ СН'!$H$5-'СЕТ СН'!$H$24</f>
        <v>3767.95625647</v>
      </c>
      <c r="P92" s="36">
        <f>SUMIFS(СВЦЭМ!$D$39:$D$782,СВЦЭМ!$A$39:$A$782,$A92,СВЦЭМ!$B$39:$B$782,P$83)+'СЕТ СН'!$H$14+СВЦЭМ!$D$10+'СЕТ СН'!$H$5-'СЕТ СН'!$H$24</f>
        <v>3780.6016720400003</v>
      </c>
      <c r="Q92" s="36">
        <f>SUMIFS(СВЦЭМ!$D$39:$D$782,СВЦЭМ!$A$39:$A$782,$A92,СВЦЭМ!$B$39:$B$782,Q$83)+'СЕТ СН'!$H$14+СВЦЭМ!$D$10+'СЕТ СН'!$H$5-'СЕТ СН'!$H$24</f>
        <v>3796.3032333600004</v>
      </c>
      <c r="R92" s="36">
        <f>SUMIFS(СВЦЭМ!$D$39:$D$782,СВЦЭМ!$A$39:$A$782,$A92,СВЦЭМ!$B$39:$B$782,R$83)+'СЕТ СН'!$H$14+СВЦЭМ!$D$10+'СЕТ СН'!$H$5-'СЕТ СН'!$H$24</f>
        <v>3796.7505473600004</v>
      </c>
      <c r="S92" s="36">
        <f>SUMIFS(СВЦЭМ!$D$39:$D$782,СВЦЭМ!$A$39:$A$782,$A92,СВЦЭМ!$B$39:$B$782,S$83)+'СЕТ СН'!$H$14+СВЦЭМ!$D$10+'СЕТ СН'!$H$5-'СЕТ СН'!$H$24</f>
        <v>3766.6637885600003</v>
      </c>
      <c r="T92" s="36">
        <f>SUMIFS(СВЦЭМ!$D$39:$D$782,СВЦЭМ!$A$39:$A$782,$A92,СВЦЭМ!$B$39:$B$782,T$83)+'СЕТ СН'!$H$14+СВЦЭМ!$D$10+'СЕТ СН'!$H$5-'СЕТ СН'!$H$24</f>
        <v>3779.66391088</v>
      </c>
      <c r="U92" s="36">
        <f>SUMIFS(СВЦЭМ!$D$39:$D$782,СВЦЭМ!$A$39:$A$782,$A92,СВЦЭМ!$B$39:$B$782,U$83)+'СЕТ СН'!$H$14+СВЦЭМ!$D$10+'СЕТ СН'!$H$5-'СЕТ СН'!$H$24</f>
        <v>3749.5381064600001</v>
      </c>
      <c r="V92" s="36">
        <f>SUMIFS(СВЦЭМ!$D$39:$D$782,СВЦЭМ!$A$39:$A$782,$A92,СВЦЭМ!$B$39:$B$782,V$83)+'СЕТ СН'!$H$14+СВЦЭМ!$D$10+'СЕТ СН'!$H$5-'СЕТ СН'!$H$24</f>
        <v>3738.2702760400002</v>
      </c>
      <c r="W92" s="36">
        <f>SUMIFS(СВЦЭМ!$D$39:$D$782,СВЦЭМ!$A$39:$A$782,$A92,СВЦЭМ!$B$39:$B$782,W$83)+'СЕТ СН'!$H$14+СВЦЭМ!$D$10+'СЕТ СН'!$H$5-'СЕТ СН'!$H$24</f>
        <v>3734.0854625000002</v>
      </c>
      <c r="X92" s="36">
        <f>SUMIFS(СВЦЭМ!$D$39:$D$782,СВЦЭМ!$A$39:$A$782,$A92,СВЦЭМ!$B$39:$B$782,X$83)+'СЕТ СН'!$H$14+СВЦЭМ!$D$10+'СЕТ СН'!$H$5-'СЕТ СН'!$H$24</f>
        <v>3772.49697793</v>
      </c>
      <c r="Y92" s="36">
        <f>SUMIFS(СВЦЭМ!$D$39:$D$782,СВЦЭМ!$A$39:$A$782,$A92,СВЦЭМ!$B$39:$B$782,Y$83)+'СЕТ СН'!$H$14+СВЦЭМ!$D$10+'СЕТ СН'!$H$5-'СЕТ СН'!$H$24</f>
        <v>3786.9590666700001</v>
      </c>
    </row>
    <row r="93" spans="1:27" ht="15.75" x14ac:dyDescent="0.2">
      <c r="A93" s="35">
        <f t="shared" si="2"/>
        <v>45361</v>
      </c>
      <c r="B93" s="36">
        <f>SUMIFS(СВЦЭМ!$D$39:$D$782,СВЦЭМ!$A$39:$A$782,$A93,СВЦЭМ!$B$39:$B$782,B$83)+'СЕТ СН'!$H$14+СВЦЭМ!$D$10+'СЕТ СН'!$H$5-'СЕТ СН'!$H$24</f>
        <v>3865.7629732</v>
      </c>
      <c r="C93" s="36">
        <f>SUMIFS(СВЦЭМ!$D$39:$D$782,СВЦЭМ!$A$39:$A$782,$A93,СВЦЭМ!$B$39:$B$782,C$83)+'СЕТ СН'!$H$14+СВЦЭМ!$D$10+'СЕТ СН'!$H$5-'СЕТ СН'!$H$24</f>
        <v>3904.1909893700004</v>
      </c>
      <c r="D93" s="36">
        <f>SUMIFS(СВЦЭМ!$D$39:$D$782,СВЦЭМ!$A$39:$A$782,$A93,СВЦЭМ!$B$39:$B$782,D$83)+'СЕТ СН'!$H$14+СВЦЭМ!$D$10+'СЕТ СН'!$H$5-'СЕТ СН'!$H$24</f>
        <v>3922.8083267100001</v>
      </c>
      <c r="E93" s="36">
        <f>SUMIFS(СВЦЭМ!$D$39:$D$782,СВЦЭМ!$A$39:$A$782,$A93,СВЦЭМ!$B$39:$B$782,E$83)+'СЕТ СН'!$H$14+СВЦЭМ!$D$10+'СЕТ СН'!$H$5-'СЕТ СН'!$H$24</f>
        <v>3938.4169656100003</v>
      </c>
      <c r="F93" s="36">
        <f>SUMIFS(СВЦЭМ!$D$39:$D$782,СВЦЭМ!$A$39:$A$782,$A93,СВЦЭМ!$B$39:$B$782,F$83)+'СЕТ СН'!$H$14+СВЦЭМ!$D$10+'СЕТ СН'!$H$5-'СЕТ СН'!$H$24</f>
        <v>3938.7131550700001</v>
      </c>
      <c r="G93" s="36">
        <f>SUMIFS(СВЦЭМ!$D$39:$D$782,СВЦЭМ!$A$39:$A$782,$A93,СВЦЭМ!$B$39:$B$782,G$83)+'СЕТ СН'!$H$14+СВЦЭМ!$D$10+'СЕТ СН'!$H$5-'СЕТ СН'!$H$24</f>
        <v>3921.4179003400004</v>
      </c>
      <c r="H93" s="36">
        <f>SUMIFS(СВЦЭМ!$D$39:$D$782,СВЦЭМ!$A$39:$A$782,$A93,СВЦЭМ!$B$39:$B$782,H$83)+'СЕТ СН'!$H$14+СВЦЭМ!$D$10+'СЕТ СН'!$H$5-'СЕТ СН'!$H$24</f>
        <v>3895.0079498300001</v>
      </c>
      <c r="I93" s="36">
        <f>SUMIFS(СВЦЭМ!$D$39:$D$782,СВЦЭМ!$A$39:$A$782,$A93,СВЦЭМ!$B$39:$B$782,I$83)+'СЕТ СН'!$H$14+СВЦЭМ!$D$10+'СЕТ СН'!$H$5-'СЕТ СН'!$H$24</f>
        <v>3889.5641146100002</v>
      </c>
      <c r="J93" s="36">
        <f>SUMIFS(СВЦЭМ!$D$39:$D$782,СВЦЭМ!$A$39:$A$782,$A93,СВЦЭМ!$B$39:$B$782,J$83)+'СЕТ СН'!$H$14+СВЦЭМ!$D$10+'СЕТ СН'!$H$5-'СЕТ СН'!$H$24</f>
        <v>3844.4005600300002</v>
      </c>
      <c r="K93" s="36">
        <f>SUMIFS(СВЦЭМ!$D$39:$D$782,СВЦЭМ!$A$39:$A$782,$A93,СВЦЭМ!$B$39:$B$782,K$83)+'СЕТ СН'!$H$14+СВЦЭМ!$D$10+'СЕТ СН'!$H$5-'СЕТ СН'!$H$24</f>
        <v>3803.0129553100001</v>
      </c>
      <c r="L93" s="36">
        <f>SUMIFS(СВЦЭМ!$D$39:$D$782,СВЦЭМ!$A$39:$A$782,$A93,СВЦЭМ!$B$39:$B$782,L$83)+'СЕТ СН'!$H$14+СВЦЭМ!$D$10+'СЕТ СН'!$H$5-'СЕТ СН'!$H$24</f>
        <v>3802.6306945000001</v>
      </c>
      <c r="M93" s="36">
        <f>SUMIFS(СВЦЭМ!$D$39:$D$782,СВЦЭМ!$A$39:$A$782,$A93,СВЦЭМ!$B$39:$B$782,M$83)+'СЕТ СН'!$H$14+СВЦЭМ!$D$10+'СЕТ СН'!$H$5-'СЕТ СН'!$H$24</f>
        <v>3810.5544490700004</v>
      </c>
      <c r="N93" s="36">
        <f>SUMIFS(СВЦЭМ!$D$39:$D$782,СВЦЭМ!$A$39:$A$782,$A93,СВЦЭМ!$B$39:$B$782,N$83)+'СЕТ СН'!$H$14+СВЦЭМ!$D$10+'СЕТ СН'!$H$5-'СЕТ СН'!$H$24</f>
        <v>3832.5330771200001</v>
      </c>
      <c r="O93" s="36">
        <f>SUMIFS(СВЦЭМ!$D$39:$D$782,СВЦЭМ!$A$39:$A$782,$A93,СВЦЭМ!$B$39:$B$782,O$83)+'СЕТ СН'!$H$14+СВЦЭМ!$D$10+'СЕТ СН'!$H$5-'СЕТ СН'!$H$24</f>
        <v>3823.5130489800003</v>
      </c>
      <c r="P93" s="36">
        <f>SUMIFS(СВЦЭМ!$D$39:$D$782,СВЦЭМ!$A$39:$A$782,$A93,СВЦЭМ!$B$39:$B$782,P$83)+'СЕТ СН'!$H$14+СВЦЭМ!$D$10+'СЕТ СН'!$H$5-'СЕТ СН'!$H$24</f>
        <v>3850.4962490400003</v>
      </c>
      <c r="Q93" s="36">
        <f>SUMIFS(СВЦЭМ!$D$39:$D$782,СВЦЭМ!$A$39:$A$782,$A93,СВЦЭМ!$B$39:$B$782,Q$83)+'СЕТ СН'!$H$14+СВЦЭМ!$D$10+'СЕТ СН'!$H$5-'СЕТ СН'!$H$24</f>
        <v>3877.9938084</v>
      </c>
      <c r="R93" s="36">
        <f>SUMIFS(СВЦЭМ!$D$39:$D$782,СВЦЭМ!$A$39:$A$782,$A93,СВЦЭМ!$B$39:$B$782,R$83)+'СЕТ СН'!$H$14+СВЦЭМ!$D$10+'СЕТ СН'!$H$5-'СЕТ СН'!$H$24</f>
        <v>3875.2077177300002</v>
      </c>
      <c r="S93" s="36">
        <f>SUMIFS(СВЦЭМ!$D$39:$D$782,СВЦЭМ!$A$39:$A$782,$A93,СВЦЭМ!$B$39:$B$782,S$83)+'СЕТ СН'!$H$14+СВЦЭМ!$D$10+'СЕТ СН'!$H$5-'СЕТ СН'!$H$24</f>
        <v>3859.6535550200001</v>
      </c>
      <c r="T93" s="36">
        <f>SUMIFS(СВЦЭМ!$D$39:$D$782,СВЦЭМ!$A$39:$A$782,$A93,СВЦЭМ!$B$39:$B$782,T$83)+'СЕТ СН'!$H$14+СВЦЭМ!$D$10+'СЕТ СН'!$H$5-'СЕТ СН'!$H$24</f>
        <v>3839.6923049100001</v>
      </c>
      <c r="U93" s="36">
        <f>SUMIFS(СВЦЭМ!$D$39:$D$782,СВЦЭМ!$A$39:$A$782,$A93,СВЦЭМ!$B$39:$B$782,U$83)+'СЕТ СН'!$H$14+СВЦЭМ!$D$10+'СЕТ СН'!$H$5-'СЕТ СН'!$H$24</f>
        <v>3792.8038506700004</v>
      </c>
      <c r="V93" s="36">
        <f>SUMIFS(СВЦЭМ!$D$39:$D$782,СВЦЭМ!$A$39:$A$782,$A93,СВЦЭМ!$B$39:$B$782,V$83)+'СЕТ СН'!$H$14+СВЦЭМ!$D$10+'СЕТ СН'!$H$5-'СЕТ СН'!$H$24</f>
        <v>3766.1969315900001</v>
      </c>
      <c r="W93" s="36">
        <f>SUMIFS(СВЦЭМ!$D$39:$D$782,СВЦЭМ!$A$39:$A$782,$A93,СВЦЭМ!$B$39:$B$782,W$83)+'СЕТ СН'!$H$14+СВЦЭМ!$D$10+'СЕТ СН'!$H$5-'СЕТ СН'!$H$24</f>
        <v>3773.8326238899999</v>
      </c>
      <c r="X93" s="36">
        <f>SUMIFS(СВЦЭМ!$D$39:$D$782,СВЦЭМ!$A$39:$A$782,$A93,СВЦЭМ!$B$39:$B$782,X$83)+'СЕТ СН'!$H$14+СВЦЭМ!$D$10+'СЕТ СН'!$H$5-'СЕТ СН'!$H$24</f>
        <v>3824.5977216600004</v>
      </c>
      <c r="Y93" s="36">
        <f>SUMIFS(СВЦЭМ!$D$39:$D$782,СВЦЭМ!$A$39:$A$782,$A93,СВЦЭМ!$B$39:$B$782,Y$83)+'СЕТ СН'!$H$14+СВЦЭМ!$D$10+'СЕТ СН'!$H$5-'СЕТ СН'!$H$24</f>
        <v>3830.68522932</v>
      </c>
    </row>
    <row r="94" spans="1:27" ht="15.75" x14ac:dyDescent="0.2">
      <c r="A94" s="35">
        <f t="shared" si="2"/>
        <v>45362</v>
      </c>
      <c r="B94" s="36">
        <f>SUMIFS(СВЦЭМ!$D$39:$D$782,СВЦЭМ!$A$39:$A$782,$A94,СВЦЭМ!$B$39:$B$782,B$83)+'СЕТ СН'!$H$14+СВЦЭМ!$D$10+'СЕТ СН'!$H$5-'СЕТ СН'!$H$24</f>
        <v>3798.0077153299999</v>
      </c>
      <c r="C94" s="36">
        <f>SUMIFS(СВЦЭМ!$D$39:$D$782,СВЦЭМ!$A$39:$A$782,$A94,СВЦЭМ!$B$39:$B$782,C$83)+'СЕТ СН'!$H$14+СВЦЭМ!$D$10+'СЕТ СН'!$H$5-'СЕТ СН'!$H$24</f>
        <v>3834.69577656</v>
      </c>
      <c r="D94" s="36">
        <f>SUMIFS(СВЦЭМ!$D$39:$D$782,СВЦЭМ!$A$39:$A$782,$A94,СВЦЭМ!$B$39:$B$782,D$83)+'СЕТ СН'!$H$14+СВЦЭМ!$D$10+'СЕТ СН'!$H$5-'СЕТ СН'!$H$24</f>
        <v>3847.8370240700001</v>
      </c>
      <c r="E94" s="36">
        <f>SUMIFS(СВЦЭМ!$D$39:$D$782,СВЦЭМ!$A$39:$A$782,$A94,СВЦЭМ!$B$39:$B$782,E$83)+'СЕТ СН'!$H$14+СВЦЭМ!$D$10+'СЕТ СН'!$H$5-'СЕТ СН'!$H$24</f>
        <v>3851.6339260100003</v>
      </c>
      <c r="F94" s="36">
        <f>SUMIFS(СВЦЭМ!$D$39:$D$782,СВЦЭМ!$A$39:$A$782,$A94,СВЦЭМ!$B$39:$B$782,F$83)+'СЕТ СН'!$H$14+СВЦЭМ!$D$10+'СЕТ СН'!$H$5-'СЕТ СН'!$H$24</f>
        <v>3850.9117916800001</v>
      </c>
      <c r="G94" s="36">
        <f>SUMIFS(СВЦЭМ!$D$39:$D$782,СВЦЭМ!$A$39:$A$782,$A94,СВЦЭМ!$B$39:$B$782,G$83)+'СЕТ СН'!$H$14+СВЦЭМ!$D$10+'СЕТ СН'!$H$5-'СЕТ СН'!$H$24</f>
        <v>3788.24509502</v>
      </c>
      <c r="H94" s="36">
        <f>SUMIFS(СВЦЭМ!$D$39:$D$782,СВЦЭМ!$A$39:$A$782,$A94,СВЦЭМ!$B$39:$B$782,H$83)+'СЕТ СН'!$H$14+СВЦЭМ!$D$10+'СЕТ СН'!$H$5-'СЕТ СН'!$H$24</f>
        <v>3650.3359875100005</v>
      </c>
      <c r="I94" s="36">
        <f>SUMIFS(СВЦЭМ!$D$39:$D$782,СВЦЭМ!$A$39:$A$782,$A94,СВЦЭМ!$B$39:$B$782,I$83)+'СЕТ СН'!$H$14+СВЦЭМ!$D$10+'СЕТ СН'!$H$5-'СЕТ СН'!$H$24</f>
        <v>3657.9184403099998</v>
      </c>
      <c r="J94" s="36">
        <f>SUMIFS(СВЦЭМ!$D$39:$D$782,СВЦЭМ!$A$39:$A$782,$A94,СВЦЭМ!$B$39:$B$782,J$83)+'СЕТ СН'!$H$14+СВЦЭМ!$D$10+'СЕТ СН'!$H$5-'СЕТ СН'!$H$24</f>
        <v>3631.9775158500001</v>
      </c>
      <c r="K94" s="36">
        <f>SUMIFS(СВЦЭМ!$D$39:$D$782,СВЦЭМ!$A$39:$A$782,$A94,СВЦЭМ!$B$39:$B$782,K$83)+'СЕТ СН'!$H$14+СВЦЭМ!$D$10+'СЕТ СН'!$H$5-'СЕТ СН'!$H$24</f>
        <v>3616.4811800900002</v>
      </c>
      <c r="L94" s="36">
        <f>SUMIFS(СВЦЭМ!$D$39:$D$782,СВЦЭМ!$A$39:$A$782,$A94,СВЦЭМ!$B$39:$B$782,L$83)+'СЕТ СН'!$H$14+СВЦЭМ!$D$10+'СЕТ СН'!$H$5-'СЕТ СН'!$H$24</f>
        <v>3628.4071159100004</v>
      </c>
      <c r="M94" s="36">
        <f>SUMIFS(СВЦЭМ!$D$39:$D$782,СВЦЭМ!$A$39:$A$782,$A94,СВЦЭМ!$B$39:$B$782,M$83)+'СЕТ СН'!$H$14+СВЦЭМ!$D$10+'СЕТ СН'!$H$5-'СЕТ СН'!$H$24</f>
        <v>3625.6907914200001</v>
      </c>
      <c r="N94" s="36">
        <f>SUMIFS(СВЦЭМ!$D$39:$D$782,СВЦЭМ!$A$39:$A$782,$A94,СВЦЭМ!$B$39:$B$782,N$83)+'СЕТ СН'!$H$14+СВЦЭМ!$D$10+'СЕТ СН'!$H$5-'СЕТ СН'!$H$24</f>
        <v>3646.5406241500004</v>
      </c>
      <c r="O94" s="36">
        <f>SUMIFS(СВЦЭМ!$D$39:$D$782,СВЦЭМ!$A$39:$A$782,$A94,СВЦЭМ!$B$39:$B$782,O$83)+'СЕТ СН'!$H$14+СВЦЭМ!$D$10+'СЕТ СН'!$H$5-'СЕТ СН'!$H$24</f>
        <v>3647.7208493799999</v>
      </c>
      <c r="P94" s="36">
        <f>SUMIFS(СВЦЭМ!$D$39:$D$782,СВЦЭМ!$A$39:$A$782,$A94,СВЦЭМ!$B$39:$B$782,P$83)+'СЕТ СН'!$H$14+СВЦЭМ!$D$10+'СЕТ СН'!$H$5-'СЕТ СН'!$H$24</f>
        <v>3656.9195716499999</v>
      </c>
      <c r="Q94" s="36">
        <f>SUMIFS(СВЦЭМ!$D$39:$D$782,СВЦЭМ!$A$39:$A$782,$A94,СВЦЭМ!$B$39:$B$782,Q$83)+'СЕТ СН'!$H$14+СВЦЭМ!$D$10+'СЕТ СН'!$H$5-'СЕТ СН'!$H$24</f>
        <v>3670.3736330400002</v>
      </c>
      <c r="R94" s="36">
        <f>SUMIFS(СВЦЭМ!$D$39:$D$782,СВЦЭМ!$A$39:$A$782,$A94,СВЦЭМ!$B$39:$B$782,R$83)+'СЕТ СН'!$H$14+СВЦЭМ!$D$10+'СЕТ СН'!$H$5-'СЕТ СН'!$H$24</f>
        <v>3672.0552677400001</v>
      </c>
      <c r="S94" s="36">
        <f>SUMIFS(СВЦЭМ!$D$39:$D$782,СВЦЭМ!$A$39:$A$782,$A94,СВЦЭМ!$B$39:$B$782,S$83)+'СЕТ СН'!$H$14+СВЦЭМ!$D$10+'СЕТ СН'!$H$5-'СЕТ СН'!$H$24</f>
        <v>3669.1162431900002</v>
      </c>
      <c r="T94" s="36">
        <f>SUMIFS(СВЦЭМ!$D$39:$D$782,СВЦЭМ!$A$39:$A$782,$A94,СВЦЭМ!$B$39:$B$782,T$83)+'СЕТ СН'!$H$14+СВЦЭМ!$D$10+'СЕТ СН'!$H$5-'СЕТ СН'!$H$24</f>
        <v>3647.80585883</v>
      </c>
      <c r="U94" s="36">
        <f>SUMIFS(СВЦЭМ!$D$39:$D$782,СВЦЭМ!$A$39:$A$782,$A94,СВЦЭМ!$B$39:$B$782,U$83)+'СЕТ СН'!$H$14+СВЦЭМ!$D$10+'СЕТ СН'!$H$5-'СЕТ СН'!$H$24</f>
        <v>3619.59059634</v>
      </c>
      <c r="V94" s="36">
        <f>SUMIFS(СВЦЭМ!$D$39:$D$782,СВЦЭМ!$A$39:$A$782,$A94,СВЦЭМ!$B$39:$B$782,V$83)+'СЕТ СН'!$H$14+СВЦЭМ!$D$10+'СЕТ СН'!$H$5-'СЕТ СН'!$H$24</f>
        <v>3611.3592839299999</v>
      </c>
      <c r="W94" s="36">
        <f>SUMIFS(СВЦЭМ!$D$39:$D$782,СВЦЭМ!$A$39:$A$782,$A94,СВЦЭМ!$B$39:$B$782,W$83)+'СЕТ СН'!$H$14+СВЦЭМ!$D$10+'СЕТ СН'!$H$5-'СЕТ СН'!$H$24</f>
        <v>3620.8954889699999</v>
      </c>
      <c r="X94" s="36">
        <f>SUMIFS(СВЦЭМ!$D$39:$D$782,СВЦЭМ!$A$39:$A$782,$A94,СВЦЭМ!$B$39:$B$782,X$83)+'СЕТ СН'!$H$14+СВЦЭМ!$D$10+'СЕТ СН'!$H$5-'СЕТ СН'!$H$24</f>
        <v>3642.3319306100002</v>
      </c>
      <c r="Y94" s="36">
        <f>SUMIFS(СВЦЭМ!$D$39:$D$782,СВЦЭМ!$A$39:$A$782,$A94,СВЦЭМ!$B$39:$B$782,Y$83)+'СЕТ СН'!$H$14+СВЦЭМ!$D$10+'СЕТ СН'!$H$5-'СЕТ СН'!$H$24</f>
        <v>3646.2094156399999</v>
      </c>
    </row>
    <row r="95" spans="1:27" ht="15.75" x14ac:dyDescent="0.2">
      <c r="A95" s="35">
        <f t="shared" si="2"/>
        <v>45363</v>
      </c>
      <c r="B95" s="36">
        <f>SUMIFS(СВЦЭМ!$D$39:$D$782,СВЦЭМ!$A$39:$A$782,$A95,СВЦЭМ!$B$39:$B$782,B$83)+'СЕТ СН'!$H$14+СВЦЭМ!$D$10+'СЕТ СН'!$H$5-'СЕТ СН'!$H$24</f>
        <v>3777.0832037500004</v>
      </c>
      <c r="C95" s="36">
        <f>SUMIFS(СВЦЭМ!$D$39:$D$782,СВЦЭМ!$A$39:$A$782,$A95,СВЦЭМ!$B$39:$B$782,C$83)+'СЕТ СН'!$H$14+СВЦЭМ!$D$10+'СЕТ СН'!$H$5-'СЕТ СН'!$H$24</f>
        <v>3801.7587150099998</v>
      </c>
      <c r="D95" s="36">
        <f>SUMIFS(СВЦЭМ!$D$39:$D$782,СВЦЭМ!$A$39:$A$782,$A95,СВЦЭМ!$B$39:$B$782,D$83)+'СЕТ СН'!$H$14+СВЦЭМ!$D$10+'СЕТ СН'!$H$5-'СЕТ СН'!$H$24</f>
        <v>3824.88928824</v>
      </c>
      <c r="E95" s="36">
        <f>SUMIFS(СВЦЭМ!$D$39:$D$782,СВЦЭМ!$A$39:$A$782,$A95,СВЦЭМ!$B$39:$B$782,E$83)+'СЕТ СН'!$H$14+СВЦЭМ!$D$10+'СЕТ СН'!$H$5-'СЕТ СН'!$H$24</f>
        <v>3823.4442977899998</v>
      </c>
      <c r="F95" s="36">
        <f>SUMIFS(СВЦЭМ!$D$39:$D$782,СВЦЭМ!$A$39:$A$782,$A95,СВЦЭМ!$B$39:$B$782,F$83)+'СЕТ СН'!$H$14+СВЦЭМ!$D$10+'СЕТ СН'!$H$5-'СЕТ СН'!$H$24</f>
        <v>3807.08374293</v>
      </c>
      <c r="G95" s="36">
        <f>SUMIFS(СВЦЭМ!$D$39:$D$782,СВЦЭМ!$A$39:$A$782,$A95,СВЦЭМ!$B$39:$B$782,G$83)+'СЕТ СН'!$H$14+СВЦЭМ!$D$10+'СЕТ СН'!$H$5-'СЕТ СН'!$H$24</f>
        <v>3796.2850718</v>
      </c>
      <c r="H95" s="36">
        <f>SUMIFS(СВЦЭМ!$D$39:$D$782,СВЦЭМ!$A$39:$A$782,$A95,СВЦЭМ!$B$39:$B$782,H$83)+'СЕТ СН'!$H$14+СВЦЭМ!$D$10+'СЕТ СН'!$H$5-'СЕТ СН'!$H$24</f>
        <v>3760.7860217100001</v>
      </c>
      <c r="I95" s="36">
        <f>SUMIFS(СВЦЭМ!$D$39:$D$782,СВЦЭМ!$A$39:$A$782,$A95,СВЦЭМ!$B$39:$B$782,I$83)+'СЕТ СН'!$H$14+СВЦЭМ!$D$10+'СЕТ СН'!$H$5-'СЕТ СН'!$H$24</f>
        <v>3752.085212</v>
      </c>
      <c r="J95" s="36">
        <f>SUMIFS(СВЦЭМ!$D$39:$D$782,СВЦЭМ!$A$39:$A$782,$A95,СВЦЭМ!$B$39:$B$782,J$83)+'СЕТ СН'!$H$14+СВЦЭМ!$D$10+'СЕТ СН'!$H$5-'СЕТ СН'!$H$24</f>
        <v>3731.4103730000002</v>
      </c>
      <c r="K95" s="36">
        <f>SUMIFS(СВЦЭМ!$D$39:$D$782,СВЦЭМ!$A$39:$A$782,$A95,СВЦЭМ!$B$39:$B$782,K$83)+'СЕТ СН'!$H$14+СВЦЭМ!$D$10+'СЕТ СН'!$H$5-'СЕТ СН'!$H$24</f>
        <v>3742.9684689000001</v>
      </c>
      <c r="L95" s="36">
        <f>SUMIFS(СВЦЭМ!$D$39:$D$782,СВЦЭМ!$A$39:$A$782,$A95,СВЦЭМ!$B$39:$B$782,L$83)+'СЕТ СН'!$H$14+СВЦЭМ!$D$10+'СЕТ СН'!$H$5-'СЕТ СН'!$H$24</f>
        <v>3755.7245780600001</v>
      </c>
      <c r="M95" s="36">
        <f>SUMIFS(СВЦЭМ!$D$39:$D$782,СВЦЭМ!$A$39:$A$782,$A95,СВЦЭМ!$B$39:$B$782,M$83)+'СЕТ СН'!$H$14+СВЦЭМ!$D$10+'СЕТ СН'!$H$5-'СЕТ СН'!$H$24</f>
        <v>3768.3760956900001</v>
      </c>
      <c r="N95" s="36">
        <f>SUMIFS(СВЦЭМ!$D$39:$D$782,СВЦЭМ!$A$39:$A$782,$A95,СВЦЭМ!$B$39:$B$782,N$83)+'СЕТ СН'!$H$14+СВЦЭМ!$D$10+'СЕТ СН'!$H$5-'СЕТ СН'!$H$24</f>
        <v>3790.5603942000002</v>
      </c>
      <c r="O95" s="36">
        <f>SUMIFS(СВЦЭМ!$D$39:$D$782,СВЦЭМ!$A$39:$A$782,$A95,СВЦЭМ!$B$39:$B$782,O$83)+'СЕТ СН'!$H$14+СВЦЭМ!$D$10+'СЕТ СН'!$H$5-'СЕТ СН'!$H$24</f>
        <v>3812.3465478900002</v>
      </c>
      <c r="P95" s="36">
        <f>SUMIFS(СВЦЭМ!$D$39:$D$782,СВЦЭМ!$A$39:$A$782,$A95,СВЦЭМ!$B$39:$B$782,P$83)+'СЕТ СН'!$H$14+СВЦЭМ!$D$10+'СЕТ СН'!$H$5-'СЕТ СН'!$H$24</f>
        <v>3838.4752671599999</v>
      </c>
      <c r="Q95" s="36">
        <f>SUMIFS(СВЦЭМ!$D$39:$D$782,СВЦЭМ!$A$39:$A$782,$A95,СВЦЭМ!$B$39:$B$782,Q$83)+'СЕТ СН'!$H$14+СВЦЭМ!$D$10+'СЕТ СН'!$H$5-'СЕТ СН'!$H$24</f>
        <v>3864.21886309</v>
      </c>
      <c r="R95" s="36">
        <f>SUMIFS(СВЦЭМ!$D$39:$D$782,СВЦЭМ!$A$39:$A$782,$A95,СВЦЭМ!$B$39:$B$782,R$83)+'СЕТ СН'!$H$14+СВЦЭМ!$D$10+'СЕТ СН'!$H$5-'СЕТ СН'!$H$24</f>
        <v>3856.8728366100004</v>
      </c>
      <c r="S95" s="36">
        <f>SUMIFS(СВЦЭМ!$D$39:$D$782,СВЦЭМ!$A$39:$A$782,$A95,СВЦЭМ!$B$39:$B$782,S$83)+'СЕТ СН'!$H$14+СВЦЭМ!$D$10+'СЕТ СН'!$H$5-'СЕТ СН'!$H$24</f>
        <v>3862.6136523499999</v>
      </c>
      <c r="T95" s="36">
        <f>SUMIFS(СВЦЭМ!$D$39:$D$782,СВЦЭМ!$A$39:$A$782,$A95,СВЦЭМ!$B$39:$B$782,T$83)+'СЕТ СН'!$H$14+СВЦЭМ!$D$10+'СЕТ СН'!$H$5-'СЕТ СН'!$H$24</f>
        <v>3818.6638443000002</v>
      </c>
      <c r="U95" s="36">
        <f>SUMIFS(СВЦЭМ!$D$39:$D$782,СВЦЭМ!$A$39:$A$782,$A95,СВЦЭМ!$B$39:$B$782,U$83)+'СЕТ СН'!$H$14+СВЦЭМ!$D$10+'СЕТ СН'!$H$5-'СЕТ СН'!$H$24</f>
        <v>3743.59607929</v>
      </c>
      <c r="V95" s="36">
        <f>SUMIFS(СВЦЭМ!$D$39:$D$782,СВЦЭМ!$A$39:$A$782,$A95,СВЦЭМ!$B$39:$B$782,V$83)+'СЕТ СН'!$H$14+СВЦЭМ!$D$10+'СЕТ СН'!$H$5-'СЕТ СН'!$H$24</f>
        <v>3759.5232928900004</v>
      </c>
      <c r="W95" s="36">
        <f>SUMIFS(СВЦЭМ!$D$39:$D$782,СВЦЭМ!$A$39:$A$782,$A95,СВЦЭМ!$B$39:$B$782,W$83)+'СЕТ СН'!$H$14+СВЦЭМ!$D$10+'СЕТ СН'!$H$5-'СЕТ СН'!$H$24</f>
        <v>3743.4876885200001</v>
      </c>
      <c r="X95" s="36">
        <f>SUMIFS(СВЦЭМ!$D$39:$D$782,СВЦЭМ!$A$39:$A$782,$A95,СВЦЭМ!$B$39:$B$782,X$83)+'СЕТ СН'!$H$14+СВЦЭМ!$D$10+'СЕТ СН'!$H$5-'СЕТ СН'!$H$24</f>
        <v>3777.00572061</v>
      </c>
      <c r="Y95" s="36">
        <f>SUMIFS(СВЦЭМ!$D$39:$D$782,СВЦЭМ!$A$39:$A$782,$A95,СВЦЭМ!$B$39:$B$782,Y$83)+'СЕТ СН'!$H$14+СВЦЭМ!$D$10+'СЕТ СН'!$H$5-'СЕТ СН'!$H$24</f>
        <v>3797.0989195400002</v>
      </c>
    </row>
    <row r="96" spans="1:27" ht="15.75" x14ac:dyDescent="0.2">
      <c r="A96" s="35">
        <f t="shared" si="2"/>
        <v>45364</v>
      </c>
      <c r="B96" s="36">
        <f>SUMIFS(СВЦЭМ!$D$39:$D$782,СВЦЭМ!$A$39:$A$782,$A96,СВЦЭМ!$B$39:$B$782,B$83)+'СЕТ СН'!$H$14+СВЦЭМ!$D$10+'СЕТ СН'!$H$5-'СЕТ СН'!$H$24</f>
        <v>3865.3776782599998</v>
      </c>
      <c r="C96" s="36">
        <f>SUMIFS(СВЦЭМ!$D$39:$D$782,СВЦЭМ!$A$39:$A$782,$A96,СВЦЭМ!$B$39:$B$782,C$83)+'СЕТ СН'!$H$14+СВЦЭМ!$D$10+'СЕТ СН'!$H$5-'СЕТ СН'!$H$24</f>
        <v>3878.3962192700001</v>
      </c>
      <c r="D96" s="36">
        <f>SUMIFS(СВЦЭМ!$D$39:$D$782,СВЦЭМ!$A$39:$A$782,$A96,СВЦЭМ!$B$39:$B$782,D$83)+'СЕТ СН'!$H$14+СВЦЭМ!$D$10+'СЕТ СН'!$H$5-'СЕТ СН'!$H$24</f>
        <v>3894.5515120500004</v>
      </c>
      <c r="E96" s="36">
        <f>SUMIFS(СВЦЭМ!$D$39:$D$782,СВЦЭМ!$A$39:$A$782,$A96,СВЦЭМ!$B$39:$B$782,E$83)+'СЕТ СН'!$H$14+СВЦЭМ!$D$10+'СЕТ СН'!$H$5-'СЕТ СН'!$H$24</f>
        <v>3888.6437077800001</v>
      </c>
      <c r="F96" s="36">
        <f>SUMIFS(СВЦЭМ!$D$39:$D$782,СВЦЭМ!$A$39:$A$782,$A96,СВЦЭМ!$B$39:$B$782,F$83)+'СЕТ СН'!$H$14+СВЦЭМ!$D$10+'СЕТ СН'!$H$5-'СЕТ СН'!$H$24</f>
        <v>3883.39445578</v>
      </c>
      <c r="G96" s="36">
        <f>SUMIFS(СВЦЭМ!$D$39:$D$782,СВЦЭМ!$A$39:$A$782,$A96,СВЦЭМ!$B$39:$B$782,G$83)+'СЕТ СН'!$H$14+СВЦЭМ!$D$10+'СЕТ СН'!$H$5-'СЕТ СН'!$H$24</f>
        <v>3877.5645222900002</v>
      </c>
      <c r="H96" s="36">
        <f>SUMIFS(СВЦЭМ!$D$39:$D$782,СВЦЭМ!$A$39:$A$782,$A96,СВЦЭМ!$B$39:$B$782,H$83)+'СЕТ СН'!$H$14+СВЦЭМ!$D$10+'СЕТ СН'!$H$5-'СЕТ СН'!$H$24</f>
        <v>3837.7988711300004</v>
      </c>
      <c r="I96" s="36">
        <f>SUMIFS(СВЦЭМ!$D$39:$D$782,СВЦЭМ!$A$39:$A$782,$A96,СВЦЭМ!$B$39:$B$782,I$83)+'СЕТ СН'!$H$14+СВЦЭМ!$D$10+'СЕТ СН'!$H$5-'СЕТ СН'!$H$24</f>
        <v>3801.72350198</v>
      </c>
      <c r="J96" s="36">
        <f>SUMIFS(СВЦЭМ!$D$39:$D$782,СВЦЭМ!$A$39:$A$782,$A96,СВЦЭМ!$B$39:$B$782,J$83)+'СЕТ СН'!$H$14+СВЦЭМ!$D$10+'СЕТ СН'!$H$5-'СЕТ СН'!$H$24</f>
        <v>3817.4136461100002</v>
      </c>
      <c r="K96" s="36">
        <f>SUMIFS(СВЦЭМ!$D$39:$D$782,СВЦЭМ!$A$39:$A$782,$A96,СВЦЭМ!$B$39:$B$782,K$83)+'СЕТ СН'!$H$14+СВЦЭМ!$D$10+'СЕТ СН'!$H$5-'СЕТ СН'!$H$24</f>
        <v>3792.7456861199998</v>
      </c>
      <c r="L96" s="36">
        <f>SUMIFS(СВЦЭМ!$D$39:$D$782,СВЦЭМ!$A$39:$A$782,$A96,СВЦЭМ!$B$39:$B$782,L$83)+'СЕТ СН'!$H$14+СВЦЭМ!$D$10+'СЕТ СН'!$H$5-'СЕТ СН'!$H$24</f>
        <v>3808.6719419500005</v>
      </c>
      <c r="M96" s="36">
        <f>SUMIFS(СВЦЭМ!$D$39:$D$782,СВЦЭМ!$A$39:$A$782,$A96,СВЦЭМ!$B$39:$B$782,M$83)+'СЕТ СН'!$H$14+СВЦЭМ!$D$10+'СЕТ СН'!$H$5-'СЕТ СН'!$H$24</f>
        <v>3796.1103819500004</v>
      </c>
      <c r="N96" s="36">
        <f>SUMIFS(СВЦЭМ!$D$39:$D$782,СВЦЭМ!$A$39:$A$782,$A96,СВЦЭМ!$B$39:$B$782,N$83)+'СЕТ СН'!$H$14+СВЦЭМ!$D$10+'СЕТ СН'!$H$5-'СЕТ СН'!$H$24</f>
        <v>3830.7186189900003</v>
      </c>
      <c r="O96" s="36">
        <f>SUMIFS(СВЦЭМ!$D$39:$D$782,СВЦЭМ!$A$39:$A$782,$A96,СВЦЭМ!$B$39:$B$782,O$83)+'СЕТ СН'!$H$14+СВЦЭМ!$D$10+'СЕТ СН'!$H$5-'СЕТ СН'!$H$24</f>
        <v>3853.2894795700004</v>
      </c>
      <c r="P96" s="36">
        <f>SUMIFS(СВЦЭМ!$D$39:$D$782,СВЦЭМ!$A$39:$A$782,$A96,СВЦЭМ!$B$39:$B$782,P$83)+'СЕТ СН'!$H$14+СВЦЭМ!$D$10+'СЕТ СН'!$H$5-'СЕТ СН'!$H$24</f>
        <v>3884.9806119100003</v>
      </c>
      <c r="Q96" s="36">
        <f>SUMIFS(СВЦЭМ!$D$39:$D$782,СВЦЭМ!$A$39:$A$782,$A96,СВЦЭМ!$B$39:$B$782,Q$83)+'СЕТ СН'!$H$14+СВЦЭМ!$D$10+'СЕТ СН'!$H$5-'СЕТ СН'!$H$24</f>
        <v>3905.8263690800004</v>
      </c>
      <c r="R96" s="36">
        <f>SUMIFS(СВЦЭМ!$D$39:$D$782,СВЦЭМ!$A$39:$A$782,$A96,СВЦЭМ!$B$39:$B$782,R$83)+'СЕТ СН'!$H$14+СВЦЭМ!$D$10+'СЕТ СН'!$H$5-'СЕТ СН'!$H$24</f>
        <v>3897.9484773100003</v>
      </c>
      <c r="S96" s="36">
        <f>SUMIFS(СВЦЭМ!$D$39:$D$782,СВЦЭМ!$A$39:$A$782,$A96,СВЦЭМ!$B$39:$B$782,S$83)+'СЕТ СН'!$H$14+СВЦЭМ!$D$10+'СЕТ СН'!$H$5-'СЕТ СН'!$H$24</f>
        <v>3881.7482401900002</v>
      </c>
      <c r="T96" s="36">
        <f>SUMIFS(СВЦЭМ!$D$39:$D$782,СВЦЭМ!$A$39:$A$782,$A96,СВЦЭМ!$B$39:$B$782,T$83)+'СЕТ СН'!$H$14+СВЦЭМ!$D$10+'СЕТ СН'!$H$5-'СЕТ СН'!$H$24</f>
        <v>3854.8489735399999</v>
      </c>
      <c r="U96" s="36">
        <f>SUMIFS(СВЦЭМ!$D$39:$D$782,СВЦЭМ!$A$39:$A$782,$A96,СВЦЭМ!$B$39:$B$782,U$83)+'СЕТ СН'!$H$14+СВЦЭМ!$D$10+'СЕТ СН'!$H$5-'СЕТ СН'!$H$24</f>
        <v>3834.5416980500004</v>
      </c>
      <c r="V96" s="36">
        <f>SUMIFS(СВЦЭМ!$D$39:$D$782,СВЦЭМ!$A$39:$A$782,$A96,СВЦЭМ!$B$39:$B$782,V$83)+'СЕТ СН'!$H$14+СВЦЭМ!$D$10+'СЕТ СН'!$H$5-'СЕТ СН'!$H$24</f>
        <v>3822.6131685500004</v>
      </c>
      <c r="W96" s="36">
        <f>SUMIFS(СВЦЭМ!$D$39:$D$782,СВЦЭМ!$A$39:$A$782,$A96,СВЦЭМ!$B$39:$B$782,W$83)+'СЕТ СН'!$H$14+СВЦЭМ!$D$10+'СЕТ СН'!$H$5-'СЕТ СН'!$H$24</f>
        <v>3793.5618205000001</v>
      </c>
      <c r="X96" s="36">
        <f>SUMIFS(СВЦЭМ!$D$39:$D$782,СВЦЭМ!$A$39:$A$782,$A96,СВЦЭМ!$B$39:$B$782,X$83)+'СЕТ СН'!$H$14+СВЦЭМ!$D$10+'СЕТ СН'!$H$5-'СЕТ СН'!$H$24</f>
        <v>3798.7276311800001</v>
      </c>
      <c r="Y96" s="36">
        <f>SUMIFS(СВЦЭМ!$D$39:$D$782,СВЦЭМ!$A$39:$A$782,$A96,СВЦЭМ!$B$39:$B$782,Y$83)+'СЕТ СН'!$H$14+СВЦЭМ!$D$10+'СЕТ СН'!$H$5-'СЕТ СН'!$H$24</f>
        <v>3809.85479975</v>
      </c>
    </row>
    <row r="97" spans="1:25" ht="15.75" x14ac:dyDescent="0.2">
      <c r="A97" s="35">
        <f t="shared" si="2"/>
        <v>45365</v>
      </c>
      <c r="B97" s="36">
        <f>SUMIFS(СВЦЭМ!$D$39:$D$782,СВЦЭМ!$A$39:$A$782,$A97,СВЦЭМ!$B$39:$B$782,B$83)+'СЕТ СН'!$H$14+СВЦЭМ!$D$10+'СЕТ СН'!$H$5-'СЕТ СН'!$H$24</f>
        <v>3770.4212890200001</v>
      </c>
      <c r="C97" s="36">
        <f>SUMIFS(СВЦЭМ!$D$39:$D$782,СВЦЭМ!$A$39:$A$782,$A97,СВЦЭМ!$B$39:$B$782,C$83)+'СЕТ СН'!$H$14+СВЦЭМ!$D$10+'СЕТ СН'!$H$5-'СЕТ СН'!$H$24</f>
        <v>3772.3995055800001</v>
      </c>
      <c r="D97" s="36">
        <f>SUMIFS(СВЦЭМ!$D$39:$D$782,СВЦЭМ!$A$39:$A$782,$A97,СВЦЭМ!$B$39:$B$782,D$83)+'СЕТ СН'!$H$14+СВЦЭМ!$D$10+'СЕТ СН'!$H$5-'СЕТ СН'!$H$24</f>
        <v>3792.7626791500002</v>
      </c>
      <c r="E97" s="36">
        <f>SUMIFS(СВЦЭМ!$D$39:$D$782,СВЦЭМ!$A$39:$A$782,$A97,СВЦЭМ!$B$39:$B$782,E$83)+'СЕТ СН'!$H$14+СВЦЭМ!$D$10+'СЕТ СН'!$H$5-'СЕТ СН'!$H$24</f>
        <v>3802.5729053900004</v>
      </c>
      <c r="F97" s="36">
        <f>SUMIFS(СВЦЭМ!$D$39:$D$782,СВЦЭМ!$A$39:$A$782,$A97,СВЦЭМ!$B$39:$B$782,F$83)+'СЕТ СН'!$H$14+СВЦЭМ!$D$10+'СЕТ СН'!$H$5-'СЕТ СН'!$H$24</f>
        <v>3799.0515700400001</v>
      </c>
      <c r="G97" s="36">
        <f>SUMIFS(СВЦЭМ!$D$39:$D$782,СВЦЭМ!$A$39:$A$782,$A97,СВЦЭМ!$B$39:$B$782,G$83)+'СЕТ СН'!$H$14+СВЦЭМ!$D$10+'СЕТ СН'!$H$5-'СЕТ СН'!$H$24</f>
        <v>3768.5157237900003</v>
      </c>
      <c r="H97" s="36">
        <f>SUMIFS(СВЦЭМ!$D$39:$D$782,СВЦЭМ!$A$39:$A$782,$A97,СВЦЭМ!$B$39:$B$782,H$83)+'СЕТ СН'!$H$14+СВЦЭМ!$D$10+'СЕТ СН'!$H$5-'СЕТ СН'!$H$24</f>
        <v>3715.6502254699999</v>
      </c>
      <c r="I97" s="36">
        <f>SUMIFS(СВЦЭМ!$D$39:$D$782,СВЦЭМ!$A$39:$A$782,$A97,СВЦЭМ!$B$39:$B$782,I$83)+'СЕТ СН'!$H$14+СВЦЭМ!$D$10+'СЕТ СН'!$H$5-'СЕТ СН'!$H$24</f>
        <v>3685.6756591800004</v>
      </c>
      <c r="J97" s="36">
        <f>SUMIFS(СВЦЭМ!$D$39:$D$782,СВЦЭМ!$A$39:$A$782,$A97,СВЦЭМ!$B$39:$B$782,J$83)+'СЕТ СН'!$H$14+СВЦЭМ!$D$10+'СЕТ СН'!$H$5-'СЕТ СН'!$H$24</f>
        <v>3708.9689657500003</v>
      </c>
      <c r="K97" s="36">
        <f>SUMIFS(СВЦЭМ!$D$39:$D$782,СВЦЭМ!$A$39:$A$782,$A97,СВЦЭМ!$B$39:$B$782,K$83)+'СЕТ СН'!$H$14+СВЦЭМ!$D$10+'СЕТ СН'!$H$5-'СЕТ СН'!$H$24</f>
        <v>3710.0586063999999</v>
      </c>
      <c r="L97" s="36">
        <f>SUMIFS(СВЦЭМ!$D$39:$D$782,СВЦЭМ!$A$39:$A$782,$A97,СВЦЭМ!$B$39:$B$782,L$83)+'СЕТ СН'!$H$14+СВЦЭМ!$D$10+'СЕТ СН'!$H$5-'СЕТ СН'!$H$24</f>
        <v>3717.1553484599999</v>
      </c>
      <c r="M97" s="36">
        <f>SUMIFS(СВЦЭМ!$D$39:$D$782,СВЦЭМ!$A$39:$A$782,$A97,СВЦЭМ!$B$39:$B$782,M$83)+'СЕТ СН'!$H$14+СВЦЭМ!$D$10+'СЕТ СН'!$H$5-'СЕТ СН'!$H$24</f>
        <v>3755.3040371900001</v>
      </c>
      <c r="N97" s="36">
        <f>SUMIFS(СВЦЭМ!$D$39:$D$782,СВЦЭМ!$A$39:$A$782,$A97,СВЦЭМ!$B$39:$B$782,N$83)+'СЕТ СН'!$H$14+СВЦЭМ!$D$10+'СЕТ СН'!$H$5-'СЕТ СН'!$H$24</f>
        <v>3776.9982397600002</v>
      </c>
      <c r="O97" s="36">
        <f>SUMIFS(СВЦЭМ!$D$39:$D$782,СВЦЭМ!$A$39:$A$782,$A97,СВЦЭМ!$B$39:$B$782,O$83)+'СЕТ СН'!$H$14+СВЦЭМ!$D$10+'СЕТ СН'!$H$5-'СЕТ СН'!$H$24</f>
        <v>3802.6193934399998</v>
      </c>
      <c r="P97" s="36">
        <f>SUMIFS(СВЦЭМ!$D$39:$D$782,СВЦЭМ!$A$39:$A$782,$A97,СВЦЭМ!$B$39:$B$782,P$83)+'СЕТ СН'!$H$14+СВЦЭМ!$D$10+'СЕТ СН'!$H$5-'СЕТ СН'!$H$24</f>
        <v>3825.6315036300002</v>
      </c>
      <c r="Q97" s="36">
        <f>SUMIFS(СВЦЭМ!$D$39:$D$782,СВЦЭМ!$A$39:$A$782,$A97,СВЦЭМ!$B$39:$B$782,Q$83)+'СЕТ СН'!$H$14+СВЦЭМ!$D$10+'СЕТ СН'!$H$5-'СЕТ СН'!$H$24</f>
        <v>3845.1911245299998</v>
      </c>
      <c r="R97" s="36">
        <f>SUMIFS(СВЦЭМ!$D$39:$D$782,СВЦЭМ!$A$39:$A$782,$A97,СВЦЭМ!$B$39:$B$782,R$83)+'СЕТ СН'!$H$14+СВЦЭМ!$D$10+'СЕТ СН'!$H$5-'СЕТ СН'!$H$24</f>
        <v>3825.12557285</v>
      </c>
      <c r="S97" s="36">
        <f>SUMIFS(СВЦЭМ!$D$39:$D$782,СВЦЭМ!$A$39:$A$782,$A97,СВЦЭМ!$B$39:$B$782,S$83)+'СЕТ СН'!$H$14+СВЦЭМ!$D$10+'СЕТ СН'!$H$5-'СЕТ СН'!$H$24</f>
        <v>3800.2908989900002</v>
      </c>
      <c r="T97" s="36">
        <f>SUMIFS(СВЦЭМ!$D$39:$D$782,СВЦЭМ!$A$39:$A$782,$A97,СВЦЭМ!$B$39:$B$782,T$83)+'СЕТ СН'!$H$14+СВЦЭМ!$D$10+'СЕТ СН'!$H$5-'СЕТ СН'!$H$24</f>
        <v>3767.2823063100004</v>
      </c>
      <c r="U97" s="36">
        <f>SUMIFS(СВЦЭМ!$D$39:$D$782,СВЦЭМ!$A$39:$A$782,$A97,СВЦЭМ!$B$39:$B$782,U$83)+'СЕТ СН'!$H$14+СВЦЭМ!$D$10+'СЕТ СН'!$H$5-'СЕТ СН'!$H$24</f>
        <v>3739.4364620599999</v>
      </c>
      <c r="V97" s="36">
        <f>SUMIFS(СВЦЭМ!$D$39:$D$782,СВЦЭМ!$A$39:$A$782,$A97,СВЦЭМ!$B$39:$B$782,V$83)+'СЕТ СН'!$H$14+СВЦЭМ!$D$10+'СЕТ СН'!$H$5-'СЕТ СН'!$H$24</f>
        <v>3734.9635324800001</v>
      </c>
      <c r="W97" s="36">
        <f>SUMIFS(СВЦЭМ!$D$39:$D$782,СВЦЭМ!$A$39:$A$782,$A97,СВЦЭМ!$B$39:$B$782,W$83)+'СЕТ СН'!$H$14+СВЦЭМ!$D$10+'СЕТ СН'!$H$5-'СЕТ СН'!$H$24</f>
        <v>3737.68137243</v>
      </c>
      <c r="X97" s="36">
        <f>SUMIFS(СВЦЭМ!$D$39:$D$782,СВЦЭМ!$A$39:$A$782,$A97,СВЦЭМ!$B$39:$B$782,X$83)+'СЕТ СН'!$H$14+СВЦЭМ!$D$10+'СЕТ СН'!$H$5-'СЕТ СН'!$H$24</f>
        <v>3759.6875320700001</v>
      </c>
      <c r="Y97" s="36">
        <f>SUMIFS(СВЦЭМ!$D$39:$D$782,СВЦЭМ!$A$39:$A$782,$A97,СВЦЭМ!$B$39:$B$782,Y$83)+'СЕТ СН'!$H$14+СВЦЭМ!$D$10+'СЕТ СН'!$H$5-'СЕТ СН'!$H$24</f>
        <v>3778.81062595</v>
      </c>
    </row>
    <row r="98" spans="1:25" ht="15.75" x14ac:dyDescent="0.2">
      <c r="A98" s="35">
        <f t="shared" si="2"/>
        <v>45366</v>
      </c>
      <c r="B98" s="36">
        <f>SUMIFS(СВЦЭМ!$D$39:$D$782,СВЦЭМ!$A$39:$A$782,$A98,СВЦЭМ!$B$39:$B$782,B$83)+'СЕТ СН'!$H$14+СВЦЭМ!$D$10+'СЕТ СН'!$H$5-'СЕТ СН'!$H$24</f>
        <v>3854.4234555600001</v>
      </c>
      <c r="C98" s="36">
        <f>SUMIFS(СВЦЭМ!$D$39:$D$782,СВЦЭМ!$A$39:$A$782,$A98,СВЦЭМ!$B$39:$B$782,C$83)+'СЕТ СН'!$H$14+СВЦЭМ!$D$10+'СЕТ СН'!$H$5-'СЕТ СН'!$H$24</f>
        <v>3931.27783009</v>
      </c>
      <c r="D98" s="36">
        <f>SUMIFS(СВЦЭМ!$D$39:$D$782,СВЦЭМ!$A$39:$A$782,$A98,СВЦЭМ!$B$39:$B$782,D$83)+'СЕТ СН'!$H$14+СВЦЭМ!$D$10+'СЕТ СН'!$H$5-'СЕТ СН'!$H$24</f>
        <v>3966.90216495</v>
      </c>
      <c r="E98" s="36">
        <f>SUMIFS(СВЦЭМ!$D$39:$D$782,СВЦЭМ!$A$39:$A$782,$A98,СВЦЭМ!$B$39:$B$782,E$83)+'СЕТ СН'!$H$14+СВЦЭМ!$D$10+'СЕТ СН'!$H$5-'СЕТ СН'!$H$24</f>
        <v>3969.5215160300004</v>
      </c>
      <c r="F98" s="36">
        <f>SUMIFS(СВЦЭМ!$D$39:$D$782,СВЦЭМ!$A$39:$A$782,$A98,СВЦЭМ!$B$39:$B$782,F$83)+'СЕТ СН'!$H$14+СВЦЭМ!$D$10+'СЕТ СН'!$H$5-'СЕТ СН'!$H$24</f>
        <v>3966.2774543599999</v>
      </c>
      <c r="G98" s="36">
        <f>SUMIFS(СВЦЭМ!$D$39:$D$782,СВЦЭМ!$A$39:$A$782,$A98,СВЦЭМ!$B$39:$B$782,G$83)+'СЕТ СН'!$H$14+СВЦЭМ!$D$10+'СЕТ СН'!$H$5-'СЕТ СН'!$H$24</f>
        <v>3936.4205589000003</v>
      </c>
      <c r="H98" s="36">
        <f>SUMIFS(СВЦЭМ!$D$39:$D$782,СВЦЭМ!$A$39:$A$782,$A98,СВЦЭМ!$B$39:$B$782,H$83)+'СЕТ СН'!$H$14+СВЦЭМ!$D$10+'СЕТ СН'!$H$5-'СЕТ СН'!$H$24</f>
        <v>3893.3341471100002</v>
      </c>
      <c r="I98" s="36">
        <f>SUMIFS(СВЦЭМ!$D$39:$D$782,СВЦЭМ!$A$39:$A$782,$A98,СВЦЭМ!$B$39:$B$782,I$83)+'СЕТ СН'!$H$14+СВЦЭМ!$D$10+'СЕТ СН'!$H$5-'СЕТ СН'!$H$24</f>
        <v>3863.6848985800002</v>
      </c>
      <c r="J98" s="36">
        <f>SUMIFS(СВЦЭМ!$D$39:$D$782,СВЦЭМ!$A$39:$A$782,$A98,СВЦЭМ!$B$39:$B$782,J$83)+'СЕТ СН'!$H$14+СВЦЭМ!$D$10+'СЕТ СН'!$H$5-'СЕТ СН'!$H$24</f>
        <v>3824.0667505600004</v>
      </c>
      <c r="K98" s="36">
        <f>SUMIFS(СВЦЭМ!$D$39:$D$782,СВЦЭМ!$A$39:$A$782,$A98,СВЦЭМ!$B$39:$B$782,K$83)+'СЕТ СН'!$H$14+СВЦЭМ!$D$10+'СЕТ СН'!$H$5-'СЕТ СН'!$H$24</f>
        <v>3807.2909185200001</v>
      </c>
      <c r="L98" s="36">
        <f>SUMIFS(СВЦЭМ!$D$39:$D$782,СВЦЭМ!$A$39:$A$782,$A98,СВЦЭМ!$B$39:$B$782,L$83)+'СЕТ СН'!$H$14+СВЦЭМ!$D$10+'СЕТ СН'!$H$5-'СЕТ СН'!$H$24</f>
        <v>3789.54279666</v>
      </c>
      <c r="M98" s="36">
        <f>SUMIFS(СВЦЭМ!$D$39:$D$782,СВЦЭМ!$A$39:$A$782,$A98,СВЦЭМ!$B$39:$B$782,M$83)+'СЕТ СН'!$H$14+СВЦЭМ!$D$10+'СЕТ СН'!$H$5-'СЕТ СН'!$H$24</f>
        <v>3815.02418304</v>
      </c>
      <c r="N98" s="36">
        <f>SUMIFS(СВЦЭМ!$D$39:$D$782,СВЦЭМ!$A$39:$A$782,$A98,СВЦЭМ!$B$39:$B$782,N$83)+'СЕТ СН'!$H$14+СВЦЭМ!$D$10+'СЕТ СН'!$H$5-'СЕТ СН'!$H$24</f>
        <v>3816.41489043</v>
      </c>
      <c r="O98" s="36">
        <f>SUMIFS(СВЦЭМ!$D$39:$D$782,СВЦЭМ!$A$39:$A$782,$A98,СВЦЭМ!$B$39:$B$782,O$83)+'СЕТ СН'!$H$14+СВЦЭМ!$D$10+'СЕТ СН'!$H$5-'СЕТ СН'!$H$24</f>
        <v>3869.1472962400003</v>
      </c>
      <c r="P98" s="36">
        <f>SUMIFS(СВЦЭМ!$D$39:$D$782,СВЦЭМ!$A$39:$A$782,$A98,СВЦЭМ!$B$39:$B$782,P$83)+'СЕТ СН'!$H$14+СВЦЭМ!$D$10+'СЕТ СН'!$H$5-'СЕТ СН'!$H$24</f>
        <v>3888.7835094900001</v>
      </c>
      <c r="Q98" s="36">
        <f>SUMIFS(СВЦЭМ!$D$39:$D$782,СВЦЭМ!$A$39:$A$782,$A98,СВЦЭМ!$B$39:$B$782,Q$83)+'СЕТ СН'!$H$14+СВЦЭМ!$D$10+'СЕТ СН'!$H$5-'СЕТ СН'!$H$24</f>
        <v>3901.5204869600002</v>
      </c>
      <c r="R98" s="36">
        <f>SUMIFS(СВЦЭМ!$D$39:$D$782,СВЦЭМ!$A$39:$A$782,$A98,СВЦЭМ!$B$39:$B$782,R$83)+'СЕТ СН'!$H$14+СВЦЭМ!$D$10+'СЕТ СН'!$H$5-'СЕТ СН'!$H$24</f>
        <v>3909.1593985400004</v>
      </c>
      <c r="S98" s="36">
        <f>SUMIFS(СВЦЭМ!$D$39:$D$782,СВЦЭМ!$A$39:$A$782,$A98,СВЦЭМ!$B$39:$B$782,S$83)+'СЕТ СН'!$H$14+СВЦЭМ!$D$10+'СЕТ СН'!$H$5-'СЕТ СН'!$H$24</f>
        <v>3894.3805401</v>
      </c>
      <c r="T98" s="36">
        <f>SUMIFS(СВЦЭМ!$D$39:$D$782,СВЦЭМ!$A$39:$A$782,$A98,СВЦЭМ!$B$39:$B$782,T$83)+'СЕТ СН'!$H$14+СВЦЭМ!$D$10+'СЕТ СН'!$H$5-'СЕТ СН'!$H$24</f>
        <v>3858.7862423800002</v>
      </c>
      <c r="U98" s="36">
        <f>SUMIFS(СВЦЭМ!$D$39:$D$782,СВЦЭМ!$A$39:$A$782,$A98,СВЦЭМ!$B$39:$B$782,U$83)+'СЕТ СН'!$H$14+СВЦЭМ!$D$10+'СЕТ СН'!$H$5-'СЕТ СН'!$H$24</f>
        <v>3834.7474987100004</v>
      </c>
      <c r="V98" s="36">
        <f>SUMIFS(СВЦЭМ!$D$39:$D$782,СВЦЭМ!$A$39:$A$782,$A98,СВЦЭМ!$B$39:$B$782,V$83)+'СЕТ СН'!$H$14+СВЦЭМ!$D$10+'СЕТ СН'!$H$5-'СЕТ СН'!$H$24</f>
        <v>3826.7944012200001</v>
      </c>
      <c r="W98" s="36">
        <f>SUMIFS(СВЦЭМ!$D$39:$D$782,СВЦЭМ!$A$39:$A$782,$A98,СВЦЭМ!$B$39:$B$782,W$83)+'СЕТ СН'!$H$14+СВЦЭМ!$D$10+'СЕТ СН'!$H$5-'СЕТ СН'!$H$24</f>
        <v>3827.4711922699998</v>
      </c>
      <c r="X98" s="36">
        <f>SUMIFS(СВЦЭМ!$D$39:$D$782,СВЦЭМ!$A$39:$A$782,$A98,СВЦЭМ!$B$39:$B$782,X$83)+'СЕТ СН'!$H$14+СВЦЭМ!$D$10+'СЕТ СН'!$H$5-'СЕТ СН'!$H$24</f>
        <v>3855.6042636700004</v>
      </c>
      <c r="Y98" s="36">
        <f>SUMIFS(СВЦЭМ!$D$39:$D$782,СВЦЭМ!$A$39:$A$782,$A98,СВЦЭМ!$B$39:$B$782,Y$83)+'СЕТ СН'!$H$14+СВЦЭМ!$D$10+'СЕТ СН'!$H$5-'СЕТ СН'!$H$24</f>
        <v>3868.3581329300005</v>
      </c>
    </row>
    <row r="99" spans="1:25" ht="15.75" x14ac:dyDescent="0.2">
      <c r="A99" s="35">
        <f t="shared" si="2"/>
        <v>45367</v>
      </c>
      <c r="B99" s="36">
        <f>SUMIFS(СВЦЭМ!$D$39:$D$782,СВЦЭМ!$A$39:$A$782,$A99,СВЦЭМ!$B$39:$B$782,B$83)+'СЕТ СН'!$H$14+СВЦЭМ!$D$10+'СЕТ СН'!$H$5-'СЕТ СН'!$H$24</f>
        <v>3845.1668348100002</v>
      </c>
      <c r="C99" s="36">
        <f>SUMIFS(СВЦЭМ!$D$39:$D$782,СВЦЭМ!$A$39:$A$782,$A99,СВЦЭМ!$B$39:$B$782,C$83)+'СЕТ СН'!$H$14+СВЦЭМ!$D$10+'СЕТ СН'!$H$5-'СЕТ СН'!$H$24</f>
        <v>3830.1602238400001</v>
      </c>
      <c r="D99" s="36">
        <f>SUMIFS(СВЦЭМ!$D$39:$D$782,СВЦЭМ!$A$39:$A$782,$A99,СВЦЭМ!$B$39:$B$782,D$83)+'СЕТ СН'!$H$14+СВЦЭМ!$D$10+'СЕТ СН'!$H$5-'СЕТ СН'!$H$24</f>
        <v>3852.44683532</v>
      </c>
      <c r="E99" s="36">
        <f>SUMIFS(СВЦЭМ!$D$39:$D$782,СВЦЭМ!$A$39:$A$782,$A99,СВЦЭМ!$B$39:$B$782,E$83)+'СЕТ СН'!$H$14+СВЦЭМ!$D$10+'СЕТ СН'!$H$5-'СЕТ СН'!$H$24</f>
        <v>3870.1974001300005</v>
      </c>
      <c r="F99" s="36">
        <f>SUMIFS(СВЦЭМ!$D$39:$D$782,СВЦЭМ!$A$39:$A$782,$A99,СВЦЭМ!$B$39:$B$782,F$83)+'СЕТ СН'!$H$14+СВЦЭМ!$D$10+'СЕТ СН'!$H$5-'СЕТ СН'!$H$24</f>
        <v>3858.53556183</v>
      </c>
      <c r="G99" s="36">
        <f>SUMIFS(СВЦЭМ!$D$39:$D$782,СВЦЭМ!$A$39:$A$782,$A99,СВЦЭМ!$B$39:$B$782,G$83)+'СЕТ СН'!$H$14+СВЦЭМ!$D$10+'СЕТ СН'!$H$5-'СЕТ СН'!$H$24</f>
        <v>3840.6781224400002</v>
      </c>
      <c r="H99" s="36">
        <f>SUMIFS(СВЦЭМ!$D$39:$D$782,СВЦЭМ!$A$39:$A$782,$A99,СВЦЭМ!$B$39:$B$782,H$83)+'СЕТ СН'!$H$14+СВЦЭМ!$D$10+'СЕТ СН'!$H$5-'СЕТ СН'!$H$24</f>
        <v>3821.4724319400002</v>
      </c>
      <c r="I99" s="36">
        <f>SUMIFS(СВЦЭМ!$D$39:$D$782,СВЦЭМ!$A$39:$A$782,$A99,СВЦЭМ!$B$39:$B$782,I$83)+'СЕТ СН'!$H$14+СВЦЭМ!$D$10+'СЕТ СН'!$H$5-'СЕТ СН'!$H$24</f>
        <v>3804.4768543800001</v>
      </c>
      <c r="J99" s="36">
        <f>SUMIFS(СВЦЭМ!$D$39:$D$782,СВЦЭМ!$A$39:$A$782,$A99,СВЦЭМ!$B$39:$B$782,J$83)+'СЕТ СН'!$H$14+СВЦЭМ!$D$10+'СЕТ СН'!$H$5-'СЕТ СН'!$H$24</f>
        <v>3755.8676352399998</v>
      </c>
      <c r="K99" s="36">
        <f>SUMIFS(СВЦЭМ!$D$39:$D$782,СВЦЭМ!$A$39:$A$782,$A99,СВЦЭМ!$B$39:$B$782,K$83)+'СЕТ СН'!$H$14+СВЦЭМ!$D$10+'СЕТ СН'!$H$5-'СЕТ СН'!$H$24</f>
        <v>3735.94420326</v>
      </c>
      <c r="L99" s="36">
        <f>SUMIFS(СВЦЭМ!$D$39:$D$782,СВЦЭМ!$A$39:$A$782,$A99,СВЦЭМ!$B$39:$B$782,L$83)+'СЕТ СН'!$H$14+СВЦЭМ!$D$10+'СЕТ СН'!$H$5-'СЕТ СН'!$H$24</f>
        <v>3729.3667509699999</v>
      </c>
      <c r="M99" s="36">
        <f>SUMIFS(СВЦЭМ!$D$39:$D$782,СВЦЭМ!$A$39:$A$782,$A99,СВЦЭМ!$B$39:$B$782,M$83)+'СЕТ СН'!$H$14+СВЦЭМ!$D$10+'СЕТ СН'!$H$5-'СЕТ СН'!$H$24</f>
        <v>3733.8187365200001</v>
      </c>
      <c r="N99" s="36">
        <f>SUMIFS(СВЦЭМ!$D$39:$D$782,СВЦЭМ!$A$39:$A$782,$A99,СВЦЭМ!$B$39:$B$782,N$83)+'СЕТ СН'!$H$14+СВЦЭМ!$D$10+'СЕТ СН'!$H$5-'СЕТ СН'!$H$24</f>
        <v>3746.0349851800001</v>
      </c>
      <c r="O99" s="36">
        <f>SUMIFS(СВЦЭМ!$D$39:$D$782,СВЦЭМ!$A$39:$A$782,$A99,СВЦЭМ!$B$39:$B$782,O$83)+'СЕТ СН'!$H$14+СВЦЭМ!$D$10+'СЕТ СН'!$H$5-'СЕТ СН'!$H$24</f>
        <v>3745.1329954700004</v>
      </c>
      <c r="P99" s="36">
        <f>SUMIFS(СВЦЭМ!$D$39:$D$782,СВЦЭМ!$A$39:$A$782,$A99,СВЦЭМ!$B$39:$B$782,P$83)+'СЕТ СН'!$H$14+СВЦЭМ!$D$10+'СЕТ СН'!$H$5-'СЕТ СН'!$H$24</f>
        <v>3754.6119005500004</v>
      </c>
      <c r="Q99" s="36">
        <f>SUMIFS(СВЦЭМ!$D$39:$D$782,СВЦЭМ!$A$39:$A$782,$A99,СВЦЭМ!$B$39:$B$782,Q$83)+'СЕТ СН'!$H$14+СВЦЭМ!$D$10+'СЕТ СН'!$H$5-'СЕТ СН'!$H$24</f>
        <v>3775.9699777400001</v>
      </c>
      <c r="R99" s="36">
        <f>SUMIFS(СВЦЭМ!$D$39:$D$782,СВЦЭМ!$A$39:$A$782,$A99,СВЦЭМ!$B$39:$B$782,R$83)+'СЕТ СН'!$H$14+СВЦЭМ!$D$10+'СЕТ СН'!$H$5-'СЕТ СН'!$H$24</f>
        <v>3785.10482538</v>
      </c>
      <c r="S99" s="36">
        <f>SUMIFS(СВЦЭМ!$D$39:$D$782,СВЦЭМ!$A$39:$A$782,$A99,СВЦЭМ!$B$39:$B$782,S$83)+'СЕТ СН'!$H$14+СВЦЭМ!$D$10+'СЕТ СН'!$H$5-'СЕТ СН'!$H$24</f>
        <v>3770.7354957000002</v>
      </c>
      <c r="T99" s="36">
        <f>SUMIFS(СВЦЭМ!$D$39:$D$782,СВЦЭМ!$A$39:$A$782,$A99,СВЦЭМ!$B$39:$B$782,T$83)+'СЕТ СН'!$H$14+СВЦЭМ!$D$10+'СЕТ СН'!$H$5-'СЕТ СН'!$H$24</f>
        <v>3753.7929720400002</v>
      </c>
      <c r="U99" s="36">
        <f>SUMIFS(СВЦЭМ!$D$39:$D$782,СВЦЭМ!$A$39:$A$782,$A99,СВЦЭМ!$B$39:$B$782,U$83)+'СЕТ СН'!$H$14+СВЦЭМ!$D$10+'СЕТ СН'!$H$5-'СЕТ СН'!$H$24</f>
        <v>3724.7229014800005</v>
      </c>
      <c r="V99" s="36">
        <f>SUMIFS(СВЦЭМ!$D$39:$D$782,СВЦЭМ!$A$39:$A$782,$A99,СВЦЭМ!$B$39:$B$782,V$83)+'СЕТ СН'!$H$14+СВЦЭМ!$D$10+'СЕТ СН'!$H$5-'СЕТ СН'!$H$24</f>
        <v>3717.8222829200004</v>
      </c>
      <c r="W99" s="36">
        <f>SUMIFS(СВЦЭМ!$D$39:$D$782,СВЦЭМ!$A$39:$A$782,$A99,СВЦЭМ!$B$39:$B$782,W$83)+'СЕТ СН'!$H$14+СВЦЭМ!$D$10+'СЕТ СН'!$H$5-'СЕТ СН'!$H$24</f>
        <v>3726.5588596699999</v>
      </c>
      <c r="X99" s="36">
        <f>SUMIFS(СВЦЭМ!$D$39:$D$782,СВЦЭМ!$A$39:$A$782,$A99,СВЦЭМ!$B$39:$B$782,X$83)+'СЕТ СН'!$H$14+СВЦЭМ!$D$10+'СЕТ СН'!$H$5-'СЕТ СН'!$H$24</f>
        <v>3748.17559527</v>
      </c>
      <c r="Y99" s="36">
        <f>SUMIFS(СВЦЭМ!$D$39:$D$782,СВЦЭМ!$A$39:$A$782,$A99,СВЦЭМ!$B$39:$B$782,Y$83)+'СЕТ СН'!$H$14+СВЦЭМ!$D$10+'СЕТ СН'!$H$5-'СЕТ СН'!$H$24</f>
        <v>3756.2342883900001</v>
      </c>
    </row>
    <row r="100" spans="1:25" ht="15.75" x14ac:dyDescent="0.2">
      <c r="A100" s="35">
        <f t="shared" si="2"/>
        <v>45368</v>
      </c>
      <c r="B100" s="36">
        <f>SUMIFS(СВЦЭМ!$D$39:$D$782,СВЦЭМ!$A$39:$A$782,$A100,СВЦЭМ!$B$39:$B$782,B$83)+'СЕТ СН'!$H$14+СВЦЭМ!$D$10+'СЕТ СН'!$H$5-'СЕТ СН'!$H$24</f>
        <v>3716.4187583800003</v>
      </c>
      <c r="C100" s="36">
        <f>SUMIFS(СВЦЭМ!$D$39:$D$782,СВЦЭМ!$A$39:$A$782,$A100,СВЦЭМ!$B$39:$B$782,C$83)+'СЕТ СН'!$H$14+СВЦЭМ!$D$10+'СЕТ СН'!$H$5-'СЕТ СН'!$H$24</f>
        <v>3738.9581627500002</v>
      </c>
      <c r="D100" s="36">
        <f>SUMIFS(СВЦЭМ!$D$39:$D$782,СВЦЭМ!$A$39:$A$782,$A100,СВЦЭМ!$B$39:$B$782,D$83)+'СЕТ СН'!$H$14+СВЦЭМ!$D$10+'СЕТ СН'!$H$5-'СЕТ СН'!$H$24</f>
        <v>3773.7734589299998</v>
      </c>
      <c r="E100" s="36">
        <f>SUMIFS(СВЦЭМ!$D$39:$D$782,СВЦЭМ!$A$39:$A$782,$A100,СВЦЭМ!$B$39:$B$782,E$83)+'СЕТ СН'!$H$14+СВЦЭМ!$D$10+'СЕТ СН'!$H$5-'СЕТ СН'!$H$24</f>
        <v>3771.74129429</v>
      </c>
      <c r="F100" s="36">
        <f>SUMIFS(СВЦЭМ!$D$39:$D$782,СВЦЭМ!$A$39:$A$782,$A100,СВЦЭМ!$B$39:$B$782,F$83)+'СЕТ СН'!$H$14+СВЦЭМ!$D$10+'СЕТ СН'!$H$5-'СЕТ СН'!$H$24</f>
        <v>3764.8050563300003</v>
      </c>
      <c r="G100" s="36">
        <f>SUMIFS(СВЦЭМ!$D$39:$D$782,СВЦЭМ!$A$39:$A$782,$A100,СВЦЭМ!$B$39:$B$782,G$83)+'СЕТ СН'!$H$14+СВЦЭМ!$D$10+'СЕТ СН'!$H$5-'СЕТ СН'!$H$24</f>
        <v>3789.4876537500004</v>
      </c>
      <c r="H100" s="36">
        <f>SUMIFS(СВЦЭМ!$D$39:$D$782,СВЦЭМ!$A$39:$A$782,$A100,СВЦЭМ!$B$39:$B$782,H$83)+'СЕТ СН'!$H$14+СВЦЭМ!$D$10+'СЕТ СН'!$H$5-'СЕТ СН'!$H$24</f>
        <v>3801.5151760899998</v>
      </c>
      <c r="I100" s="36">
        <f>SUMIFS(СВЦЭМ!$D$39:$D$782,СВЦЭМ!$A$39:$A$782,$A100,СВЦЭМ!$B$39:$B$782,I$83)+'СЕТ СН'!$H$14+СВЦЭМ!$D$10+'СЕТ СН'!$H$5-'СЕТ СН'!$H$24</f>
        <v>3803.2072371200002</v>
      </c>
      <c r="J100" s="36">
        <f>SUMIFS(СВЦЭМ!$D$39:$D$782,СВЦЭМ!$A$39:$A$782,$A100,СВЦЭМ!$B$39:$B$782,J$83)+'СЕТ СН'!$H$14+СВЦЭМ!$D$10+'СЕТ СН'!$H$5-'СЕТ СН'!$H$24</f>
        <v>3751.8316772300004</v>
      </c>
      <c r="K100" s="36">
        <f>SUMIFS(СВЦЭМ!$D$39:$D$782,СВЦЭМ!$A$39:$A$782,$A100,СВЦЭМ!$B$39:$B$782,K$83)+'СЕТ СН'!$H$14+СВЦЭМ!$D$10+'СЕТ СН'!$H$5-'СЕТ СН'!$H$24</f>
        <v>3709.0994145000004</v>
      </c>
      <c r="L100" s="36">
        <f>SUMIFS(СВЦЭМ!$D$39:$D$782,СВЦЭМ!$A$39:$A$782,$A100,СВЦЭМ!$B$39:$B$782,L$83)+'СЕТ СН'!$H$14+СВЦЭМ!$D$10+'СЕТ СН'!$H$5-'СЕТ СН'!$H$24</f>
        <v>3695.4462851300004</v>
      </c>
      <c r="M100" s="36">
        <f>SUMIFS(СВЦЭМ!$D$39:$D$782,СВЦЭМ!$A$39:$A$782,$A100,СВЦЭМ!$B$39:$B$782,M$83)+'СЕТ СН'!$H$14+СВЦЭМ!$D$10+'СЕТ СН'!$H$5-'СЕТ СН'!$H$24</f>
        <v>3696.2808099100002</v>
      </c>
      <c r="N100" s="36">
        <f>SUMIFS(СВЦЭМ!$D$39:$D$782,СВЦЭМ!$A$39:$A$782,$A100,СВЦЭМ!$B$39:$B$782,N$83)+'СЕТ СН'!$H$14+СВЦЭМ!$D$10+'СЕТ СН'!$H$5-'СЕТ СН'!$H$24</f>
        <v>3715.2736786800001</v>
      </c>
      <c r="O100" s="36">
        <f>SUMIFS(СВЦЭМ!$D$39:$D$782,СВЦЭМ!$A$39:$A$782,$A100,СВЦЭМ!$B$39:$B$782,O$83)+'СЕТ СН'!$H$14+СВЦЭМ!$D$10+'СЕТ СН'!$H$5-'СЕТ СН'!$H$24</f>
        <v>3744.2043717900001</v>
      </c>
      <c r="P100" s="36">
        <f>SUMIFS(СВЦЭМ!$D$39:$D$782,СВЦЭМ!$A$39:$A$782,$A100,СВЦЭМ!$B$39:$B$782,P$83)+'СЕТ СН'!$H$14+СВЦЭМ!$D$10+'СЕТ СН'!$H$5-'СЕТ СН'!$H$24</f>
        <v>3756.8524638400004</v>
      </c>
      <c r="Q100" s="36">
        <f>SUMIFS(СВЦЭМ!$D$39:$D$782,СВЦЭМ!$A$39:$A$782,$A100,СВЦЭМ!$B$39:$B$782,Q$83)+'СЕТ СН'!$H$14+СВЦЭМ!$D$10+'СЕТ СН'!$H$5-'СЕТ СН'!$H$24</f>
        <v>3779.2101241700002</v>
      </c>
      <c r="R100" s="36">
        <f>SUMIFS(СВЦЭМ!$D$39:$D$782,СВЦЭМ!$A$39:$A$782,$A100,СВЦЭМ!$B$39:$B$782,R$83)+'СЕТ СН'!$H$14+СВЦЭМ!$D$10+'СЕТ СН'!$H$5-'СЕТ СН'!$H$24</f>
        <v>3781.7394448900004</v>
      </c>
      <c r="S100" s="36">
        <f>SUMIFS(СВЦЭМ!$D$39:$D$782,СВЦЭМ!$A$39:$A$782,$A100,СВЦЭМ!$B$39:$B$782,S$83)+'СЕТ СН'!$H$14+СВЦЭМ!$D$10+'СЕТ СН'!$H$5-'СЕТ СН'!$H$24</f>
        <v>3758.0671962500001</v>
      </c>
      <c r="T100" s="36">
        <f>SUMIFS(СВЦЭМ!$D$39:$D$782,СВЦЭМ!$A$39:$A$782,$A100,СВЦЭМ!$B$39:$B$782,T$83)+'СЕТ СН'!$H$14+СВЦЭМ!$D$10+'СЕТ СН'!$H$5-'СЕТ СН'!$H$24</f>
        <v>3742.0130726799998</v>
      </c>
      <c r="U100" s="36">
        <f>SUMIFS(СВЦЭМ!$D$39:$D$782,СВЦЭМ!$A$39:$A$782,$A100,СВЦЭМ!$B$39:$B$782,U$83)+'СЕТ СН'!$H$14+СВЦЭМ!$D$10+'СЕТ СН'!$H$5-'СЕТ СН'!$H$24</f>
        <v>3716.80243728</v>
      </c>
      <c r="V100" s="36">
        <f>SUMIFS(СВЦЭМ!$D$39:$D$782,СВЦЭМ!$A$39:$A$782,$A100,СВЦЭМ!$B$39:$B$782,V$83)+'СЕТ СН'!$H$14+СВЦЭМ!$D$10+'СЕТ СН'!$H$5-'СЕТ СН'!$H$24</f>
        <v>3700.2915505800001</v>
      </c>
      <c r="W100" s="36">
        <f>SUMIFS(СВЦЭМ!$D$39:$D$782,СВЦЭМ!$A$39:$A$782,$A100,СВЦЭМ!$B$39:$B$782,W$83)+'СЕТ СН'!$H$14+СВЦЭМ!$D$10+'СЕТ СН'!$H$5-'СЕТ СН'!$H$24</f>
        <v>3701.4055088100004</v>
      </c>
      <c r="X100" s="36">
        <f>SUMIFS(СВЦЭМ!$D$39:$D$782,СВЦЭМ!$A$39:$A$782,$A100,СВЦЭМ!$B$39:$B$782,X$83)+'СЕТ СН'!$H$14+СВЦЭМ!$D$10+'СЕТ СН'!$H$5-'СЕТ СН'!$H$24</f>
        <v>3733.6917968799999</v>
      </c>
      <c r="Y100" s="36">
        <f>SUMIFS(СВЦЭМ!$D$39:$D$782,СВЦЭМ!$A$39:$A$782,$A100,СВЦЭМ!$B$39:$B$782,Y$83)+'СЕТ СН'!$H$14+СВЦЭМ!$D$10+'СЕТ СН'!$H$5-'СЕТ СН'!$H$24</f>
        <v>3733.8688197600004</v>
      </c>
    </row>
    <row r="101" spans="1:25" ht="15.75" x14ac:dyDescent="0.2">
      <c r="A101" s="35">
        <f t="shared" si="2"/>
        <v>45369</v>
      </c>
      <c r="B101" s="36">
        <f>SUMIFS(СВЦЭМ!$D$39:$D$782,СВЦЭМ!$A$39:$A$782,$A101,СВЦЭМ!$B$39:$B$782,B$83)+'СЕТ СН'!$H$14+СВЦЭМ!$D$10+'СЕТ СН'!$H$5-'СЕТ СН'!$H$24</f>
        <v>3830.02981034</v>
      </c>
      <c r="C101" s="36">
        <f>SUMIFS(СВЦЭМ!$D$39:$D$782,СВЦЭМ!$A$39:$A$782,$A101,СВЦЭМ!$B$39:$B$782,C$83)+'СЕТ СН'!$H$14+СВЦЭМ!$D$10+'СЕТ СН'!$H$5-'СЕТ СН'!$H$24</f>
        <v>3862.8457388000002</v>
      </c>
      <c r="D101" s="36">
        <f>SUMIFS(СВЦЭМ!$D$39:$D$782,СВЦЭМ!$A$39:$A$782,$A101,СВЦЭМ!$B$39:$B$782,D$83)+'СЕТ СН'!$H$14+СВЦЭМ!$D$10+'СЕТ СН'!$H$5-'СЕТ СН'!$H$24</f>
        <v>3908.8359425799999</v>
      </c>
      <c r="E101" s="36">
        <f>SUMIFS(СВЦЭМ!$D$39:$D$782,СВЦЭМ!$A$39:$A$782,$A101,СВЦЭМ!$B$39:$B$782,E$83)+'СЕТ СН'!$H$14+СВЦЭМ!$D$10+'СЕТ СН'!$H$5-'СЕТ СН'!$H$24</f>
        <v>3888.2010923100001</v>
      </c>
      <c r="F101" s="36">
        <f>SUMIFS(СВЦЭМ!$D$39:$D$782,СВЦЭМ!$A$39:$A$782,$A101,СВЦЭМ!$B$39:$B$782,F$83)+'СЕТ СН'!$H$14+СВЦЭМ!$D$10+'СЕТ СН'!$H$5-'СЕТ СН'!$H$24</f>
        <v>3868.0543802000002</v>
      </c>
      <c r="G101" s="36">
        <f>SUMIFS(СВЦЭМ!$D$39:$D$782,СВЦЭМ!$A$39:$A$782,$A101,СВЦЭМ!$B$39:$B$782,G$83)+'СЕТ СН'!$H$14+СВЦЭМ!$D$10+'СЕТ СН'!$H$5-'СЕТ СН'!$H$24</f>
        <v>3836.9740368700004</v>
      </c>
      <c r="H101" s="36">
        <f>SUMIFS(СВЦЭМ!$D$39:$D$782,СВЦЭМ!$A$39:$A$782,$A101,СВЦЭМ!$B$39:$B$782,H$83)+'СЕТ СН'!$H$14+СВЦЭМ!$D$10+'СЕТ СН'!$H$5-'СЕТ СН'!$H$24</f>
        <v>3807.04355209</v>
      </c>
      <c r="I101" s="36">
        <f>SUMIFS(СВЦЭМ!$D$39:$D$782,СВЦЭМ!$A$39:$A$782,$A101,СВЦЭМ!$B$39:$B$782,I$83)+'СЕТ СН'!$H$14+СВЦЭМ!$D$10+'СЕТ СН'!$H$5-'СЕТ СН'!$H$24</f>
        <v>3818.7554784700001</v>
      </c>
      <c r="J101" s="36">
        <f>SUMIFS(СВЦЭМ!$D$39:$D$782,СВЦЭМ!$A$39:$A$782,$A101,СВЦЭМ!$B$39:$B$782,J$83)+'СЕТ СН'!$H$14+СВЦЭМ!$D$10+'СЕТ СН'!$H$5-'СЕТ СН'!$H$24</f>
        <v>3834.7570468800004</v>
      </c>
      <c r="K101" s="36">
        <f>SUMIFS(СВЦЭМ!$D$39:$D$782,СВЦЭМ!$A$39:$A$782,$A101,СВЦЭМ!$B$39:$B$782,K$83)+'СЕТ СН'!$H$14+СВЦЭМ!$D$10+'СЕТ СН'!$H$5-'СЕТ СН'!$H$24</f>
        <v>3807.78260211</v>
      </c>
      <c r="L101" s="36">
        <f>SUMIFS(СВЦЭМ!$D$39:$D$782,СВЦЭМ!$A$39:$A$782,$A101,СВЦЭМ!$B$39:$B$782,L$83)+'СЕТ СН'!$H$14+СВЦЭМ!$D$10+'СЕТ СН'!$H$5-'СЕТ СН'!$H$24</f>
        <v>3814.8986602300001</v>
      </c>
      <c r="M101" s="36">
        <f>SUMIFS(СВЦЭМ!$D$39:$D$782,СВЦЭМ!$A$39:$A$782,$A101,СВЦЭМ!$B$39:$B$782,M$83)+'СЕТ СН'!$H$14+СВЦЭМ!$D$10+'СЕТ СН'!$H$5-'СЕТ СН'!$H$24</f>
        <v>3822.2990742500001</v>
      </c>
      <c r="N101" s="36">
        <f>SUMIFS(СВЦЭМ!$D$39:$D$782,СВЦЭМ!$A$39:$A$782,$A101,СВЦЭМ!$B$39:$B$782,N$83)+'СЕТ СН'!$H$14+СВЦЭМ!$D$10+'СЕТ СН'!$H$5-'СЕТ СН'!$H$24</f>
        <v>3847.2172175700002</v>
      </c>
      <c r="O101" s="36">
        <f>SUMIFS(СВЦЭМ!$D$39:$D$782,СВЦЭМ!$A$39:$A$782,$A101,СВЦЭМ!$B$39:$B$782,O$83)+'СЕТ СН'!$H$14+СВЦЭМ!$D$10+'СЕТ СН'!$H$5-'СЕТ СН'!$H$24</f>
        <v>3888.82081182</v>
      </c>
      <c r="P101" s="36">
        <f>SUMIFS(СВЦЭМ!$D$39:$D$782,СВЦЭМ!$A$39:$A$782,$A101,СВЦЭМ!$B$39:$B$782,P$83)+'СЕТ СН'!$H$14+СВЦЭМ!$D$10+'СЕТ СН'!$H$5-'СЕТ СН'!$H$24</f>
        <v>3915.5665546500004</v>
      </c>
      <c r="Q101" s="36">
        <f>SUMIFS(СВЦЭМ!$D$39:$D$782,СВЦЭМ!$A$39:$A$782,$A101,СВЦЭМ!$B$39:$B$782,Q$83)+'СЕТ СН'!$H$14+СВЦЭМ!$D$10+'СЕТ СН'!$H$5-'СЕТ СН'!$H$24</f>
        <v>3938.0901465000002</v>
      </c>
      <c r="R101" s="36">
        <f>SUMIFS(СВЦЭМ!$D$39:$D$782,СВЦЭМ!$A$39:$A$782,$A101,СВЦЭМ!$B$39:$B$782,R$83)+'СЕТ СН'!$H$14+СВЦЭМ!$D$10+'СЕТ СН'!$H$5-'СЕТ СН'!$H$24</f>
        <v>3942.5295222600002</v>
      </c>
      <c r="S101" s="36">
        <f>SUMIFS(СВЦЭМ!$D$39:$D$782,СВЦЭМ!$A$39:$A$782,$A101,СВЦЭМ!$B$39:$B$782,S$83)+'СЕТ СН'!$H$14+СВЦЭМ!$D$10+'СЕТ СН'!$H$5-'СЕТ СН'!$H$24</f>
        <v>3949.1951533700003</v>
      </c>
      <c r="T101" s="36">
        <f>SUMIFS(СВЦЭМ!$D$39:$D$782,СВЦЭМ!$A$39:$A$782,$A101,СВЦЭМ!$B$39:$B$782,T$83)+'СЕТ СН'!$H$14+СВЦЭМ!$D$10+'СЕТ СН'!$H$5-'СЕТ СН'!$H$24</f>
        <v>3921.0949645500004</v>
      </c>
      <c r="U101" s="36">
        <f>SUMIFS(СВЦЭМ!$D$39:$D$782,СВЦЭМ!$A$39:$A$782,$A101,СВЦЭМ!$B$39:$B$782,U$83)+'СЕТ СН'!$H$14+СВЦЭМ!$D$10+'СЕТ СН'!$H$5-'СЕТ СН'!$H$24</f>
        <v>3893.6820884400004</v>
      </c>
      <c r="V101" s="36">
        <f>SUMIFS(СВЦЭМ!$D$39:$D$782,СВЦЭМ!$A$39:$A$782,$A101,СВЦЭМ!$B$39:$B$782,V$83)+'СЕТ СН'!$H$14+СВЦЭМ!$D$10+'СЕТ СН'!$H$5-'СЕТ СН'!$H$24</f>
        <v>3882.66123242</v>
      </c>
      <c r="W101" s="36">
        <f>SUMIFS(СВЦЭМ!$D$39:$D$782,СВЦЭМ!$A$39:$A$782,$A101,СВЦЭМ!$B$39:$B$782,W$83)+'СЕТ СН'!$H$14+СВЦЭМ!$D$10+'СЕТ СН'!$H$5-'СЕТ СН'!$H$24</f>
        <v>3873.5421539400004</v>
      </c>
      <c r="X101" s="36">
        <f>SUMIFS(СВЦЭМ!$D$39:$D$782,СВЦЭМ!$A$39:$A$782,$A101,СВЦЭМ!$B$39:$B$782,X$83)+'СЕТ СН'!$H$14+СВЦЭМ!$D$10+'СЕТ СН'!$H$5-'СЕТ СН'!$H$24</f>
        <v>3895.4171954700005</v>
      </c>
      <c r="Y101" s="36">
        <f>SUMIFS(СВЦЭМ!$D$39:$D$782,СВЦЭМ!$A$39:$A$782,$A101,СВЦЭМ!$B$39:$B$782,Y$83)+'СЕТ СН'!$H$14+СВЦЭМ!$D$10+'СЕТ СН'!$H$5-'СЕТ СН'!$H$24</f>
        <v>3927.2658930500002</v>
      </c>
    </row>
    <row r="102" spans="1:25" ht="15.75" x14ac:dyDescent="0.2">
      <c r="A102" s="35">
        <f t="shared" si="2"/>
        <v>45370</v>
      </c>
      <c r="B102" s="36">
        <f>SUMIFS(СВЦЭМ!$D$39:$D$782,СВЦЭМ!$A$39:$A$782,$A102,СВЦЭМ!$B$39:$B$782,B$83)+'СЕТ СН'!$H$14+СВЦЭМ!$D$10+'СЕТ СН'!$H$5-'СЕТ СН'!$H$24</f>
        <v>4026.1627753500002</v>
      </c>
      <c r="C102" s="36">
        <f>SUMIFS(СВЦЭМ!$D$39:$D$782,СВЦЭМ!$A$39:$A$782,$A102,СВЦЭМ!$B$39:$B$782,C$83)+'СЕТ СН'!$H$14+СВЦЭМ!$D$10+'СЕТ СН'!$H$5-'СЕТ СН'!$H$24</f>
        <v>3988.6416312000001</v>
      </c>
      <c r="D102" s="36">
        <f>SUMIFS(СВЦЭМ!$D$39:$D$782,СВЦЭМ!$A$39:$A$782,$A102,СВЦЭМ!$B$39:$B$782,D$83)+'СЕТ СН'!$H$14+СВЦЭМ!$D$10+'СЕТ СН'!$H$5-'СЕТ СН'!$H$24</f>
        <v>4032.0062703600001</v>
      </c>
      <c r="E102" s="36">
        <f>SUMIFS(СВЦЭМ!$D$39:$D$782,СВЦЭМ!$A$39:$A$782,$A102,СВЦЭМ!$B$39:$B$782,E$83)+'СЕТ СН'!$H$14+СВЦЭМ!$D$10+'СЕТ СН'!$H$5-'СЕТ СН'!$H$24</f>
        <v>4022.3245185000001</v>
      </c>
      <c r="F102" s="36">
        <f>SUMIFS(СВЦЭМ!$D$39:$D$782,СВЦЭМ!$A$39:$A$782,$A102,СВЦЭМ!$B$39:$B$782,F$83)+'СЕТ СН'!$H$14+СВЦЭМ!$D$10+'СЕТ СН'!$H$5-'СЕТ СН'!$H$24</f>
        <v>4017.5251776800001</v>
      </c>
      <c r="G102" s="36">
        <f>SUMIFS(СВЦЭМ!$D$39:$D$782,СВЦЭМ!$A$39:$A$782,$A102,СВЦЭМ!$B$39:$B$782,G$83)+'СЕТ СН'!$H$14+СВЦЭМ!$D$10+'СЕТ СН'!$H$5-'СЕТ СН'!$H$24</f>
        <v>4018.9068296400001</v>
      </c>
      <c r="H102" s="36">
        <f>SUMIFS(СВЦЭМ!$D$39:$D$782,СВЦЭМ!$A$39:$A$782,$A102,СВЦЭМ!$B$39:$B$782,H$83)+'СЕТ СН'!$H$14+СВЦЭМ!$D$10+'СЕТ СН'!$H$5-'СЕТ СН'!$H$24</f>
        <v>4013.01878175</v>
      </c>
      <c r="I102" s="36">
        <f>SUMIFS(СВЦЭМ!$D$39:$D$782,СВЦЭМ!$A$39:$A$782,$A102,СВЦЭМ!$B$39:$B$782,I$83)+'СЕТ СН'!$H$14+СВЦЭМ!$D$10+'СЕТ СН'!$H$5-'СЕТ СН'!$H$24</f>
        <v>3979.5758266500002</v>
      </c>
      <c r="J102" s="36">
        <f>SUMIFS(СВЦЭМ!$D$39:$D$782,СВЦЭМ!$A$39:$A$782,$A102,СВЦЭМ!$B$39:$B$782,J$83)+'СЕТ СН'!$H$14+СВЦЭМ!$D$10+'СЕТ СН'!$H$5-'СЕТ СН'!$H$24</f>
        <v>3963.2283948000004</v>
      </c>
      <c r="K102" s="36">
        <f>SUMIFS(СВЦЭМ!$D$39:$D$782,СВЦЭМ!$A$39:$A$782,$A102,СВЦЭМ!$B$39:$B$782,K$83)+'СЕТ СН'!$H$14+СВЦЭМ!$D$10+'СЕТ СН'!$H$5-'СЕТ СН'!$H$24</f>
        <v>3968.2098312799999</v>
      </c>
      <c r="L102" s="36">
        <f>SUMIFS(СВЦЭМ!$D$39:$D$782,СВЦЭМ!$A$39:$A$782,$A102,СВЦЭМ!$B$39:$B$782,L$83)+'СЕТ СН'!$H$14+СВЦЭМ!$D$10+'СЕТ СН'!$H$5-'СЕТ СН'!$H$24</f>
        <v>3983.3938696499999</v>
      </c>
      <c r="M102" s="36">
        <f>SUMIFS(СВЦЭМ!$D$39:$D$782,СВЦЭМ!$A$39:$A$782,$A102,СВЦЭМ!$B$39:$B$782,M$83)+'СЕТ СН'!$H$14+СВЦЭМ!$D$10+'СЕТ СН'!$H$5-'СЕТ СН'!$H$24</f>
        <v>4049.4609285200004</v>
      </c>
      <c r="N102" s="36">
        <f>SUMIFS(СВЦЭМ!$D$39:$D$782,СВЦЭМ!$A$39:$A$782,$A102,СВЦЭМ!$B$39:$B$782,N$83)+'СЕТ СН'!$H$14+СВЦЭМ!$D$10+'СЕТ СН'!$H$5-'СЕТ СН'!$H$24</f>
        <v>4076.7936733500001</v>
      </c>
      <c r="O102" s="36">
        <f>SUMIFS(СВЦЭМ!$D$39:$D$782,СВЦЭМ!$A$39:$A$782,$A102,СВЦЭМ!$B$39:$B$782,O$83)+'СЕТ СН'!$H$14+СВЦЭМ!$D$10+'СЕТ СН'!$H$5-'СЕТ СН'!$H$24</f>
        <v>4116.6183590999999</v>
      </c>
      <c r="P102" s="36">
        <f>SUMIFS(СВЦЭМ!$D$39:$D$782,СВЦЭМ!$A$39:$A$782,$A102,СВЦЭМ!$B$39:$B$782,P$83)+'СЕТ СН'!$H$14+СВЦЭМ!$D$10+'СЕТ СН'!$H$5-'СЕТ СН'!$H$24</f>
        <v>4190.7466138500004</v>
      </c>
      <c r="Q102" s="36">
        <f>SUMIFS(СВЦЭМ!$D$39:$D$782,СВЦЭМ!$A$39:$A$782,$A102,СВЦЭМ!$B$39:$B$782,Q$83)+'СЕТ СН'!$H$14+СВЦЭМ!$D$10+'СЕТ СН'!$H$5-'СЕТ СН'!$H$24</f>
        <v>4213.2947022000008</v>
      </c>
      <c r="R102" s="36">
        <f>SUMIFS(СВЦЭМ!$D$39:$D$782,СВЦЭМ!$A$39:$A$782,$A102,СВЦЭМ!$B$39:$B$782,R$83)+'СЕТ СН'!$H$14+СВЦЭМ!$D$10+'СЕТ СН'!$H$5-'СЕТ СН'!$H$24</f>
        <v>4217.6390952900001</v>
      </c>
      <c r="S102" s="36">
        <f>SUMIFS(СВЦЭМ!$D$39:$D$782,СВЦЭМ!$A$39:$A$782,$A102,СВЦЭМ!$B$39:$B$782,S$83)+'СЕТ СН'!$H$14+СВЦЭМ!$D$10+'СЕТ СН'!$H$5-'СЕТ СН'!$H$24</f>
        <v>4191.22829112</v>
      </c>
      <c r="T102" s="36">
        <f>SUMIFS(СВЦЭМ!$D$39:$D$782,СВЦЭМ!$A$39:$A$782,$A102,СВЦЭМ!$B$39:$B$782,T$83)+'СЕТ СН'!$H$14+СВЦЭМ!$D$10+'СЕТ СН'!$H$5-'СЕТ СН'!$H$24</f>
        <v>4077.5516069700002</v>
      </c>
      <c r="U102" s="36">
        <f>SUMIFS(СВЦЭМ!$D$39:$D$782,СВЦЭМ!$A$39:$A$782,$A102,СВЦЭМ!$B$39:$B$782,U$83)+'СЕТ СН'!$H$14+СВЦЭМ!$D$10+'СЕТ СН'!$H$5-'СЕТ СН'!$H$24</f>
        <v>4029.5993262900001</v>
      </c>
      <c r="V102" s="36">
        <f>SUMIFS(СВЦЭМ!$D$39:$D$782,СВЦЭМ!$A$39:$A$782,$A102,СВЦЭМ!$B$39:$B$782,V$83)+'СЕТ СН'!$H$14+СВЦЭМ!$D$10+'СЕТ СН'!$H$5-'СЕТ СН'!$H$24</f>
        <v>4026.1803011299999</v>
      </c>
      <c r="W102" s="36">
        <f>SUMIFS(СВЦЭМ!$D$39:$D$782,СВЦЭМ!$A$39:$A$782,$A102,СВЦЭМ!$B$39:$B$782,W$83)+'СЕТ СН'!$H$14+СВЦЭМ!$D$10+'СЕТ СН'!$H$5-'СЕТ СН'!$H$24</f>
        <v>4052.4814769300001</v>
      </c>
      <c r="X102" s="36">
        <f>SUMIFS(СВЦЭМ!$D$39:$D$782,СВЦЭМ!$A$39:$A$782,$A102,СВЦЭМ!$B$39:$B$782,X$83)+'СЕТ СН'!$H$14+СВЦЭМ!$D$10+'СЕТ СН'!$H$5-'СЕТ СН'!$H$24</f>
        <v>4075.4279986000001</v>
      </c>
      <c r="Y102" s="36">
        <f>SUMIFS(СВЦЭМ!$D$39:$D$782,СВЦЭМ!$A$39:$A$782,$A102,СВЦЭМ!$B$39:$B$782,Y$83)+'СЕТ СН'!$H$14+СВЦЭМ!$D$10+'СЕТ СН'!$H$5-'СЕТ СН'!$H$24</f>
        <v>4121.7765362999999</v>
      </c>
    </row>
    <row r="103" spans="1:25" ht="15.75" x14ac:dyDescent="0.2">
      <c r="A103" s="35">
        <f t="shared" si="2"/>
        <v>45371</v>
      </c>
      <c r="B103" s="36">
        <f>SUMIFS(СВЦЭМ!$D$39:$D$782,СВЦЭМ!$A$39:$A$782,$A103,СВЦЭМ!$B$39:$B$782,B$83)+'СЕТ СН'!$H$14+СВЦЭМ!$D$10+'СЕТ СН'!$H$5-'СЕТ СН'!$H$24</f>
        <v>4148.0366233599998</v>
      </c>
      <c r="C103" s="36">
        <f>SUMIFS(СВЦЭМ!$D$39:$D$782,СВЦЭМ!$A$39:$A$782,$A103,СВЦЭМ!$B$39:$B$782,C$83)+'СЕТ СН'!$H$14+СВЦЭМ!$D$10+'СЕТ СН'!$H$5-'СЕТ СН'!$H$24</f>
        <v>4198.5023956300001</v>
      </c>
      <c r="D103" s="36">
        <f>SUMIFS(СВЦЭМ!$D$39:$D$782,СВЦЭМ!$A$39:$A$782,$A103,СВЦЭМ!$B$39:$B$782,D$83)+'СЕТ СН'!$H$14+СВЦЭМ!$D$10+'СЕТ СН'!$H$5-'СЕТ СН'!$H$24</f>
        <v>4231.3403386400005</v>
      </c>
      <c r="E103" s="36">
        <f>SUMIFS(СВЦЭМ!$D$39:$D$782,СВЦЭМ!$A$39:$A$782,$A103,СВЦЭМ!$B$39:$B$782,E$83)+'СЕТ СН'!$H$14+СВЦЭМ!$D$10+'СЕТ СН'!$H$5-'СЕТ СН'!$H$24</f>
        <v>4216.38711719</v>
      </c>
      <c r="F103" s="36">
        <f>SUMIFS(СВЦЭМ!$D$39:$D$782,СВЦЭМ!$A$39:$A$782,$A103,СВЦЭМ!$B$39:$B$782,F$83)+'СЕТ СН'!$H$14+СВЦЭМ!$D$10+'СЕТ СН'!$H$5-'СЕТ СН'!$H$24</f>
        <v>4213.8817436200006</v>
      </c>
      <c r="G103" s="36">
        <f>SUMIFS(СВЦЭМ!$D$39:$D$782,СВЦЭМ!$A$39:$A$782,$A103,СВЦЭМ!$B$39:$B$782,G$83)+'СЕТ СН'!$H$14+СВЦЭМ!$D$10+'СЕТ СН'!$H$5-'СЕТ СН'!$H$24</f>
        <v>4180.0783529599994</v>
      </c>
      <c r="H103" s="36">
        <f>SUMIFS(СВЦЭМ!$D$39:$D$782,СВЦЭМ!$A$39:$A$782,$A103,СВЦЭМ!$B$39:$B$782,H$83)+'СЕТ СН'!$H$14+СВЦЭМ!$D$10+'СЕТ СН'!$H$5-'СЕТ СН'!$H$24</f>
        <v>4184.8157530900007</v>
      </c>
      <c r="I103" s="36">
        <f>SUMIFS(СВЦЭМ!$D$39:$D$782,СВЦЭМ!$A$39:$A$782,$A103,СВЦЭМ!$B$39:$B$782,I$83)+'СЕТ СН'!$H$14+СВЦЭМ!$D$10+'СЕТ СН'!$H$5-'СЕТ СН'!$H$24</f>
        <v>4145.4722098900002</v>
      </c>
      <c r="J103" s="36">
        <f>SUMIFS(СВЦЭМ!$D$39:$D$782,СВЦЭМ!$A$39:$A$782,$A103,СВЦЭМ!$B$39:$B$782,J$83)+'СЕТ СН'!$H$14+СВЦЭМ!$D$10+'СЕТ СН'!$H$5-'СЕТ СН'!$H$24</f>
        <v>4090.99729561</v>
      </c>
      <c r="K103" s="36">
        <f>SUMIFS(СВЦЭМ!$D$39:$D$782,СВЦЭМ!$A$39:$A$782,$A103,СВЦЭМ!$B$39:$B$782,K$83)+'СЕТ СН'!$H$14+СВЦЭМ!$D$10+'СЕТ СН'!$H$5-'СЕТ СН'!$H$24</f>
        <v>4075.6487218000002</v>
      </c>
      <c r="L103" s="36">
        <f>SUMIFS(СВЦЭМ!$D$39:$D$782,СВЦЭМ!$A$39:$A$782,$A103,СВЦЭМ!$B$39:$B$782,L$83)+'СЕТ СН'!$H$14+СВЦЭМ!$D$10+'СЕТ СН'!$H$5-'СЕТ СН'!$H$24</f>
        <v>4073.2063751900005</v>
      </c>
      <c r="M103" s="36">
        <f>SUMIFS(СВЦЭМ!$D$39:$D$782,СВЦЭМ!$A$39:$A$782,$A103,СВЦЭМ!$B$39:$B$782,M$83)+'СЕТ СН'!$H$14+СВЦЭМ!$D$10+'СЕТ СН'!$H$5-'СЕТ СН'!$H$24</f>
        <v>4084.6519084900001</v>
      </c>
      <c r="N103" s="36">
        <f>SUMIFS(СВЦЭМ!$D$39:$D$782,СВЦЭМ!$A$39:$A$782,$A103,СВЦЭМ!$B$39:$B$782,N$83)+'СЕТ СН'!$H$14+СВЦЭМ!$D$10+'СЕТ СН'!$H$5-'СЕТ СН'!$H$24</f>
        <v>4085.2600261300004</v>
      </c>
      <c r="O103" s="36">
        <f>SUMIFS(СВЦЭМ!$D$39:$D$782,СВЦЭМ!$A$39:$A$782,$A103,СВЦЭМ!$B$39:$B$782,O$83)+'СЕТ СН'!$H$14+СВЦЭМ!$D$10+'СЕТ СН'!$H$5-'СЕТ СН'!$H$24</f>
        <v>4118.2131884500004</v>
      </c>
      <c r="P103" s="36">
        <f>SUMIFS(СВЦЭМ!$D$39:$D$782,СВЦЭМ!$A$39:$A$782,$A103,СВЦЭМ!$B$39:$B$782,P$83)+'СЕТ СН'!$H$14+СВЦЭМ!$D$10+'СЕТ СН'!$H$5-'СЕТ СН'!$H$24</f>
        <v>4142.0255970400003</v>
      </c>
      <c r="Q103" s="36">
        <f>SUMIFS(СВЦЭМ!$D$39:$D$782,СВЦЭМ!$A$39:$A$782,$A103,СВЦЭМ!$B$39:$B$782,Q$83)+'СЕТ СН'!$H$14+СВЦЭМ!$D$10+'СЕТ СН'!$H$5-'СЕТ СН'!$H$24</f>
        <v>4144.9786431600005</v>
      </c>
      <c r="R103" s="36">
        <f>SUMIFS(СВЦЭМ!$D$39:$D$782,СВЦЭМ!$A$39:$A$782,$A103,СВЦЭМ!$B$39:$B$782,R$83)+'СЕТ СН'!$H$14+СВЦЭМ!$D$10+'СЕТ СН'!$H$5-'СЕТ СН'!$H$24</f>
        <v>4151.4863975500002</v>
      </c>
      <c r="S103" s="36">
        <f>SUMIFS(СВЦЭМ!$D$39:$D$782,СВЦЭМ!$A$39:$A$782,$A103,СВЦЭМ!$B$39:$B$782,S$83)+'СЕТ СН'!$H$14+СВЦЭМ!$D$10+'СЕТ СН'!$H$5-'СЕТ СН'!$H$24</f>
        <v>4132.6596006999998</v>
      </c>
      <c r="T103" s="36">
        <f>SUMIFS(СВЦЭМ!$D$39:$D$782,СВЦЭМ!$A$39:$A$782,$A103,СВЦЭМ!$B$39:$B$782,T$83)+'СЕТ СН'!$H$14+СВЦЭМ!$D$10+'СЕТ СН'!$H$5-'СЕТ СН'!$H$24</f>
        <v>4079.71137972</v>
      </c>
      <c r="U103" s="36">
        <f>SUMIFS(СВЦЭМ!$D$39:$D$782,СВЦЭМ!$A$39:$A$782,$A103,СВЦЭМ!$B$39:$B$782,U$83)+'СЕТ СН'!$H$14+СВЦЭМ!$D$10+'СЕТ СН'!$H$5-'СЕТ СН'!$H$24</f>
        <v>4051.65464677</v>
      </c>
      <c r="V103" s="36">
        <f>SUMIFS(СВЦЭМ!$D$39:$D$782,СВЦЭМ!$A$39:$A$782,$A103,СВЦЭМ!$B$39:$B$782,V$83)+'СЕТ СН'!$H$14+СВЦЭМ!$D$10+'СЕТ СН'!$H$5-'СЕТ СН'!$H$24</f>
        <v>4065.0610577300004</v>
      </c>
      <c r="W103" s="36">
        <f>SUMIFS(СВЦЭМ!$D$39:$D$782,СВЦЭМ!$A$39:$A$782,$A103,СВЦЭМ!$B$39:$B$782,W$83)+'СЕТ СН'!$H$14+СВЦЭМ!$D$10+'СЕТ СН'!$H$5-'СЕТ СН'!$H$24</f>
        <v>4075.5542309800003</v>
      </c>
      <c r="X103" s="36">
        <f>SUMIFS(СВЦЭМ!$D$39:$D$782,СВЦЭМ!$A$39:$A$782,$A103,СВЦЭМ!$B$39:$B$782,X$83)+'СЕТ СН'!$H$14+СВЦЭМ!$D$10+'СЕТ СН'!$H$5-'СЕТ СН'!$H$24</f>
        <v>4115.8294817599999</v>
      </c>
      <c r="Y103" s="36">
        <f>SUMIFS(СВЦЭМ!$D$39:$D$782,СВЦЭМ!$A$39:$A$782,$A103,СВЦЭМ!$B$39:$B$782,Y$83)+'СЕТ СН'!$H$14+СВЦЭМ!$D$10+'СЕТ СН'!$H$5-'СЕТ СН'!$H$24</f>
        <v>4112.7468994800001</v>
      </c>
    </row>
    <row r="104" spans="1:25" ht="15.75" x14ac:dyDescent="0.2">
      <c r="A104" s="35">
        <f t="shared" si="2"/>
        <v>45372</v>
      </c>
      <c r="B104" s="36">
        <f>SUMIFS(СВЦЭМ!$D$39:$D$782,СВЦЭМ!$A$39:$A$782,$A104,СВЦЭМ!$B$39:$B$782,B$83)+'СЕТ СН'!$H$14+СВЦЭМ!$D$10+'СЕТ СН'!$H$5-'СЕТ СН'!$H$24</f>
        <v>4187.4173860499995</v>
      </c>
      <c r="C104" s="36">
        <f>SUMIFS(СВЦЭМ!$D$39:$D$782,СВЦЭМ!$A$39:$A$782,$A104,СВЦЭМ!$B$39:$B$782,C$83)+'СЕТ СН'!$H$14+СВЦЭМ!$D$10+'СЕТ СН'!$H$5-'СЕТ СН'!$H$24</f>
        <v>4222.2159586800008</v>
      </c>
      <c r="D104" s="36">
        <f>SUMIFS(СВЦЭМ!$D$39:$D$782,СВЦЭМ!$A$39:$A$782,$A104,СВЦЭМ!$B$39:$B$782,D$83)+'СЕТ СН'!$H$14+СВЦЭМ!$D$10+'СЕТ СН'!$H$5-'СЕТ СН'!$H$24</f>
        <v>4275.4754366300003</v>
      </c>
      <c r="E104" s="36">
        <f>SUMIFS(СВЦЭМ!$D$39:$D$782,СВЦЭМ!$A$39:$A$782,$A104,СВЦЭМ!$B$39:$B$782,E$83)+'СЕТ СН'!$H$14+СВЦЭМ!$D$10+'СЕТ СН'!$H$5-'СЕТ СН'!$H$24</f>
        <v>4286.3767655199999</v>
      </c>
      <c r="F104" s="36">
        <f>SUMIFS(СВЦЭМ!$D$39:$D$782,СВЦЭМ!$A$39:$A$782,$A104,СВЦЭМ!$B$39:$B$782,F$83)+'СЕТ СН'!$H$14+СВЦЭМ!$D$10+'СЕТ СН'!$H$5-'СЕТ СН'!$H$24</f>
        <v>4280.4062862499995</v>
      </c>
      <c r="G104" s="36">
        <f>SUMIFS(СВЦЭМ!$D$39:$D$782,СВЦЭМ!$A$39:$A$782,$A104,СВЦЭМ!$B$39:$B$782,G$83)+'СЕТ СН'!$H$14+СВЦЭМ!$D$10+'СЕТ СН'!$H$5-'СЕТ СН'!$H$24</f>
        <v>4242.6115400300005</v>
      </c>
      <c r="H104" s="36">
        <f>SUMIFS(СВЦЭМ!$D$39:$D$782,СВЦЭМ!$A$39:$A$782,$A104,СВЦЭМ!$B$39:$B$782,H$83)+'СЕТ СН'!$H$14+СВЦЭМ!$D$10+'СЕТ СН'!$H$5-'СЕТ СН'!$H$24</f>
        <v>4148.5212828100002</v>
      </c>
      <c r="I104" s="36">
        <f>SUMIFS(СВЦЭМ!$D$39:$D$782,СВЦЭМ!$A$39:$A$782,$A104,СВЦЭМ!$B$39:$B$782,I$83)+'СЕТ СН'!$H$14+СВЦЭМ!$D$10+'СЕТ СН'!$H$5-'СЕТ СН'!$H$24</f>
        <v>4106.8497675199997</v>
      </c>
      <c r="J104" s="36">
        <f>SUMIFS(СВЦЭМ!$D$39:$D$782,СВЦЭМ!$A$39:$A$782,$A104,СВЦЭМ!$B$39:$B$782,J$83)+'СЕТ СН'!$H$14+СВЦЭМ!$D$10+'СЕТ СН'!$H$5-'СЕТ СН'!$H$24</f>
        <v>4113.52464796</v>
      </c>
      <c r="K104" s="36">
        <f>SUMIFS(СВЦЭМ!$D$39:$D$782,СВЦЭМ!$A$39:$A$782,$A104,СВЦЭМ!$B$39:$B$782,K$83)+'СЕТ СН'!$H$14+СВЦЭМ!$D$10+'СЕТ СН'!$H$5-'СЕТ СН'!$H$24</f>
        <v>4085.4687981100001</v>
      </c>
      <c r="L104" s="36">
        <f>SUMIFS(СВЦЭМ!$D$39:$D$782,СВЦЭМ!$A$39:$A$782,$A104,СВЦЭМ!$B$39:$B$782,L$83)+'СЕТ СН'!$H$14+СВЦЭМ!$D$10+'СЕТ СН'!$H$5-'СЕТ СН'!$H$24</f>
        <v>4081.1888772900002</v>
      </c>
      <c r="M104" s="36">
        <f>SUMIFS(СВЦЭМ!$D$39:$D$782,СВЦЭМ!$A$39:$A$782,$A104,СВЦЭМ!$B$39:$B$782,M$83)+'СЕТ СН'!$H$14+СВЦЭМ!$D$10+'СЕТ СН'!$H$5-'СЕТ СН'!$H$24</f>
        <v>4095.4423037699999</v>
      </c>
      <c r="N104" s="36">
        <f>SUMIFS(СВЦЭМ!$D$39:$D$782,СВЦЭМ!$A$39:$A$782,$A104,СВЦЭМ!$B$39:$B$782,N$83)+'СЕТ СН'!$H$14+СВЦЭМ!$D$10+'СЕТ СН'!$H$5-'СЕТ СН'!$H$24</f>
        <v>4129.4360904700006</v>
      </c>
      <c r="O104" s="36">
        <f>SUMIFS(СВЦЭМ!$D$39:$D$782,СВЦЭМ!$A$39:$A$782,$A104,СВЦЭМ!$B$39:$B$782,O$83)+'СЕТ СН'!$H$14+СВЦЭМ!$D$10+'СЕТ СН'!$H$5-'СЕТ СН'!$H$24</f>
        <v>4143.9536684499999</v>
      </c>
      <c r="P104" s="36">
        <f>SUMIFS(СВЦЭМ!$D$39:$D$782,СВЦЭМ!$A$39:$A$782,$A104,СВЦЭМ!$B$39:$B$782,P$83)+'СЕТ СН'!$H$14+СВЦЭМ!$D$10+'СЕТ СН'!$H$5-'СЕТ СН'!$H$24</f>
        <v>4157.4501063000007</v>
      </c>
      <c r="Q104" s="36">
        <f>SUMIFS(СВЦЭМ!$D$39:$D$782,СВЦЭМ!$A$39:$A$782,$A104,СВЦЭМ!$B$39:$B$782,Q$83)+'СЕТ СН'!$H$14+СВЦЭМ!$D$10+'СЕТ СН'!$H$5-'СЕТ СН'!$H$24</f>
        <v>4179.5399923000004</v>
      </c>
      <c r="R104" s="36">
        <f>SUMIFS(СВЦЭМ!$D$39:$D$782,СВЦЭМ!$A$39:$A$782,$A104,СВЦЭМ!$B$39:$B$782,R$83)+'СЕТ СН'!$H$14+СВЦЭМ!$D$10+'СЕТ СН'!$H$5-'СЕТ СН'!$H$24</f>
        <v>4194.1950457100002</v>
      </c>
      <c r="S104" s="36">
        <f>SUMIFS(СВЦЭМ!$D$39:$D$782,СВЦЭМ!$A$39:$A$782,$A104,СВЦЭМ!$B$39:$B$782,S$83)+'СЕТ СН'!$H$14+СВЦЭМ!$D$10+'СЕТ СН'!$H$5-'СЕТ СН'!$H$24</f>
        <v>4166.7694275100002</v>
      </c>
      <c r="T104" s="36">
        <f>SUMIFS(СВЦЭМ!$D$39:$D$782,СВЦЭМ!$A$39:$A$782,$A104,СВЦЭМ!$B$39:$B$782,T$83)+'СЕТ СН'!$H$14+СВЦЭМ!$D$10+'СЕТ СН'!$H$5-'СЕТ СН'!$H$24</f>
        <v>4156.76939803</v>
      </c>
      <c r="U104" s="36">
        <f>SUMIFS(СВЦЭМ!$D$39:$D$782,СВЦЭМ!$A$39:$A$782,$A104,СВЦЭМ!$B$39:$B$782,U$83)+'СЕТ СН'!$H$14+СВЦЭМ!$D$10+'СЕТ СН'!$H$5-'СЕТ СН'!$H$24</f>
        <v>4112.0680297700001</v>
      </c>
      <c r="V104" s="36">
        <f>SUMIFS(СВЦЭМ!$D$39:$D$782,СВЦЭМ!$A$39:$A$782,$A104,СВЦЭМ!$B$39:$B$782,V$83)+'СЕТ СН'!$H$14+СВЦЭМ!$D$10+'СЕТ СН'!$H$5-'СЕТ СН'!$H$24</f>
        <v>4080.7708777500002</v>
      </c>
      <c r="W104" s="36">
        <f>SUMIFS(СВЦЭМ!$D$39:$D$782,СВЦЭМ!$A$39:$A$782,$A104,СВЦЭМ!$B$39:$B$782,W$83)+'СЕТ СН'!$H$14+СВЦЭМ!$D$10+'СЕТ СН'!$H$5-'СЕТ СН'!$H$24</f>
        <v>4110.2225817500002</v>
      </c>
      <c r="X104" s="36">
        <f>SUMIFS(СВЦЭМ!$D$39:$D$782,СВЦЭМ!$A$39:$A$782,$A104,СВЦЭМ!$B$39:$B$782,X$83)+'СЕТ СН'!$H$14+СВЦЭМ!$D$10+'СЕТ СН'!$H$5-'СЕТ СН'!$H$24</f>
        <v>4139.7692344099996</v>
      </c>
      <c r="Y104" s="36">
        <f>SUMIFS(СВЦЭМ!$D$39:$D$782,СВЦЭМ!$A$39:$A$782,$A104,СВЦЭМ!$B$39:$B$782,Y$83)+'СЕТ СН'!$H$14+СВЦЭМ!$D$10+'СЕТ СН'!$H$5-'СЕТ СН'!$H$24</f>
        <v>4162.2163427899995</v>
      </c>
    </row>
    <row r="105" spans="1:25" ht="15.75" x14ac:dyDescent="0.2">
      <c r="A105" s="35">
        <f t="shared" si="2"/>
        <v>45373</v>
      </c>
      <c r="B105" s="36">
        <f>SUMIFS(СВЦЭМ!$D$39:$D$782,СВЦЭМ!$A$39:$A$782,$A105,СВЦЭМ!$B$39:$B$782,B$83)+'СЕТ СН'!$H$14+СВЦЭМ!$D$10+'СЕТ СН'!$H$5-'СЕТ СН'!$H$24</f>
        <v>4195.9945245700001</v>
      </c>
      <c r="C105" s="36">
        <f>SUMIFS(СВЦЭМ!$D$39:$D$782,СВЦЭМ!$A$39:$A$782,$A105,СВЦЭМ!$B$39:$B$782,C$83)+'СЕТ СН'!$H$14+СВЦЭМ!$D$10+'СЕТ СН'!$H$5-'СЕТ СН'!$H$24</f>
        <v>4235.6949010799999</v>
      </c>
      <c r="D105" s="36">
        <f>SUMIFS(СВЦЭМ!$D$39:$D$782,СВЦЭМ!$A$39:$A$782,$A105,СВЦЭМ!$B$39:$B$782,D$83)+'СЕТ СН'!$H$14+СВЦЭМ!$D$10+'СЕТ СН'!$H$5-'СЕТ СН'!$H$24</f>
        <v>4270.3393985599996</v>
      </c>
      <c r="E105" s="36">
        <f>SUMIFS(СВЦЭМ!$D$39:$D$782,СВЦЭМ!$A$39:$A$782,$A105,СВЦЭМ!$B$39:$B$782,E$83)+'СЕТ СН'!$H$14+СВЦЭМ!$D$10+'СЕТ СН'!$H$5-'СЕТ СН'!$H$24</f>
        <v>4257.8263141000007</v>
      </c>
      <c r="F105" s="36">
        <f>SUMIFS(СВЦЭМ!$D$39:$D$782,СВЦЭМ!$A$39:$A$782,$A105,СВЦЭМ!$B$39:$B$782,F$83)+'СЕТ СН'!$H$14+СВЦЭМ!$D$10+'СЕТ СН'!$H$5-'СЕТ СН'!$H$24</f>
        <v>4257.9836591399999</v>
      </c>
      <c r="G105" s="36">
        <f>SUMIFS(СВЦЭМ!$D$39:$D$782,СВЦЭМ!$A$39:$A$782,$A105,СВЦЭМ!$B$39:$B$782,G$83)+'СЕТ СН'!$H$14+СВЦЭМ!$D$10+'СЕТ СН'!$H$5-'СЕТ СН'!$H$24</f>
        <v>4257.9075778400002</v>
      </c>
      <c r="H105" s="36">
        <f>SUMIFS(СВЦЭМ!$D$39:$D$782,СВЦЭМ!$A$39:$A$782,$A105,СВЦЭМ!$B$39:$B$782,H$83)+'СЕТ СН'!$H$14+СВЦЭМ!$D$10+'СЕТ СН'!$H$5-'СЕТ СН'!$H$24</f>
        <v>4189.9285396899995</v>
      </c>
      <c r="I105" s="36">
        <f>SUMIFS(СВЦЭМ!$D$39:$D$782,СВЦЭМ!$A$39:$A$782,$A105,СВЦЭМ!$B$39:$B$782,I$83)+'СЕТ СН'!$H$14+СВЦЭМ!$D$10+'СЕТ СН'!$H$5-'СЕТ СН'!$H$24</f>
        <v>4142.7504339500001</v>
      </c>
      <c r="J105" s="36">
        <f>SUMIFS(СВЦЭМ!$D$39:$D$782,СВЦЭМ!$A$39:$A$782,$A105,СВЦЭМ!$B$39:$B$782,J$83)+'СЕТ СН'!$H$14+СВЦЭМ!$D$10+'СЕТ СН'!$H$5-'СЕТ СН'!$H$24</f>
        <v>4128.5953939299998</v>
      </c>
      <c r="K105" s="36">
        <f>SUMIFS(СВЦЭМ!$D$39:$D$782,СВЦЭМ!$A$39:$A$782,$A105,СВЦЭМ!$B$39:$B$782,K$83)+'СЕТ СН'!$H$14+СВЦЭМ!$D$10+'СЕТ СН'!$H$5-'СЕТ СН'!$H$24</f>
        <v>4117.3183684400001</v>
      </c>
      <c r="L105" s="36">
        <f>SUMIFS(СВЦЭМ!$D$39:$D$782,СВЦЭМ!$A$39:$A$782,$A105,СВЦЭМ!$B$39:$B$782,L$83)+'СЕТ СН'!$H$14+СВЦЭМ!$D$10+'СЕТ СН'!$H$5-'СЕТ СН'!$H$24</f>
        <v>4085.8762167499999</v>
      </c>
      <c r="M105" s="36">
        <f>SUMIFS(СВЦЭМ!$D$39:$D$782,СВЦЭМ!$A$39:$A$782,$A105,СВЦЭМ!$B$39:$B$782,M$83)+'СЕТ СН'!$H$14+СВЦЭМ!$D$10+'СЕТ СН'!$H$5-'СЕТ СН'!$H$24</f>
        <v>4044.9810159400004</v>
      </c>
      <c r="N105" s="36">
        <f>SUMIFS(СВЦЭМ!$D$39:$D$782,СВЦЭМ!$A$39:$A$782,$A105,СВЦЭМ!$B$39:$B$782,N$83)+'СЕТ СН'!$H$14+СВЦЭМ!$D$10+'СЕТ СН'!$H$5-'СЕТ СН'!$H$24</f>
        <v>4076.0511939900002</v>
      </c>
      <c r="O105" s="36">
        <f>SUMIFS(СВЦЭМ!$D$39:$D$782,СВЦЭМ!$A$39:$A$782,$A105,СВЦЭМ!$B$39:$B$782,O$83)+'СЕТ СН'!$H$14+СВЦЭМ!$D$10+'СЕТ СН'!$H$5-'СЕТ СН'!$H$24</f>
        <v>4043.6021220700004</v>
      </c>
      <c r="P105" s="36">
        <f>SUMIFS(СВЦЭМ!$D$39:$D$782,СВЦЭМ!$A$39:$A$782,$A105,СВЦЭМ!$B$39:$B$782,P$83)+'СЕТ СН'!$H$14+СВЦЭМ!$D$10+'СЕТ СН'!$H$5-'СЕТ СН'!$H$24</f>
        <v>4046.7314319000002</v>
      </c>
      <c r="Q105" s="36">
        <f>SUMIFS(СВЦЭМ!$D$39:$D$782,СВЦЭМ!$A$39:$A$782,$A105,СВЦЭМ!$B$39:$B$782,Q$83)+'СЕТ СН'!$H$14+СВЦЭМ!$D$10+'СЕТ СН'!$H$5-'СЕТ СН'!$H$24</f>
        <v>4066.87957895</v>
      </c>
      <c r="R105" s="36">
        <f>SUMIFS(СВЦЭМ!$D$39:$D$782,СВЦЭМ!$A$39:$A$782,$A105,СВЦЭМ!$B$39:$B$782,R$83)+'СЕТ СН'!$H$14+СВЦЭМ!$D$10+'СЕТ СН'!$H$5-'СЕТ СН'!$H$24</f>
        <v>4083.1104871200005</v>
      </c>
      <c r="S105" s="36">
        <f>SUMIFS(СВЦЭМ!$D$39:$D$782,СВЦЭМ!$A$39:$A$782,$A105,СВЦЭМ!$B$39:$B$782,S$83)+'СЕТ СН'!$H$14+СВЦЭМ!$D$10+'СЕТ СН'!$H$5-'СЕТ СН'!$H$24</f>
        <v>4076.5625330600001</v>
      </c>
      <c r="T105" s="36">
        <f>SUMIFS(СВЦЭМ!$D$39:$D$782,СВЦЭМ!$A$39:$A$782,$A105,СВЦЭМ!$B$39:$B$782,T$83)+'СЕТ СН'!$H$14+СВЦЭМ!$D$10+'СЕТ СН'!$H$5-'СЕТ СН'!$H$24</f>
        <v>4045.4525496300002</v>
      </c>
      <c r="U105" s="36">
        <f>SUMIFS(СВЦЭМ!$D$39:$D$782,СВЦЭМ!$A$39:$A$782,$A105,СВЦЭМ!$B$39:$B$782,U$83)+'СЕТ СН'!$H$14+СВЦЭМ!$D$10+'СЕТ СН'!$H$5-'СЕТ СН'!$H$24</f>
        <v>4011.5887533000005</v>
      </c>
      <c r="V105" s="36">
        <f>SUMIFS(СВЦЭМ!$D$39:$D$782,СВЦЭМ!$A$39:$A$782,$A105,СВЦЭМ!$B$39:$B$782,V$83)+'СЕТ СН'!$H$14+СВЦЭМ!$D$10+'СЕТ СН'!$H$5-'СЕТ СН'!$H$24</f>
        <v>3974.9999054899999</v>
      </c>
      <c r="W105" s="36">
        <f>SUMIFS(СВЦЭМ!$D$39:$D$782,СВЦЭМ!$A$39:$A$782,$A105,СВЦЭМ!$B$39:$B$782,W$83)+'СЕТ СН'!$H$14+СВЦЭМ!$D$10+'СЕТ СН'!$H$5-'СЕТ СН'!$H$24</f>
        <v>3972.7626124899998</v>
      </c>
      <c r="X105" s="36">
        <f>SUMIFS(СВЦЭМ!$D$39:$D$782,СВЦЭМ!$A$39:$A$782,$A105,СВЦЭМ!$B$39:$B$782,X$83)+'СЕТ СН'!$H$14+СВЦЭМ!$D$10+'СЕТ СН'!$H$5-'СЕТ СН'!$H$24</f>
        <v>3991.1962592999998</v>
      </c>
      <c r="Y105" s="36">
        <f>SUMIFS(СВЦЭМ!$D$39:$D$782,СВЦЭМ!$A$39:$A$782,$A105,СВЦЭМ!$B$39:$B$782,Y$83)+'СЕТ СН'!$H$14+СВЦЭМ!$D$10+'СЕТ СН'!$H$5-'СЕТ СН'!$H$24</f>
        <v>3997.2251023100002</v>
      </c>
    </row>
    <row r="106" spans="1:25" ht="15.75" x14ac:dyDescent="0.2">
      <c r="A106" s="35">
        <f t="shared" si="2"/>
        <v>45374</v>
      </c>
      <c r="B106" s="36">
        <f>SUMIFS(СВЦЭМ!$D$39:$D$782,СВЦЭМ!$A$39:$A$782,$A106,СВЦЭМ!$B$39:$B$782,B$83)+'СЕТ СН'!$H$14+СВЦЭМ!$D$10+'СЕТ СН'!$H$5-'СЕТ СН'!$H$24</f>
        <v>4070.7934458899999</v>
      </c>
      <c r="C106" s="36">
        <f>SUMIFS(СВЦЭМ!$D$39:$D$782,СВЦЭМ!$A$39:$A$782,$A106,СВЦЭМ!$B$39:$B$782,C$83)+'СЕТ СН'!$H$14+СВЦЭМ!$D$10+'СЕТ СН'!$H$5-'СЕТ СН'!$H$24</f>
        <v>4045.4639998000002</v>
      </c>
      <c r="D106" s="36">
        <f>SUMIFS(СВЦЭМ!$D$39:$D$782,СВЦЭМ!$A$39:$A$782,$A106,СВЦЭМ!$B$39:$B$782,D$83)+'СЕТ СН'!$H$14+СВЦЭМ!$D$10+'СЕТ СН'!$H$5-'СЕТ СН'!$H$24</f>
        <v>4091.94749813</v>
      </c>
      <c r="E106" s="36">
        <f>SUMIFS(СВЦЭМ!$D$39:$D$782,СВЦЭМ!$A$39:$A$782,$A106,СВЦЭМ!$B$39:$B$782,E$83)+'СЕТ СН'!$H$14+СВЦЭМ!$D$10+'СЕТ СН'!$H$5-'СЕТ СН'!$H$24</f>
        <v>4111.8343701900003</v>
      </c>
      <c r="F106" s="36">
        <f>SUMIFS(СВЦЭМ!$D$39:$D$782,СВЦЭМ!$A$39:$A$782,$A106,СВЦЭМ!$B$39:$B$782,F$83)+'СЕТ СН'!$H$14+СВЦЭМ!$D$10+'СЕТ СН'!$H$5-'СЕТ СН'!$H$24</f>
        <v>4109.7964347100005</v>
      </c>
      <c r="G106" s="36">
        <f>SUMIFS(СВЦЭМ!$D$39:$D$782,СВЦЭМ!$A$39:$A$782,$A106,СВЦЭМ!$B$39:$B$782,G$83)+'СЕТ СН'!$H$14+СВЦЭМ!$D$10+'СЕТ СН'!$H$5-'СЕТ СН'!$H$24</f>
        <v>4088.3109863</v>
      </c>
      <c r="H106" s="36">
        <f>SUMIFS(СВЦЭМ!$D$39:$D$782,СВЦЭМ!$A$39:$A$782,$A106,СВЦЭМ!$B$39:$B$782,H$83)+'СЕТ СН'!$H$14+СВЦЭМ!$D$10+'СЕТ СН'!$H$5-'СЕТ СН'!$H$24</f>
        <v>4066.6749163200002</v>
      </c>
      <c r="I106" s="36">
        <f>SUMIFS(СВЦЭМ!$D$39:$D$782,СВЦЭМ!$A$39:$A$782,$A106,СВЦЭМ!$B$39:$B$782,I$83)+'СЕТ СН'!$H$14+СВЦЭМ!$D$10+'СЕТ СН'!$H$5-'СЕТ СН'!$H$24</f>
        <v>4046.64410288</v>
      </c>
      <c r="J106" s="36">
        <f>SUMIFS(СВЦЭМ!$D$39:$D$782,СВЦЭМ!$A$39:$A$782,$A106,СВЦЭМ!$B$39:$B$782,J$83)+'СЕТ СН'!$H$14+СВЦЭМ!$D$10+'СЕТ СН'!$H$5-'СЕТ СН'!$H$24</f>
        <v>3998.5287536100004</v>
      </c>
      <c r="K106" s="36">
        <f>SUMIFS(СВЦЭМ!$D$39:$D$782,СВЦЭМ!$A$39:$A$782,$A106,СВЦЭМ!$B$39:$B$782,K$83)+'СЕТ СН'!$H$14+СВЦЭМ!$D$10+'СЕТ СН'!$H$5-'СЕТ СН'!$H$24</f>
        <v>3957.1362891200001</v>
      </c>
      <c r="L106" s="36">
        <f>SUMIFS(СВЦЭМ!$D$39:$D$782,СВЦЭМ!$A$39:$A$782,$A106,СВЦЭМ!$B$39:$B$782,L$83)+'СЕТ СН'!$H$14+СВЦЭМ!$D$10+'СЕТ СН'!$H$5-'СЕТ СН'!$H$24</f>
        <v>3940.5127080700004</v>
      </c>
      <c r="M106" s="36">
        <f>SUMIFS(СВЦЭМ!$D$39:$D$782,СВЦЭМ!$A$39:$A$782,$A106,СВЦЭМ!$B$39:$B$782,M$83)+'СЕТ СН'!$H$14+СВЦЭМ!$D$10+'СЕТ СН'!$H$5-'СЕТ СН'!$H$24</f>
        <v>3952.4691737600001</v>
      </c>
      <c r="N106" s="36">
        <f>SUMIFS(СВЦЭМ!$D$39:$D$782,СВЦЭМ!$A$39:$A$782,$A106,СВЦЭМ!$B$39:$B$782,N$83)+'СЕТ СН'!$H$14+СВЦЭМ!$D$10+'СЕТ СН'!$H$5-'СЕТ СН'!$H$24</f>
        <v>3960.4113100499999</v>
      </c>
      <c r="O106" s="36">
        <f>SUMIFS(СВЦЭМ!$D$39:$D$782,СВЦЭМ!$A$39:$A$782,$A106,СВЦЭМ!$B$39:$B$782,O$83)+'СЕТ СН'!$H$14+СВЦЭМ!$D$10+'СЕТ СН'!$H$5-'СЕТ СН'!$H$24</f>
        <v>3999.0422865300002</v>
      </c>
      <c r="P106" s="36">
        <f>SUMIFS(СВЦЭМ!$D$39:$D$782,СВЦЭМ!$A$39:$A$782,$A106,СВЦЭМ!$B$39:$B$782,P$83)+'СЕТ СН'!$H$14+СВЦЭМ!$D$10+'СЕТ СН'!$H$5-'СЕТ СН'!$H$24</f>
        <v>4023.3806040899999</v>
      </c>
      <c r="Q106" s="36">
        <f>SUMIFS(СВЦЭМ!$D$39:$D$782,СВЦЭМ!$A$39:$A$782,$A106,СВЦЭМ!$B$39:$B$782,Q$83)+'СЕТ СН'!$H$14+СВЦЭМ!$D$10+'СЕТ СН'!$H$5-'СЕТ СН'!$H$24</f>
        <v>4029.9783230399999</v>
      </c>
      <c r="R106" s="36">
        <f>SUMIFS(СВЦЭМ!$D$39:$D$782,СВЦЭМ!$A$39:$A$782,$A106,СВЦЭМ!$B$39:$B$782,R$83)+'СЕТ СН'!$H$14+СВЦЭМ!$D$10+'СЕТ СН'!$H$5-'СЕТ СН'!$H$24</f>
        <v>4043.4287566399998</v>
      </c>
      <c r="S106" s="36">
        <f>SUMIFS(СВЦЭМ!$D$39:$D$782,СВЦЭМ!$A$39:$A$782,$A106,СВЦЭМ!$B$39:$B$782,S$83)+'СЕТ СН'!$H$14+СВЦЭМ!$D$10+'СЕТ СН'!$H$5-'СЕТ СН'!$H$24</f>
        <v>4006.4900807399999</v>
      </c>
      <c r="T106" s="36">
        <f>SUMIFS(СВЦЭМ!$D$39:$D$782,СВЦЭМ!$A$39:$A$782,$A106,СВЦЭМ!$B$39:$B$782,T$83)+'СЕТ СН'!$H$14+СВЦЭМ!$D$10+'СЕТ СН'!$H$5-'СЕТ СН'!$H$24</f>
        <v>3992.1244837700001</v>
      </c>
      <c r="U106" s="36">
        <f>SUMIFS(СВЦЭМ!$D$39:$D$782,СВЦЭМ!$A$39:$A$782,$A106,СВЦЭМ!$B$39:$B$782,U$83)+'СЕТ СН'!$H$14+СВЦЭМ!$D$10+'СЕТ СН'!$H$5-'СЕТ СН'!$H$24</f>
        <v>3956.7036731200001</v>
      </c>
      <c r="V106" s="36">
        <f>SUMIFS(СВЦЭМ!$D$39:$D$782,СВЦЭМ!$A$39:$A$782,$A106,СВЦЭМ!$B$39:$B$782,V$83)+'СЕТ СН'!$H$14+СВЦЭМ!$D$10+'СЕТ СН'!$H$5-'СЕТ СН'!$H$24</f>
        <v>3942.4956524400004</v>
      </c>
      <c r="W106" s="36">
        <f>SUMIFS(СВЦЭМ!$D$39:$D$782,СВЦЭМ!$A$39:$A$782,$A106,СВЦЭМ!$B$39:$B$782,W$83)+'СЕТ СН'!$H$14+СВЦЭМ!$D$10+'СЕТ СН'!$H$5-'СЕТ СН'!$H$24</f>
        <v>3940.26028486</v>
      </c>
      <c r="X106" s="36">
        <f>SUMIFS(СВЦЭМ!$D$39:$D$782,СВЦЭМ!$A$39:$A$782,$A106,СВЦЭМ!$B$39:$B$782,X$83)+'СЕТ СН'!$H$14+СВЦЭМ!$D$10+'СЕТ СН'!$H$5-'СЕТ СН'!$H$24</f>
        <v>3990.4774017600002</v>
      </c>
      <c r="Y106" s="36">
        <f>SUMIFS(СВЦЭМ!$D$39:$D$782,СВЦЭМ!$A$39:$A$782,$A106,СВЦЭМ!$B$39:$B$782,Y$83)+'СЕТ СН'!$H$14+СВЦЭМ!$D$10+'СЕТ СН'!$H$5-'СЕТ СН'!$H$24</f>
        <v>4011.6797142400001</v>
      </c>
    </row>
    <row r="107" spans="1:25" ht="15.75" x14ac:dyDescent="0.2">
      <c r="A107" s="35">
        <f t="shared" si="2"/>
        <v>45375</v>
      </c>
      <c r="B107" s="36">
        <f>SUMIFS(СВЦЭМ!$D$39:$D$782,СВЦЭМ!$A$39:$A$782,$A107,СВЦЭМ!$B$39:$B$782,B$83)+'СЕТ СН'!$H$14+СВЦЭМ!$D$10+'СЕТ СН'!$H$5-'СЕТ СН'!$H$24</f>
        <v>4057.6861396499999</v>
      </c>
      <c r="C107" s="36">
        <f>SUMIFS(СВЦЭМ!$D$39:$D$782,СВЦЭМ!$A$39:$A$782,$A107,СВЦЭМ!$B$39:$B$782,C$83)+'СЕТ СН'!$H$14+СВЦЭМ!$D$10+'СЕТ СН'!$H$5-'СЕТ СН'!$H$24</f>
        <v>3999.4645632700003</v>
      </c>
      <c r="D107" s="36">
        <f>SUMIFS(СВЦЭМ!$D$39:$D$782,СВЦЭМ!$A$39:$A$782,$A107,СВЦЭМ!$B$39:$B$782,D$83)+'СЕТ СН'!$H$14+СВЦЭМ!$D$10+'СЕТ СН'!$H$5-'СЕТ СН'!$H$24</f>
        <v>4035.4125329500002</v>
      </c>
      <c r="E107" s="36">
        <f>SUMIFS(СВЦЭМ!$D$39:$D$782,СВЦЭМ!$A$39:$A$782,$A107,СВЦЭМ!$B$39:$B$782,E$83)+'СЕТ СН'!$H$14+СВЦЭМ!$D$10+'СЕТ СН'!$H$5-'СЕТ СН'!$H$24</f>
        <v>4049.4502758400004</v>
      </c>
      <c r="F107" s="36">
        <f>SUMIFS(СВЦЭМ!$D$39:$D$782,СВЦЭМ!$A$39:$A$782,$A107,СВЦЭМ!$B$39:$B$782,F$83)+'СЕТ СН'!$H$14+СВЦЭМ!$D$10+'СЕТ СН'!$H$5-'СЕТ СН'!$H$24</f>
        <v>4030.0098976600002</v>
      </c>
      <c r="G107" s="36">
        <f>SUMIFS(СВЦЭМ!$D$39:$D$782,СВЦЭМ!$A$39:$A$782,$A107,СВЦЭМ!$B$39:$B$782,G$83)+'СЕТ СН'!$H$14+СВЦЭМ!$D$10+'СЕТ СН'!$H$5-'СЕТ СН'!$H$24</f>
        <v>4021.4740860900001</v>
      </c>
      <c r="H107" s="36">
        <f>SUMIFS(СВЦЭМ!$D$39:$D$782,СВЦЭМ!$A$39:$A$782,$A107,СВЦЭМ!$B$39:$B$782,H$83)+'СЕТ СН'!$H$14+СВЦЭМ!$D$10+'СЕТ СН'!$H$5-'СЕТ СН'!$H$24</f>
        <v>3996.8741162699998</v>
      </c>
      <c r="I107" s="36">
        <f>SUMIFS(СВЦЭМ!$D$39:$D$782,СВЦЭМ!$A$39:$A$782,$A107,СВЦЭМ!$B$39:$B$782,I$83)+'СЕТ СН'!$H$14+СВЦЭМ!$D$10+'СЕТ СН'!$H$5-'СЕТ СН'!$H$24</f>
        <v>3993.6191685200001</v>
      </c>
      <c r="J107" s="36">
        <f>SUMIFS(СВЦЭМ!$D$39:$D$782,СВЦЭМ!$A$39:$A$782,$A107,СВЦЭМ!$B$39:$B$782,J$83)+'СЕТ СН'!$H$14+СВЦЭМ!$D$10+'СЕТ СН'!$H$5-'СЕТ СН'!$H$24</f>
        <v>3935.97479479</v>
      </c>
      <c r="K107" s="36">
        <f>SUMIFS(СВЦЭМ!$D$39:$D$782,СВЦЭМ!$A$39:$A$782,$A107,СВЦЭМ!$B$39:$B$782,K$83)+'СЕТ СН'!$H$14+СВЦЭМ!$D$10+'СЕТ СН'!$H$5-'СЕТ СН'!$H$24</f>
        <v>3900.9842411600002</v>
      </c>
      <c r="L107" s="36">
        <f>SUMIFS(СВЦЭМ!$D$39:$D$782,СВЦЭМ!$A$39:$A$782,$A107,СВЦЭМ!$B$39:$B$782,L$83)+'СЕТ СН'!$H$14+СВЦЭМ!$D$10+'СЕТ СН'!$H$5-'СЕТ СН'!$H$24</f>
        <v>3908.0918736900003</v>
      </c>
      <c r="M107" s="36">
        <f>SUMIFS(СВЦЭМ!$D$39:$D$782,СВЦЭМ!$A$39:$A$782,$A107,СВЦЭМ!$B$39:$B$782,M$83)+'СЕТ СН'!$H$14+СВЦЭМ!$D$10+'СЕТ СН'!$H$5-'СЕТ СН'!$H$24</f>
        <v>3918.5525004000001</v>
      </c>
      <c r="N107" s="36">
        <f>SUMIFS(СВЦЭМ!$D$39:$D$782,СВЦЭМ!$A$39:$A$782,$A107,СВЦЭМ!$B$39:$B$782,N$83)+'СЕТ СН'!$H$14+СВЦЭМ!$D$10+'СЕТ СН'!$H$5-'СЕТ СН'!$H$24</f>
        <v>3911.4655163699999</v>
      </c>
      <c r="O107" s="36">
        <f>SUMIFS(СВЦЭМ!$D$39:$D$782,СВЦЭМ!$A$39:$A$782,$A107,СВЦЭМ!$B$39:$B$782,O$83)+'СЕТ СН'!$H$14+СВЦЭМ!$D$10+'СЕТ СН'!$H$5-'СЕТ СН'!$H$24</f>
        <v>3923.1413499099999</v>
      </c>
      <c r="P107" s="36">
        <f>SUMIFS(СВЦЭМ!$D$39:$D$782,СВЦЭМ!$A$39:$A$782,$A107,СВЦЭМ!$B$39:$B$782,P$83)+'СЕТ СН'!$H$14+СВЦЭМ!$D$10+'СЕТ СН'!$H$5-'СЕТ СН'!$H$24</f>
        <v>3974.1011260400001</v>
      </c>
      <c r="Q107" s="36">
        <f>SUMIFS(СВЦЭМ!$D$39:$D$782,СВЦЭМ!$A$39:$A$782,$A107,СВЦЭМ!$B$39:$B$782,Q$83)+'СЕТ СН'!$H$14+СВЦЭМ!$D$10+'СЕТ СН'!$H$5-'СЕТ СН'!$H$24</f>
        <v>3988.2335021500003</v>
      </c>
      <c r="R107" s="36">
        <f>SUMIFS(СВЦЭМ!$D$39:$D$782,СВЦЭМ!$A$39:$A$782,$A107,СВЦЭМ!$B$39:$B$782,R$83)+'СЕТ СН'!$H$14+СВЦЭМ!$D$10+'СЕТ СН'!$H$5-'СЕТ СН'!$H$24</f>
        <v>3984.8879787400001</v>
      </c>
      <c r="S107" s="36">
        <f>SUMIFS(СВЦЭМ!$D$39:$D$782,СВЦЭМ!$A$39:$A$782,$A107,СВЦЭМ!$B$39:$B$782,S$83)+'СЕТ СН'!$H$14+СВЦЭМ!$D$10+'СЕТ СН'!$H$5-'СЕТ СН'!$H$24</f>
        <v>3958.08805717</v>
      </c>
      <c r="T107" s="36">
        <f>SUMIFS(СВЦЭМ!$D$39:$D$782,СВЦЭМ!$A$39:$A$782,$A107,СВЦЭМ!$B$39:$B$782,T$83)+'СЕТ СН'!$H$14+СВЦЭМ!$D$10+'СЕТ СН'!$H$5-'СЕТ СН'!$H$24</f>
        <v>3920.1709609600002</v>
      </c>
      <c r="U107" s="36">
        <f>SUMIFS(СВЦЭМ!$D$39:$D$782,СВЦЭМ!$A$39:$A$782,$A107,СВЦЭМ!$B$39:$B$782,U$83)+'СЕТ СН'!$H$14+СВЦЭМ!$D$10+'СЕТ СН'!$H$5-'СЕТ СН'!$H$24</f>
        <v>3904.3282984100001</v>
      </c>
      <c r="V107" s="36">
        <f>SUMIFS(СВЦЭМ!$D$39:$D$782,СВЦЭМ!$A$39:$A$782,$A107,СВЦЭМ!$B$39:$B$782,V$83)+'СЕТ СН'!$H$14+СВЦЭМ!$D$10+'СЕТ СН'!$H$5-'СЕТ СН'!$H$24</f>
        <v>3894.5954200300002</v>
      </c>
      <c r="W107" s="36">
        <f>SUMIFS(СВЦЭМ!$D$39:$D$782,СВЦЭМ!$A$39:$A$782,$A107,СВЦЭМ!$B$39:$B$782,W$83)+'СЕТ СН'!$H$14+СВЦЭМ!$D$10+'СЕТ СН'!$H$5-'СЕТ СН'!$H$24</f>
        <v>3864.82270427</v>
      </c>
      <c r="X107" s="36">
        <f>SUMIFS(СВЦЭМ!$D$39:$D$782,СВЦЭМ!$A$39:$A$782,$A107,СВЦЭМ!$B$39:$B$782,X$83)+'СЕТ СН'!$H$14+СВЦЭМ!$D$10+'СЕТ СН'!$H$5-'СЕТ СН'!$H$24</f>
        <v>3876.9689754300002</v>
      </c>
      <c r="Y107" s="36">
        <f>SUMIFS(СВЦЭМ!$D$39:$D$782,СВЦЭМ!$A$39:$A$782,$A107,СВЦЭМ!$B$39:$B$782,Y$83)+'СЕТ СН'!$H$14+СВЦЭМ!$D$10+'СЕТ СН'!$H$5-'СЕТ СН'!$H$24</f>
        <v>3936.26528908</v>
      </c>
    </row>
    <row r="108" spans="1:25" ht="15.75" x14ac:dyDescent="0.2">
      <c r="A108" s="35">
        <f t="shared" si="2"/>
        <v>45376</v>
      </c>
      <c r="B108" s="36">
        <f>SUMIFS(СВЦЭМ!$D$39:$D$782,СВЦЭМ!$A$39:$A$782,$A108,СВЦЭМ!$B$39:$B$782,B$83)+'СЕТ СН'!$H$14+СВЦЭМ!$D$10+'СЕТ СН'!$H$5-'СЕТ СН'!$H$24</f>
        <v>3932.9626813100003</v>
      </c>
      <c r="C108" s="36">
        <f>SUMIFS(СВЦЭМ!$D$39:$D$782,СВЦЭМ!$A$39:$A$782,$A108,СВЦЭМ!$B$39:$B$782,C$83)+'СЕТ СН'!$H$14+СВЦЭМ!$D$10+'СЕТ СН'!$H$5-'СЕТ СН'!$H$24</f>
        <v>3974.12752679</v>
      </c>
      <c r="D108" s="36">
        <f>SUMIFS(СВЦЭМ!$D$39:$D$782,СВЦЭМ!$A$39:$A$782,$A108,СВЦЭМ!$B$39:$B$782,D$83)+'СЕТ СН'!$H$14+СВЦЭМ!$D$10+'СЕТ СН'!$H$5-'СЕТ СН'!$H$24</f>
        <v>3985.76546753</v>
      </c>
      <c r="E108" s="36">
        <f>SUMIFS(СВЦЭМ!$D$39:$D$782,СВЦЭМ!$A$39:$A$782,$A108,СВЦЭМ!$B$39:$B$782,E$83)+'СЕТ СН'!$H$14+СВЦЭМ!$D$10+'СЕТ СН'!$H$5-'СЕТ СН'!$H$24</f>
        <v>3996.1458203700004</v>
      </c>
      <c r="F108" s="36">
        <f>SUMIFS(СВЦЭМ!$D$39:$D$782,СВЦЭМ!$A$39:$A$782,$A108,СВЦЭМ!$B$39:$B$782,F$83)+'СЕТ СН'!$H$14+СВЦЭМ!$D$10+'СЕТ СН'!$H$5-'СЕТ СН'!$H$24</f>
        <v>3991.4584890699998</v>
      </c>
      <c r="G108" s="36">
        <f>SUMIFS(СВЦЭМ!$D$39:$D$782,СВЦЭМ!$A$39:$A$782,$A108,СВЦЭМ!$B$39:$B$782,G$83)+'СЕТ СН'!$H$14+СВЦЭМ!$D$10+'СЕТ СН'!$H$5-'СЕТ СН'!$H$24</f>
        <v>3976.4981590300004</v>
      </c>
      <c r="H108" s="36">
        <f>SUMIFS(СВЦЭМ!$D$39:$D$782,СВЦЭМ!$A$39:$A$782,$A108,СВЦЭМ!$B$39:$B$782,H$83)+'СЕТ СН'!$H$14+СВЦЭМ!$D$10+'СЕТ СН'!$H$5-'СЕТ СН'!$H$24</f>
        <v>3930.9066413099999</v>
      </c>
      <c r="I108" s="36">
        <f>SUMIFS(СВЦЭМ!$D$39:$D$782,СВЦЭМ!$A$39:$A$782,$A108,СВЦЭМ!$B$39:$B$782,I$83)+'СЕТ СН'!$H$14+СВЦЭМ!$D$10+'СЕТ СН'!$H$5-'СЕТ СН'!$H$24</f>
        <v>3908.5276856300002</v>
      </c>
      <c r="J108" s="36">
        <f>SUMIFS(СВЦЭМ!$D$39:$D$782,СВЦЭМ!$A$39:$A$782,$A108,СВЦЭМ!$B$39:$B$782,J$83)+'СЕТ СН'!$H$14+СВЦЭМ!$D$10+'СЕТ СН'!$H$5-'СЕТ СН'!$H$24</f>
        <v>3889.1769748500001</v>
      </c>
      <c r="K108" s="36">
        <f>SUMIFS(СВЦЭМ!$D$39:$D$782,СВЦЭМ!$A$39:$A$782,$A108,СВЦЭМ!$B$39:$B$782,K$83)+'СЕТ СН'!$H$14+СВЦЭМ!$D$10+'СЕТ СН'!$H$5-'СЕТ СН'!$H$24</f>
        <v>3863.6548456</v>
      </c>
      <c r="L108" s="36">
        <f>SUMIFS(СВЦЭМ!$D$39:$D$782,СВЦЭМ!$A$39:$A$782,$A108,СВЦЭМ!$B$39:$B$782,L$83)+'СЕТ СН'!$H$14+СВЦЭМ!$D$10+'СЕТ СН'!$H$5-'СЕТ СН'!$H$24</f>
        <v>3867.9071254099999</v>
      </c>
      <c r="M108" s="36">
        <f>SUMIFS(СВЦЭМ!$D$39:$D$782,СВЦЭМ!$A$39:$A$782,$A108,СВЦЭМ!$B$39:$B$782,M$83)+'СЕТ СН'!$H$14+СВЦЭМ!$D$10+'СЕТ СН'!$H$5-'СЕТ СН'!$H$24</f>
        <v>3864.95092707</v>
      </c>
      <c r="N108" s="36">
        <f>SUMIFS(СВЦЭМ!$D$39:$D$782,СВЦЭМ!$A$39:$A$782,$A108,СВЦЭМ!$B$39:$B$782,N$83)+'СЕТ СН'!$H$14+СВЦЭМ!$D$10+'СЕТ СН'!$H$5-'СЕТ СН'!$H$24</f>
        <v>3889.8616721799999</v>
      </c>
      <c r="O108" s="36">
        <f>SUMIFS(СВЦЭМ!$D$39:$D$782,СВЦЭМ!$A$39:$A$782,$A108,СВЦЭМ!$B$39:$B$782,O$83)+'СЕТ СН'!$H$14+СВЦЭМ!$D$10+'СЕТ СН'!$H$5-'СЕТ СН'!$H$24</f>
        <v>3899.8776899100003</v>
      </c>
      <c r="P108" s="36">
        <f>SUMIFS(СВЦЭМ!$D$39:$D$782,СВЦЭМ!$A$39:$A$782,$A108,СВЦЭМ!$B$39:$B$782,P$83)+'СЕТ СН'!$H$14+СВЦЭМ!$D$10+'СЕТ СН'!$H$5-'СЕТ СН'!$H$24</f>
        <v>3914.4638066300004</v>
      </c>
      <c r="Q108" s="36">
        <f>SUMIFS(СВЦЭМ!$D$39:$D$782,СВЦЭМ!$A$39:$A$782,$A108,СВЦЭМ!$B$39:$B$782,Q$83)+'СЕТ СН'!$H$14+СВЦЭМ!$D$10+'СЕТ СН'!$H$5-'СЕТ СН'!$H$24</f>
        <v>3933.60933161</v>
      </c>
      <c r="R108" s="36">
        <f>SUMIFS(СВЦЭМ!$D$39:$D$782,СВЦЭМ!$A$39:$A$782,$A108,СВЦЭМ!$B$39:$B$782,R$83)+'СЕТ СН'!$H$14+СВЦЭМ!$D$10+'СЕТ СН'!$H$5-'СЕТ СН'!$H$24</f>
        <v>3930.68804714</v>
      </c>
      <c r="S108" s="36">
        <f>SUMIFS(СВЦЭМ!$D$39:$D$782,СВЦЭМ!$A$39:$A$782,$A108,СВЦЭМ!$B$39:$B$782,S$83)+'СЕТ СН'!$H$14+СВЦЭМ!$D$10+'СЕТ СН'!$H$5-'СЕТ СН'!$H$24</f>
        <v>3914.21958722</v>
      </c>
      <c r="T108" s="36">
        <f>SUMIFS(СВЦЭМ!$D$39:$D$782,СВЦЭМ!$A$39:$A$782,$A108,СВЦЭМ!$B$39:$B$782,T$83)+'СЕТ СН'!$H$14+СВЦЭМ!$D$10+'СЕТ СН'!$H$5-'СЕТ СН'!$H$24</f>
        <v>3894.1012616100002</v>
      </c>
      <c r="U108" s="36">
        <f>SUMIFS(СВЦЭМ!$D$39:$D$782,СВЦЭМ!$A$39:$A$782,$A108,СВЦЭМ!$B$39:$B$782,U$83)+'СЕТ СН'!$H$14+СВЦЭМ!$D$10+'СЕТ СН'!$H$5-'СЕТ СН'!$H$24</f>
        <v>3865.1080324600002</v>
      </c>
      <c r="V108" s="36">
        <f>SUMIFS(СВЦЭМ!$D$39:$D$782,СВЦЭМ!$A$39:$A$782,$A108,СВЦЭМ!$B$39:$B$782,V$83)+'СЕТ СН'!$H$14+СВЦЭМ!$D$10+'СЕТ СН'!$H$5-'СЕТ СН'!$H$24</f>
        <v>3874.5776221699998</v>
      </c>
      <c r="W108" s="36">
        <f>SUMIFS(СВЦЭМ!$D$39:$D$782,СВЦЭМ!$A$39:$A$782,$A108,СВЦЭМ!$B$39:$B$782,W$83)+'СЕТ СН'!$H$14+СВЦЭМ!$D$10+'СЕТ СН'!$H$5-'СЕТ СН'!$H$24</f>
        <v>3869.3950476999999</v>
      </c>
      <c r="X108" s="36">
        <f>SUMIFS(СВЦЭМ!$D$39:$D$782,СВЦЭМ!$A$39:$A$782,$A108,СВЦЭМ!$B$39:$B$782,X$83)+'СЕТ СН'!$H$14+СВЦЭМ!$D$10+'СЕТ СН'!$H$5-'СЕТ СН'!$H$24</f>
        <v>3903.5620944000002</v>
      </c>
      <c r="Y108" s="36">
        <f>SUMIFS(СВЦЭМ!$D$39:$D$782,СВЦЭМ!$A$39:$A$782,$A108,СВЦЭМ!$B$39:$B$782,Y$83)+'СЕТ СН'!$H$14+СВЦЭМ!$D$10+'СЕТ СН'!$H$5-'СЕТ СН'!$H$24</f>
        <v>3918.0864370200002</v>
      </c>
    </row>
    <row r="109" spans="1:25" ht="15.75" x14ac:dyDescent="0.2">
      <c r="A109" s="35">
        <f t="shared" si="2"/>
        <v>45377</v>
      </c>
      <c r="B109" s="36">
        <f>SUMIFS(СВЦЭМ!$D$39:$D$782,СВЦЭМ!$A$39:$A$782,$A109,СВЦЭМ!$B$39:$B$782,B$83)+'СЕТ СН'!$H$14+СВЦЭМ!$D$10+'СЕТ СН'!$H$5-'СЕТ СН'!$H$24</f>
        <v>3997.74302648</v>
      </c>
      <c r="C109" s="36">
        <f>SUMIFS(СВЦЭМ!$D$39:$D$782,СВЦЭМ!$A$39:$A$782,$A109,СВЦЭМ!$B$39:$B$782,C$83)+'СЕТ СН'!$H$14+СВЦЭМ!$D$10+'СЕТ СН'!$H$5-'СЕТ СН'!$H$24</f>
        <v>4034.0555886400002</v>
      </c>
      <c r="D109" s="36">
        <f>SUMIFS(СВЦЭМ!$D$39:$D$782,СВЦЭМ!$A$39:$A$782,$A109,СВЦЭМ!$B$39:$B$782,D$83)+'СЕТ СН'!$H$14+СВЦЭМ!$D$10+'СЕТ СН'!$H$5-'СЕТ СН'!$H$24</f>
        <v>4060.7427026200003</v>
      </c>
      <c r="E109" s="36">
        <f>SUMIFS(СВЦЭМ!$D$39:$D$782,СВЦЭМ!$A$39:$A$782,$A109,СВЦЭМ!$B$39:$B$782,E$83)+'СЕТ СН'!$H$14+СВЦЭМ!$D$10+'СЕТ СН'!$H$5-'СЕТ СН'!$H$24</f>
        <v>4076.8870404899999</v>
      </c>
      <c r="F109" s="36">
        <f>SUMIFS(СВЦЭМ!$D$39:$D$782,СВЦЭМ!$A$39:$A$782,$A109,СВЦЭМ!$B$39:$B$782,F$83)+'СЕТ СН'!$H$14+СВЦЭМ!$D$10+'СЕТ СН'!$H$5-'СЕТ СН'!$H$24</f>
        <v>4066.9588899</v>
      </c>
      <c r="G109" s="36">
        <f>SUMIFS(СВЦЭМ!$D$39:$D$782,СВЦЭМ!$A$39:$A$782,$A109,СВЦЭМ!$B$39:$B$782,G$83)+'СЕТ СН'!$H$14+СВЦЭМ!$D$10+'СЕТ СН'!$H$5-'СЕТ СН'!$H$24</f>
        <v>4036.0761251100002</v>
      </c>
      <c r="H109" s="36">
        <f>SUMIFS(СВЦЭМ!$D$39:$D$782,СВЦЭМ!$A$39:$A$782,$A109,СВЦЭМ!$B$39:$B$782,H$83)+'СЕТ СН'!$H$14+СВЦЭМ!$D$10+'СЕТ СН'!$H$5-'СЕТ СН'!$H$24</f>
        <v>3964.5292106400002</v>
      </c>
      <c r="I109" s="36">
        <f>SUMIFS(СВЦЭМ!$D$39:$D$782,СВЦЭМ!$A$39:$A$782,$A109,СВЦЭМ!$B$39:$B$782,I$83)+'СЕТ СН'!$H$14+СВЦЭМ!$D$10+'СЕТ СН'!$H$5-'СЕТ СН'!$H$24</f>
        <v>3944.3539321400003</v>
      </c>
      <c r="J109" s="36">
        <f>SUMIFS(СВЦЭМ!$D$39:$D$782,СВЦЭМ!$A$39:$A$782,$A109,СВЦЭМ!$B$39:$B$782,J$83)+'СЕТ СН'!$H$14+СВЦЭМ!$D$10+'СЕТ СН'!$H$5-'СЕТ СН'!$H$24</f>
        <v>3918.1139053699999</v>
      </c>
      <c r="K109" s="36">
        <f>SUMIFS(СВЦЭМ!$D$39:$D$782,СВЦЭМ!$A$39:$A$782,$A109,СВЦЭМ!$B$39:$B$782,K$83)+'СЕТ СН'!$H$14+СВЦЭМ!$D$10+'СЕТ СН'!$H$5-'СЕТ СН'!$H$24</f>
        <v>3936.4033785900001</v>
      </c>
      <c r="L109" s="36">
        <f>SUMIFS(СВЦЭМ!$D$39:$D$782,СВЦЭМ!$A$39:$A$782,$A109,СВЦЭМ!$B$39:$B$782,L$83)+'СЕТ СН'!$H$14+СВЦЭМ!$D$10+'СЕТ СН'!$H$5-'СЕТ СН'!$H$24</f>
        <v>3940.9013313400001</v>
      </c>
      <c r="M109" s="36">
        <f>SUMIFS(СВЦЭМ!$D$39:$D$782,СВЦЭМ!$A$39:$A$782,$A109,СВЦЭМ!$B$39:$B$782,M$83)+'СЕТ СН'!$H$14+СВЦЭМ!$D$10+'СЕТ СН'!$H$5-'СЕТ СН'!$H$24</f>
        <v>3976.6521730000004</v>
      </c>
      <c r="N109" s="36">
        <f>SUMIFS(СВЦЭМ!$D$39:$D$782,СВЦЭМ!$A$39:$A$782,$A109,СВЦЭМ!$B$39:$B$782,N$83)+'СЕТ СН'!$H$14+СВЦЭМ!$D$10+'СЕТ СН'!$H$5-'СЕТ СН'!$H$24</f>
        <v>4003.9083986100004</v>
      </c>
      <c r="O109" s="36">
        <f>SUMIFS(СВЦЭМ!$D$39:$D$782,СВЦЭМ!$A$39:$A$782,$A109,СВЦЭМ!$B$39:$B$782,O$83)+'СЕТ СН'!$H$14+СВЦЭМ!$D$10+'СЕТ СН'!$H$5-'СЕТ СН'!$H$24</f>
        <v>4000.8584216600002</v>
      </c>
      <c r="P109" s="36">
        <f>SUMIFS(СВЦЭМ!$D$39:$D$782,СВЦЭМ!$A$39:$A$782,$A109,СВЦЭМ!$B$39:$B$782,P$83)+'СЕТ СН'!$H$14+СВЦЭМ!$D$10+'СЕТ СН'!$H$5-'СЕТ СН'!$H$24</f>
        <v>4026.3226560900002</v>
      </c>
      <c r="Q109" s="36">
        <f>SUMIFS(СВЦЭМ!$D$39:$D$782,СВЦЭМ!$A$39:$A$782,$A109,СВЦЭМ!$B$39:$B$782,Q$83)+'СЕТ СН'!$H$14+СВЦЭМ!$D$10+'СЕТ СН'!$H$5-'СЕТ СН'!$H$24</f>
        <v>4022.6458138200001</v>
      </c>
      <c r="R109" s="36">
        <f>SUMIFS(СВЦЭМ!$D$39:$D$782,СВЦЭМ!$A$39:$A$782,$A109,СВЦЭМ!$B$39:$B$782,R$83)+'СЕТ СН'!$H$14+СВЦЭМ!$D$10+'СЕТ СН'!$H$5-'СЕТ СН'!$H$24</f>
        <v>3985.3994398599998</v>
      </c>
      <c r="S109" s="36">
        <f>SUMIFS(СВЦЭМ!$D$39:$D$782,СВЦЭМ!$A$39:$A$782,$A109,СВЦЭМ!$B$39:$B$782,S$83)+'СЕТ СН'!$H$14+СВЦЭМ!$D$10+'СЕТ СН'!$H$5-'СЕТ СН'!$H$24</f>
        <v>3953.8125205000001</v>
      </c>
      <c r="T109" s="36">
        <f>SUMIFS(СВЦЭМ!$D$39:$D$782,СВЦЭМ!$A$39:$A$782,$A109,СВЦЭМ!$B$39:$B$782,T$83)+'СЕТ СН'!$H$14+СВЦЭМ!$D$10+'СЕТ СН'!$H$5-'СЕТ СН'!$H$24</f>
        <v>3917.5343771500002</v>
      </c>
      <c r="U109" s="36">
        <f>SUMIFS(СВЦЭМ!$D$39:$D$782,СВЦЭМ!$A$39:$A$782,$A109,СВЦЭМ!$B$39:$B$782,U$83)+'СЕТ СН'!$H$14+СВЦЭМ!$D$10+'СЕТ СН'!$H$5-'СЕТ СН'!$H$24</f>
        <v>3906.4023303100003</v>
      </c>
      <c r="V109" s="36">
        <f>SUMIFS(СВЦЭМ!$D$39:$D$782,СВЦЭМ!$A$39:$A$782,$A109,СВЦЭМ!$B$39:$B$782,V$83)+'СЕТ СН'!$H$14+СВЦЭМ!$D$10+'СЕТ СН'!$H$5-'СЕТ СН'!$H$24</f>
        <v>3896.9890892700005</v>
      </c>
      <c r="W109" s="36">
        <f>SUMIFS(СВЦЭМ!$D$39:$D$782,СВЦЭМ!$A$39:$A$782,$A109,СВЦЭМ!$B$39:$B$782,W$83)+'СЕТ СН'!$H$14+СВЦЭМ!$D$10+'СЕТ СН'!$H$5-'СЕТ СН'!$H$24</f>
        <v>3912.9814574100001</v>
      </c>
      <c r="X109" s="36">
        <f>SUMIFS(СВЦЭМ!$D$39:$D$782,СВЦЭМ!$A$39:$A$782,$A109,СВЦЭМ!$B$39:$B$782,X$83)+'СЕТ СН'!$H$14+СВЦЭМ!$D$10+'СЕТ СН'!$H$5-'СЕТ СН'!$H$24</f>
        <v>3951.68272265</v>
      </c>
      <c r="Y109" s="36">
        <f>SUMIFS(СВЦЭМ!$D$39:$D$782,СВЦЭМ!$A$39:$A$782,$A109,СВЦЭМ!$B$39:$B$782,Y$83)+'СЕТ СН'!$H$14+СВЦЭМ!$D$10+'СЕТ СН'!$H$5-'СЕТ СН'!$H$24</f>
        <v>3962.2041360100002</v>
      </c>
    </row>
    <row r="110" spans="1:25" ht="15.75" x14ac:dyDescent="0.2">
      <c r="A110" s="35">
        <f t="shared" si="2"/>
        <v>45378</v>
      </c>
      <c r="B110" s="36">
        <f>SUMIFS(СВЦЭМ!$D$39:$D$782,СВЦЭМ!$A$39:$A$782,$A110,СВЦЭМ!$B$39:$B$782,B$83)+'СЕТ СН'!$H$14+СВЦЭМ!$D$10+'СЕТ СН'!$H$5-'СЕТ СН'!$H$24</f>
        <v>4014.8831528400001</v>
      </c>
      <c r="C110" s="36">
        <f>SUMIFS(СВЦЭМ!$D$39:$D$782,СВЦЭМ!$A$39:$A$782,$A110,СВЦЭМ!$B$39:$B$782,C$83)+'СЕТ СН'!$H$14+СВЦЭМ!$D$10+'СЕТ СН'!$H$5-'СЕТ СН'!$H$24</f>
        <v>4031.3185328400004</v>
      </c>
      <c r="D110" s="36">
        <f>SUMIFS(СВЦЭМ!$D$39:$D$782,СВЦЭМ!$A$39:$A$782,$A110,СВЦЭМ!$B$39:$B$782,D$83)+'СЕТ СН'!$H$14+СВЦЭМ!$D$10+'СЕТ СН'!$H$5-'СЕТ СН'!$H$24</f>
        <v>4067.1711909300002</v>
      </c>
      <c r="E110" s="36">
        <f>SUMIFS(СВЦЭМ!$D$39:$D$782,СВЦЭМ!$A$39:$A$782,$A110,СВЦЭМ!$B$39:$B$782,E$83)+'СЕТ СН'!$H$14+СВЦЭМ!$D$10+'СЕТ СН'!$H$5-'СЕТ СН'!$H$24</f>
        <v>4074.8404404600001</v>
      </c>
      <c r="F110" s="36">
        <f>SUMIFS(СВЦЭМ!$D$39:$D$782,СВЦЭМ!$A$39:$A$782,$A110,СВЦЭМ!$B$39:$B$782,F$83)+'СЕТ СН'!$H$14+СВЦЭМ!$D$10+'СЕТ СН'!$H$5-'СЕТ СН'!$H$24</f>
        <v>4064.65637689</v>
      </c>
      <c r="G110" s="36">
        <f>SUMIFS(СВЦЭМ!$D$39:$D$782,СВЦЭМ!$A$39:$A$782,$A110,СВЦЭМ!$B$39:$B$782,G$83)+'СЕТ СН'!$H$14+СВЦЭМ!$D$10+'СЕТ СН'!$H$5-'СЕТ СН'!$H$24</f>
        <v>4034.97635567</v>
      </c>
      <c r="H110" s="36">
        <f>SUMIFS(СВЦЭМ!$D$39:$D$782,СВЦЭМ!$A$39:$A$782,$A110,СВЦЭМ!$B$39:$B$782,H$83)+'СЕТ СН'!$H$14+СВЦЭМ!$D$10+'СЕТ СН'!$H$5-'СЕТ СН'!$H$24</f>
        <v>3969.9396689800001</v>
      </c>
      <c r="I110" s="36">
        <f>SUMIFS(СВЦЭМ!$D$39:$D$782,СВЦЭМ!$A$39:$A$782,$A110,СВЦЭМ!$B$39:$B$782,I$83)+'СЕТ СН'!$H$14+СВЦЭМ!$D$10+'СЕТ СН'!$H$5-'СЕТ СН'!$H$24</f>
        <v>3927.0065234600002</v>
      </c>
      <c r="J110" s="36">
        <f>SUMIFS(СВЦЭМ!$D$39:$D$782,СВЦЭМ!$A$39:$A$782,$A110,СВЦЭМ!$B$39:$B$782,J$83)+'СЕТ СН'!$H$14+СВЦЭМ!$D$10+'СЕТ СН'!$H$5-'СЕТ СН'!$H$24</f>
        <v>3928.9856050400003</v>
      </c>
      <c r="K110" s="36">
        <f>SUMIFS(СВЦЭМ!$D$39:$D$782,СВЦЭМ!$A$39:$A$782,$A110,СВЦЭМ!$B$39:$B$782,K$83)+'СЕТ СН'!$H$14+СВЦЭМ!$D$10+'СЕТ СН'!$H$5-'СЕТ СН'!$H$24</f>
        <v>3928.3389892200003</v>
      </c>
      <c r="L110" s="36">
        <f>SUMIFS(СВЦЭМ!$D$39:$D$782,СВЦЭМ!$A$39:$A$782,$A110,СВЦЭМ!$B$39:$B$782,L$83)+'СЕТ СН'!$H$14+СВЦЭМ!$D$10+'СЕТ СН'!$H$5-'СЕТ СН'!$H$24</f>
        <v>3923.7790118700004</v>
      </c>
      <c r="M110" s="36">
        <f>SUMIFS(СВЦЭМ!$D$39:$D$782,СВЦЭМ!$A$39:$A$782,$A110,СВЦЭМ!$B$39:$B$782,M$83)+'СЕТ СН'!$H$14+СВЦЭМ!$D$10+'СЕТ СН'!$H$5-'СЕТ СН'!$H$24</f>
        <v>3935.2789837600003</v>
      </c>
      <c r="N110" s="36">
        <f>SUMIFS(СВЦЭМ!$D$39:$D$782,СВЦЭМ!$A$39:$A$782,$A110,СВЦЭМ!$B$39:$B$782,N$83)+'СЕТ СН'!$H$14+СВЦЭМ!$D$10+'СЕТ СН'!$H$5-'СЕТ СН'!$H$24</f>
        <v>3966.1631874499999</v>
      </c>
      <c r="O110" s="36">
        <f>SUMIFS(СВЦЭМ!$D$39:$D$782,СВЦЭМ!$A$39:$A$782,$A110,СВЦЭМ!$B$39:$B$782,O$83)+'СЕТ СН'!$H$14+СВЦЭМ!$D$10+'СЕТ СН'!$H$5-'СЕТ СН'!$H$24</f>
        <v>3975.4314292099998</v>
      </c>
      <c r="P110" s="36">
        <f>SUMIFS(СВЦЭМ!$D$39:$D$782,СВЦЭМ!$A$39:$A$782,$A110,СВЦЭМ!$B$39:$B$782,P$83)+'СЕТ СН'!$H$14+СВЦЭМ!$D$10+'СЕТ СН'!$H$5-'СЕТ СН'!$H$24</f>
        <v>3995.8028300800001</v>
      </c>
      <c r="Q110" s="36">
        <f>SUMIFS(СВЦЭМ!$D$39:$D$782,СВЦЭМ!$A$39:$A$782,$A110,СВЦЭМ!$B$39:$B$782,Q$83)+'СЕТ СН'!$H$14+СВЦЭМ!$D$10+'СЕТ СН'!$H$5-'СЕТ СН'!$H$24</f>
        <v>4011.2771271800002</v>
      </c>
      <c r="R110" s="36">
        <f>SUMIFS(СВЦЭМ!$D$39:$D$782,СВЦЭМ!$A$39:$A$782,$A110,СВЦЭМ!$B$39:$B$782,R$83)+'СЕТ СН'!$H$14+СВЦЭМ!$D$10+'СЕТ СН'!$H$5-'СЕТ СН'!$H$24</f>
        <v>4012.6524938500002</v>
      </c>
      <c r="S110" s="36">
        <f>SUMIFS(СВЦЭМ!$D$39:$D$782,СВЦЭМ!$A$39:$A$782,$A110,СВЦЭМ!$B$39:$B$782,S$83)+'СЕТ СН'!$H$14+СВЦЭМ!$D$10+'СЕТ СН'!$H$5-'СЕТ СН'!$H$24</f>
        <v>3993.3942994200002</v>
      </c>
      <c r="T110" s="36">
        <f>SUMIFS(СВЦЭМ!$D$39:$D$782,СВЦЭМ!$A$39:$A$782,$A110,СВЦЭМ!$B$39:$B$782,T$83)+'СЕТ СН'!$H$14+СВЦЭМ!$D$10+'СЕТ СН'!$H$5-'СЕТ СН'!$H$24</f>
        <v>3954.9503998999999</v>
      </c>
      <c r="U110" s="36">
        <f>SUMIFS(СВЦЭМ!$D$39:$D$782,СВЦЭМ!$A$39:$A$782,$A110,СВЦЭМ!$B$39:$B$782,U$83)+'СЕТ СН'!$H$14+СВЦЭМ!$D$10+'СЕТ СН'!$H$5-'СЕТ СН'!$H$24</f>
        <v>3927.8122392900004</v>
      </c>
      <c r="V110" s="36">
        <f>SUMIFS(СВЦЭМ!$D$39:$D$782,СВЦЭМ!$A$39:$A$782,$A110,СВЦЭМ!$B$39:$B$782,V$83)+'СЕТ СН'!$H$14+СВЦЭМ!$D$10+'СЕТ СН'!$H$5-'СЕТ СН'!$H$24</f>
        <v>3905.7840872800002</v>
      </c>
      <c r="W110" s="36">
        <f>SUMIFS(СВЦЭМ!$D$39:$D$782,СВЦЭМ!$A$39:$A$782,$A110,СВЦЭМ!$B$39:$B$782,W$83)+'СЕТ СН'!$H$14+СВЦЭМ!$D$10+'СЕТ СН'!$H$5-'СЕТ СН'!$H$24</f>
        <v>3906.1612505399999</v>
      </c>
      <c r="X110" s="36">
        <f>SUMIFS(СВЦЭМ!$D$39:$D$782,СВЦЭМ!$A$39:$A$782,$A110,СВЦЭМ!$B$39:$B$782,X$83)+'СЕТ СН'!$H$14+СВЦЭМ!$D$10+'СЕТ СН'!$H$5-'СЕТ СН'!$H$24</f>
        <v>3941.7512109600002</v>
      </c>
      <c r="Y110" s="36">
        <f>SUMIFS(СВЦЭМ!$D$39:$D$782,СВЦЭМ!$A$39:$A$782,$A110,СВЦЭМ!$B$39:$B$782,Y$83)+'СЕТ СН'!$H$14+СВЦЭМ!$D$10+'СЕТ СН'!$H$5-'СЕТ СН'!$H$24</f>
        <v>3974.1139820300004</v>
      </c>
    </row>
    <row r="111" spans="1:25" ht="15.75" x14ac:dyDescent="0.2">
      <c r="A111" s="35">
        <f t="shared" si="2"/>
        <v>45379</v>
      </c>
      <c r="B111" s="36">
        <f>SUMIFS(СВЦЭМ!$D$39:$D$782,СВЦЭМ!$A$39:$A$782,$A111,СВЦЭМ!$B$39:$B$782,B$83)+'СЕТ СН'!$H$14+СВЦЭМ!$D$10+'СЕТ СН'!$H$5-'СЕТ СН'!$H$24</f>
        <v>3984.7639175200002</v>
      </c>
      <c r="C111" s="36">
        <f>SUMIFS(СВЦЭМ!$D$39:$D$782,СВЦЭМ!$A$39:$A$782,$A111,СВЦЭМ!$B$39:$B$782,C$83)+'СЕТ СН'!$H$14+СВЦЭМ!$D$10+'СЕТ СН'!$H$5-'СЕТ СН'!$H$24</f>
        <v>3999.1704427000004</v>
      </c>
      <c r="D111" s="36">
        <f>SUMIFS(СВЦЭМ!$D$39:$D$782,СВЦЭМ!$A$39:$A$782,$A111,СВЦЭМ!$B$39:$B$782,D$83)+'СЕТ СН'!$H$14+СВЦЭМ!$D$10+'СЕТ СН'!$H$5-'СЕТ СН'!$H$24</f>
        <v>4029.7142932900001</v>
      </c>
      <c r="E111" s="36">
        <f>SUMIFS(СВЦЭМ!$D$39:$D$782,СВЦЭМ!$A$39:$A$782,$A111,СВЦЭМ!$B$39:$B$782,E$83)+'СЕТ СН'!$H$14+СВЦЭМ!$D$10+'СЕТ СН'!$H$5-'СЕТ СН'!$H$24</f>
        <v>4033.1516056</v>
      </c>
      <c r="F111" s="36">
        <f>SUMIFS(СВЦЭМ!$D$39:$D$782,СВЦЭМ!$A$39:$A$782,$A111,СВЦЭМ!$B$39:$B$782,F$83)+'СЕТ СН'!$H$14+СВЦЭМ!$D$10+'СЕТ СН'!$H$5-'СЕТ СН'!$H$24</f>
        <v>3959.6133563000003</v>
      </c>
      <c r="G111" s="36">
        <f>SUMIFS(СВЦЭМ!$D$39:$D$782,СВЦЭМ!$A$39:$A$782,$A111,СВЦЭМ!$B$39:$B$782,G$83)+'СЕТ СН'!$H$14+СВЦЭМ!$D$10+'СЕТ СН'!$H$5-'СЕТ СН'!$H$24</f>
        <v>3931.4699106200001</v>
      </c>
      <c r="H111" s="36">
        <f>SUMIFS(СВЦЭМ!$D$39:$D$782,СВЦЭМ!$A$39:$A$782,$A111,СВЦЭМ!$B$39:$B$782,H$83)+'СЕТ СН'!$H$14+СВЦЭМ!$D$10+'СЕТ СН'!$H$5-'СЕТ СН'!$H$24</f>
        <v>3872.2776568899999</v>
      </c>
      <c r="I111" s="36">
        <f>SUMIFS(СВЦЭМ!$D$39:$D$782,СВЦЭМ!$A$39:$A$782,$A111,СВЦЭМ!$B$39:$B$782,I$83)+'СЕТ СН'!$H$14+СВЦЭМ!$D$10+'СЕТ СН'!$H$5-'СЕТ СН'!$H$24</f>
        <v>3858.8605986700004</v>
      </c>
      <c r="J111" s="36">
        <f>SUMIFS(СВЦЭМ!$D$39:$D$782,СВЦЭМ!$A$39:$A$782,$A111,СВЦЭМ!$B$39:$B$782,J$83)+'СЕТ СН'!$H$14+СВЦЭМ!$D$10+'СЕТ СН'!$H$5-'СЕТ СН'!$H$24</f>
        <v>3853.0958631600001</v>
      </c>
      <c r="K111" s="36">
        <f>SUMIFS(СВЦЭМ!$D$39:$D$782,СВЦЭМ!$A$39:$A$782,$A111,СВЦЭМ!$B$39:$B$782,K$83)+'СЕТ СН'!$H$14+СВЦЭМ!$D$10+'СЕТ СН'!$H$5-'СЕТ СН'!$H$24</f>
        <v>3857.27207623</v>
      </c>
      <c r="L111" s="36">
        <f>SUMIFS(СВЦЭМ!$D$39:$D$782,СВЦЭМ!$A$39:$A$782,$A111,СВЦЭМ!$B$39:$B$782,L$83)+'СЕТ СН'!$H$14+СВЦЭМ!$D$10+'СЕТ СН'!$H$5-'СЕТ СН'!$H$24</f>
        <v>3861.8757127200001</v>
      </c>
      <c r="M111" s="36">
        <f>SUMIFS(СВЦЭМ!$D$39:$D$782,СВЦЭМ!$A$39:$A$782,$A111,СВЦЭМ!$B$39:$B$782,M$83)+'СЕТ СН'!$H$14+СВЦЭМ!$D$10+'СЕТ СН'!$H$5-'СЕТ СН'!$H$24</f>
        <v>3870.7964771900001</v>
      </c>
      <c r="N111" s="36">
        <f>SUMIFS(СВЦЭМ!$D$39:$D$782,СВЦЭМ!$A$39:$A$782,$A111,СВЦЭМ!$B$39:$B$782,N$83)+'СЕТ СН'!$H$14+СВЦЭМ!$D$10+'СЕТ СН'!$H$5-'СЕТ СН'!$H$24</f>
        <v>3892.04625227</v>
      </c>
      <c r="O111" s="36">
        <f>SUMIFS(СВЦЭМ!$D$39:$D$782,СВЦЭМ!$A$39:$A$782,$A111,СВЦЭМ!$B$39:$B$782,O$83)+'СЕТ СН'!$H$14+СВЦЭМ!$D$10+'СЕТ СН'!$H$5-'СЕТ СН'!$H$24</f>
        <v>3880.6734963899999</v>
      </c>
      <c r="P111" s="36">
        <f>SUMIFS(СВЦЭМ!$D$39:$D$782,СВЦЭМ!$A$39:$A$782,$A111,СВЦЭМ!$B$39:$B$782,P$83)+'СЕТ СН'!$H$14+СВЦЭМ!$D$10+'СЕТ СН'!$H$5-'СЕТ СН'!$H$24</f>
        <v>3878.8629291000002</v>
      </c>
      <c r="Q111" s="36">
        <f>SUMIFS(СВЦЭМ!$D$39:$D$782,СВЦЭМ!$A$39:$A$782,$A111,СВЦЭМ!$B$39:$B$782,Q$83)+'СЕТ СН'!$H$14+СВЦЭМ!$D$10+'СЕТ СН'!$H$5-'СЕТ СН'!$H$24</f>
        <v>3888.1742463099999</v>
      </c>
      <c r="R111" s="36">
        <f>SUMIFS(СВЦЭМ!$D$39:$D$782,СВЦЭМ!$A$39:$A$782,$A111,СВЦЭМ!$B$39:$B$782,R$83)+'СЕТ СН'!$H$14+СВЦЭМ!$D$10+'СЕТ СН'!$H$5-'СЕТ СН'!$H$24</f>
        <v>3908.12881483</v>
      </c>
      <c r="S111" s="36">
        <f>SUMIFS(СВЦЭМ!$D$39:$D$782,СВЦЭМ!$A$39:$A$782,$A111,СВЦЭМ!$B$39:$B$782,S$83)+'СЕТ СН'!$H$14+СВЦЭМ!$D$10+'СЕТ СН'!$H$5-'СЕТ СН'!$H$24</f>
        <v>3917.92069137</v>
      </c>
      <c r="T111" s="36">
        <f>SUMIFS(СВЦЭМ!$D$39:$D$782,СВЦЭМ!$A$39:$A$782,$A111,СВЦЭМ!$B$39:$B$782,T$83)+'СЕТ СН'!$H$14+СВЦЭМ!$D$10+'СЕТ СН'!$H$5-'СЕТ СН'!$H$24</f>
        <v>3894.5487035100005</v>
      </c>
      <c r="U111" s="36">
        <f>SUMIFS(СВЦЭМ!$D$39:$D$782,СВЦЭМ!$A$39:$A$782,$A111,СВЦЭМ!$B$39:$B$782,U$83)+'СЕТ СН'!$H$14+СВЦЭМ!$D$10+'СЕТ СН'!$H$5-'СЕТ СН'!$H$24</f>
        <v>3862.3358232600003</v>
      </c>
      <c r="V111" s="36">
        <f>SUMIFS(СВЦЭМ!$D$39:$D$782,СВЦЭМ!$A$39:$A$782,$A111,СВЦЭМ!$B$39:$B$782,V$83)+'СЕТ СН'!$H$14+СВЦЭМ!$D$10+'СЕТ СН'!$H$5-'СЕТ СН'!$H$24</f>
        <v>3912.4568546600003</v>
      </c>
      <c r="W111" s="36">
        <f>SUMIFS(СВЦЭМ!$D$39:$D$782,СВЦЭМ!$A$39:$A$782,$A111,СВЦЭМ!$B$39:$B$782,W$83)+'СЕТ СН'!$H$14+СВЦЭМ!$D$10+'СЕТ СН'!$H$5-'СЕТ СН'!$H$24</f>
        <v>3912.7961327900002</v>
      </c>
      <c r="X111" s="36">
        <f>SUMIFS(СВЦЭМ!$D$39:$D$782,СВЦЭМ!$A$39:$A$782,$A111,СВЦЭМ!$B$39:$B$782,X$83)+'СЕТ СН'!$H$14+СВЦЭМ!$D$10+'СЕТ СН'!$H$5-'СЕТ СН'!$H$24</f>
        <v>3933.8761129300001</v>
      </c>
      <c r="Y111" s="36">
        <f>SUMIFS(СВЦЭМ!$D$39:$D$782,СВЦЭМ!$A$39:$A$782,$A111,СВЦЭМ!$B$39:$B$782,Y$83)+'СЕТ СН'!$H$14+СВЦЭМ!$D$10+'СЕТ СН'!$H$5-'СЕТ СН'!$H$24</f>
        <v>3930.3420639400001</v>
      </c>
    </row>
    <row r="112" spans="1:25" ht="15.75" x14ac:dyDescent="0.2">
      <c r="A112" s="35">
        <f t="shared" si="2"/>
        <v>45380</v>
      </c>
      <c r="B112" s="36">
        <f>SUMIFS(СВЦЭМ!$D$39:$D$782,СВЦЭМ!$A$39:$A$782,$A112,СВЦЭМ!$B$39:$B$782,B$83)+'СЕТ СН'!$H$14+СВЦЭМ!$D$10+'СЕТ СН'!$H$5-'СЕТ СН'!$H$24</f>
        <v>4007.9703611900004</v>
      </c>
      <c r="C112" s="36">
        <f>SUMIFS(СВЦЭМ!$D$39:$D$782,СВЦЭМ!$A$39:$A$782,$A112,СВЦЭМ!$B$39:$B$782,C$83)+'СЕТ СН'!$H$14+СВЦЭМ!$D$10+'СЕТ СН'!$H$5-'СЕТ СН'!$H$24</f>
        <v>4017.21592624</v>
      </c>
      <c r="D112" s="36">
        <f>SUMIFS(СВЦЭМ!$D$39:$D$782,СВЦЭМ!$A$39:$A$782,$A112,СВЦЭМ!$B$39:$B$782,D$83)+'СЕТ СН'!$H$14+СВЦЭМ!$D$10+'СЕТ СН'!$H$5-'СЕТ СН'!$H$24</f>
        <v>4087.69942059</v>
      </c>
      <c r="E112" s="36">
        <f>SUMIFS(СВЦЭМ!$D$39:$D$782,СВЦЭМ!$A$39:$A$782,$A112,СВЦЭМ!$B$39:$B$782,E$83)+'СЕТ СН'!$H$14+СВЦЭМ!$D$10+'СЕТ СН'!$H$5-'СЕТ СН'!$H$24</f>
        <v>4132.9301839400005</v>
      </c>
      <c r="F112" s="36">
        <f>SUMIFS(СВЦЭМ!$D$39:$D$782,СВЦЭМ!$A$39:$A$782,$A112,СВЦЭМ!$B$39:$B$782,F$83)+'СЕТ СН'!$H$14+СВЦЭМ!$D$10+'СЕТ СН'!$H$5-'СЕТ СН'!$H$24</f>
        <v>4155.3907686800003</v>
      </c>
      <c r="G112" s="36">
        <f>SUMIFS(СВЦЭМ!$D$39:$D$782,СВЦЭМ!$A$39:$A$782,$A112,СВЦЭМ!$B$39:$B$782,G$83)+'СЕТ СН'!$H$14+СВЦЭМ!$D$10+'СЕТ СН'!$H$5-'СЕТ СН'!$H$24</f>
        <v>4128.9531595099998</v>
      </c>
      <c r="H112" s="36">
        <f>SUMIFS(СВЦЭМ!$D$39:$D$782,СВЦЭМ!$A$39:$A$782,$A112,СВЦЭМ!$B$39:$B$782,H$83)+'СЕТ СН'!$H$14+СВЦЭМ!$D$10+'СЕТ СН'!$H$5-'СЕТ СН'!$H$24</f>
        <v>4075.9629166000004</v>
      </c>
      <c r="I112" s="36">
        <f>SUMIFS(СВЦЭМ!$D$39:$D$782,СВЦЭМ!$A$39:$A$782,$A112,СВЦЭМ!$B$39:$B$782,I$83)+'СЕТ СН'!$H$14+СВЦЭМ!$D$10+'СЕТ СН'!$H$5-'СЕТ СН'!$H$24</f>
        <v>4039.4299060500002</v>
      </c>
      <c r="J112" s="36">
        <f>SUMIFS(СВЦЭМ!$D$39:$D$782,СВЦЭМ!$A$39:$A$782,$A112,СВЦЭМ!$B$39:$B$782,J$83)+'СЕТ СН'!$H$14+СВЦЭМ!$D$10+'СЕТ СН'!$H$5-'СЕТ СН'!$H$24</f>
        <v>3999.0218521200004</v>
      </c>
      <c r="K112" s="36">
        <f>SUMIFS(СВЦЭМ!$D$39:$D$782,СВЦЭМ!$A$39:$A$782,$A112,СВЦЭМ!$B$39:$B$782,K$83)+'СЕТ СН'!$H$14+СВЦЭМ!$D$10+'СЕТ СН'!$H$5-'СЕТ СН'!$H$24</f>
        <v>3992.2166340399999</v>
      </c>
      <c r="L112" s="36">
        <f>SUMIFS(СВЦЭМ!$D$39:$D$782,СВЦЭМ!$A$39:$A$782,$A112,СВЦЭМ!$B$39:$B$782,L$83)+'СЕТ СН'!$H$14+СВЦЭМ!$D$10+'СЕТ СН'!$H$5-'СЕТ СН'!$H$24</f>
        <v>4011.3029517700002</v>
      </c>
      <c r="M112" s="36">
        <f>SUMIFS(СВЦЭМ!$D$39:$D$782,СВЦЭМ!$A$39:$A$782,$A112,СВЦЭМ!$B$39:$B$782,M$83)+'СЕТ СН'!$H$14+СВЦЭМ!$D$10+'СЕТ СН'!$H$5-'СЕТ СН'!$H$24</f>
        <v>4013.03484708</v>
      </c>
      <c r="N112" s="36">
        <f>SUMIFS(СВЦЭМ!$D$39:$D$782,СВЦЭМ!$A$39:$A$782,$A112,СВЦЭМ!$B$39:$B$782,N$83)+'СЕТ СН'!$H$14+СВЦЭМ!$D$10+'СЕТ СН'!$H$5-'СЕТ СН'!$H$24</f>
        <v>4026.6984790200004</v>
      </c>
      <c r="O112" s="36">
        <f>SUMIFS(СВЦЭМ!$D$39:$D$782,СВЦЭМ!$A$39:$A$782,$A112,СВЦЭМ!$B$39:$B$782,O$83)+'СЕТ СН'!$H$14+СВЦЭМ!$D$10+'СЕТ СН'!$H$5-'СЕТ СН'!$H$24</f>
        <v>4035.2070540300001</v>
      </c>
      <c r="P112" s="36">
        <f>SUMIFS(СВЦЭМ!$D$39:$D$782,СВЦЭМ!$A$39:$A$782,$A112,СВЦЭМ!$B$39:$B$782,P$83)+'СЕТ СН'!$H$14+СВЦЭМ!$D$10+'СЕТ СН'!$H$5-'СЕТ СН'!$H$24</f>
        <v>4050.9986767999999</v>
      </c>
      <c r="Q112" s="36">
        <f>SUMIFS(СВЦЭМ!$D$39:$D$782,СВЦЭМ!$A$39:$A$782,$A112,СВЦЭМ!$B$39:$B$782,Q$83)+'СЕТ СН'!$H$14+СВЦЭМ!$D$10+'СЕТ СН'!$H$5-'СЕТ СН'!$H$24</f>
        <v>4103.4637915700005</v>
      </c>
      <c r="R112" s="36">
        <f>SUMIFS(СВЦЭМ!$D$39:$D$782,СВЦЭМ!$A$39:$A$782,$A112,СВЦЭМ!$B$39:$B$782,R$83)+'СЕТ СН'!$H$14+СВЦЭМ!$D$10+'СЕТ СН'!$H$5-'СЕТ СН'!$H$24</f>
        <v>4101.4265412499999</v>
      </c>
      <c r="S112" s="36">
        <f>SUMIFS(СВЦЭМ!$D$39:$D$782,СВЦЭМ!$A$39:$A$782,$A112,СВЦЭМ!$B$39:$B$782,S$83)+'СЕТ СН'!$H$14+СВЦЭМ!$D$10+'СЕТ СН'!$H$5-'СЕТ СН'!$H$24</f>
        <v>4052.4789588100002</v>
      </c>
      <c r="T112" s="36">
        <f>SUMIFS(СВЦЭМ!$D$39:$D$782,СВЦЭМ!$A$39:$A$782,$A112,СВЦЭМ!$B$39:$B$782,T$83)+'СЕТ СН'!$H$14+СВЦЭМ!$D$10+'СЕТ СН'!$H$5-'СЕТ СН'!$H$24</f>
        <v>4020.1088362</v>
      </c>
      <c r="U112" s="36">
        <f>SUMIFS(СВЦЭМ!$D$39:$D$782,СВЦЭМ!$A$39:$A$782,$A112,СВЦЭМ!$B$39:$B$782,U$83)+'СЕТ СН'!$H$14+СВЦЭМ!$D$10+'СЕТ СН'!$H$5-'СЕТ СН'!$H$24</f>
        <v>3959.0642004400001</v>
      </c>
      <c r="V112" s="36">
        <f>SUMIFS(СВЦЭМ!$D$39:$D$782,СВЦЭМ!$A$39:$A$782,$A112,СВЦЭМ!$B$39:$B$782,V$83)+'СЕТ СН'!$H$14+СВЦЭМ!$D$10+'СЕТ СН'!$H$5-'СЕТ СН'!$H$24</f>
        <v>3933.7935181600001</v>
      </c>
      <c r="W112" s="36">
        <f>SUMIFS(СВЦЭМ!$D$39:$D$782,СВЦЭМ!$A$39:$A$782,$A112,СВЦЭМ!$B$39:$B$782,W$83)+'СЕТ СН'!$H$14+СВЦЭМ!$D$10+'СЕТ СН'!$H$5-'СЕТ СН'!$H$24</f>
        <v>3946.5814974200002</v>
      </c>
      <c r="X112" s="36">
        <f>SUMIFS(СВЦЭМ!$D$39:$D$782,СВЦЭМ!$A$39:$A$782,$A112,СВЦЭМ!$B$39:$B$782,X$83)+'СЕТ СН'!$H$14+СВЦЭМ!$D$10+'СЕТ СН'!$H$5-'СЕТ СН'!$H$24</f>
        <v>3982.55167841</v>
      </c>
      <c r="Y112" s="36">
        <f>SUMIFS(СВЦЭМ!$D$39:$D$782,СВЦЭМ!$A$39:$A$782,$A112,СВЦЭМ!$B$39:$B$782,Y$83)+'СЕТ СН'!$H$14+СВЦЭМ!$D$10+'СЕТ СН'!$H$5-'СЕТ СН'!$H$24</f>
        <v>4074.0495403900004</v>
      </c>
    </row>
    <row r="113" spans="1:27" ht="15.75" x14ac:dyDescent="0.2">
      <c r="A113" s="35">
        <f t="shared" si="2"/>
        <v>45381</v>
      </c>
      <c r="B113" s="36">
        <f>SUMIFS(СВЦЭМ!$D$39:$D$782,СВЦЭМ!$A$39:$A$782,$A113,СВЦЭМ!$B$39:$B$782,B$83)+'СЕТ СН'!$H$14+СВЦЭМ!$D$10+'СЕТ СН'!$H$5-'СЕТ СН'!$H$24</f>
        <v>4109.7818360500005</v>
      </c>
      <c r="C113" s="36">
        <f>SUMIFS(СВЦЭМ!$D$39:$D$782,СВЦЭМ!$A$39:$A$782,$A113,СВЦЭМ!$B$39:$B$782,C$83)+'СЕТ СН'!$H$14+СВЦЭМ!$D$10+'СЕТ СН'!$H$5-'СЕТ СН'!$H$24</f>
        <v>4138.3774452400003</v>
      </c>
      <c r="D113" s="36">
        <f>SUMIFS(СВЦЭМ!$D$39:$D$782,СВЦЭМ!$A$39:$A$782,$A113,СВЦЭМ!$B$39:$B$782,D$83)+'СЕТ СН'!$H$14+СВЦЭМ!$D$10+'СЕТ СН'!$H$5-'СЕТ СН'!$H$24</f>
        <v>4144.2844248399997</v>
      </c>
      <c r="E113" s="36">
        <f>SUMIFS(СВЦЭМ!$D$39:$D$782,СВЦЭМ!$A$39:$A$782,$A113,СВЦЭМ!$B$39:$B$782,E$83)+'СЕТ СН'!$H$14+СВЦЭМ!$D$10+'СЕТ СН'!$H$5-'СЕТ СН'!$H$24</f>
        <v>4163.1794739699999</v>
      </c>
      <c r="F113" s="36">
        <f>SUMIFS(СВЦЭМ!$D$39:$D$782,СВЦЭМ!$A$39:$A$782,$A113,СВЦЭМ!$B$39:$B$782,F$83)+'СЕТ СН'!$H$14+СВЦЭМ!$D$10+'СЕТ СН'!$H$5-'СЕТ СН'!$H$24</f>
        <v>4159.4672951399998</v>
      </c>
      <c r="G113" s="36">
        <f>SUMIFS(СВЦЭМ!$D$39:$D$782,СВЦЭМ!$A$39:$A$782,$A113,СВЦЭМ!$B$39:$B$782,G$83)+'СЕТ СН'!$H$14+СВЦЭМ!$D$10+'СЕТ СН'!$H$5-'СЕТ СН'!$H$24</f>
        <v>4137.5493751200001</v>
      </c>
      <c r="H113" s="36">
        <f>SUMIFS(СВЦЭМ!$D$39:$D$782,СВЦЭМ!$A$39:$A$782,$A113,СВЦЭМ!$B$39:$B$782,H$83)+'СЕТ СН'!$H$14+СВЦЭМ!$D$10+'СЕТ СН'!$H$5-'СЕТ СН'!$H$24</f>
        <v>4093.2155641300001</v>
      </c>
      <c r="I113" s="36">
        <f>SUMIFS(СВЦЭМ!$D$39:$D$782,СВЦЭМ!$A$39:$A$782,$A113,СВЦЭМ!$B$39:$B$782,I$83)+'СЕТ СН'!$H$14+СВЦЭМ!$D$10+'СЕТ СН'!$H$5-'СЕТ СН'!$H$24</f>
        <v>4072.7426387200003</v>
      </c>
      <c r="J113" s="36">
        <f>SUMIFS(СВЦЭМ!$D$39:$D$782,СВЦЭМ!$A$39:$A$782,$A113,СВЦЭМ!$B$39:$B$782,J$83)+'СЕТ СН'!$H$14+СВЦЭМ!$D$10+'СЕТ СН'!$H$5-'СЕТ СН'!$H$24</f>
        <v>4024.7524069500005</v>
      </c>
      <c r="K113" s="36">
        <f>SUMIFS(СВЦЭМ!$D$39:$D$782,СВЦЭМ!$A$39:$A$782,$A113,СВЦЭМ!$B$39:$B$782,K$83)+'СЕТ СН'!$H$14+СВЦЭМ!$D$10+'СЕТ СН'!$H$5-'СЕТ СН'!$H$24</f>
        <v>4003.4488770300004</v>
      </c>
      <c r="L113" s="36">
        <f>SUMIFS(СВЦЭМ!$D$39:$D$782,СВЦЭМ!$A$39:$A$782,$A113,СВЦЭМ!$B$39:$B$782,L$83)+'СЕТ СН'!$H$14+СВЦЭМ!$D$10+'СЕТ СН'!$H$5-'СЕТ СН'!$H$24</f>
        <v>3993.5052875199999</v>
      </c>
      <c r="M113" s="36">
        <f>SUMIFS(СВЦЭМ!$D$39:$D$782,СВЦЭМ!$A$39:$A$782,$A113,СВЦЭМ!$B$39:$B$782,M$83)+'СЕТ СН'!$H$14+СВЦЭМ!$D$10+'СЕТ СН'!$H$5-'СЕТ СН'!$H$24</f>
        <v>4004.63213275</v>
      </c>
      <c r="N113" s="36">
        <f>SUMIFS(СВЦЭМ!$D$39:$D$782,СВЦЭМ!$A$39:$A$782,$A113,СВЦЭМ!$B$39:$B$782,N$83)+'СЕТ СН'!$H$14+СВЦЭМ!$D$10+'СЕТ СН'!$H$5-'СЕТ СН'!$H$24</f>
        <v>4002.0220475200003</v>
      </c>
      <c r="O113" s="36">
        <f>SUMIFS(СВЦЭМ!$D$39:$D$782,СВЦЭМ!$A$39:$A$782,$A113,СВЦЭМ!$B$39:$B$782,O$83)+'СЕТ СН'!$H$14+СВЦЭМ!$D$10+'СЕТ СН'!$H$5-'СЕТ СН'!$H$24</f>
        <v>4030.6799846600002</v>
      </c>
      <c r="P113" s="36">
        <f>SUMIFS(СВЦЭМ!$D$39:$D$782,СВЦЭМ!$A$39:$A$782,$A113,СВЦЭМ!$B$39:$B$782,P$83)+'СЕТ СН'!$H$14+СВЦЭМ!$D$10+'СЕТ СН'!$H$5-'СЕТ СН'!$H$24</f>
        <v>4049.5596318500002</v>
      </c>
      <c r="Q113" s="36">
        <f>SUMIFS(СВЦЭМ!$D$39:$D$782,СВЦЭМ!$A$39:$A$782,$A113,СВЦЭМ!$B$39:$B$782,Q$83)+'СЕТ СН'!$H$14+СВЦЭМ!$D$10+'СЕТ СН'!$H$5-'СЕТ СН'!$H$24</f>
        <v>4058.0841681400002</v>
      </c>
      <c r="R113" s="36">
        <f>SUMIFS(СВЦЭМ!$D$39:$D$782,СВЦЭМ!$A$39:$A$782,$A113,СВЦЭМ!$B$39:$B$782,R$83)+'СЕТ СН'!$H$14+СВЦЭМ!$D$10+'СЕТ СН'!$H$5-'СЕТ СН'!$H$24</f>
        <v>4058.0742080800001</v>
      </c>
      <c r="S113" s="36">
        <f>SUMIFS(СВЦЭМ!$D$39:$D$782,СВЦЭМ!$A$39:$A$782,$A113,СВЦЭМ!$B$39:$B$782,S$83)+'СЕТ СН'!$H$14+СВЦЭМ!$D$10+'СЕТ СН'!$H$5-'СЕТ СН'!$H$24</f>
        <v>4040.3680584200001</v>
      </c>
      <c r="T113" s="36">
        <f>SUMIFS(СВЦЭМ!$D$39:$D$782,СВЦЭМ!$A$39:$A$782,$A113,СВЦЭМ!$B$39:$B$782,T$83)+'СЕТ СН'!$H$14+СВЦЭМ!$D$10+'СЕТ СН'!$H$5-'СЕТ СН'!$H$24</f>
        <v>3988.6915817500003</v>
      </c>
      <c r="U113" s="36">
        <f>SUMIFS(СВЦЭМ!$D$39:$D$782,СВЦЭМ!$A$39:$A$782,$A113,СВЦЭМ!$B$39:$B$782,U$83)+'СЕТ СН'!$H$14+СВЦЭМ!$D$10+'СЕТ СН'!$H$5-'СЕТ СН'!$H$24</f>
        <v>3970.6650165199999</v>
      </c>
      <c r="V113" s="36">
        <f>SUMIFS(СВЦЭМ!$D$39:$D$782,СВЦЭМ!$A$39:$A$782,$A113,СВЦЭМ!$B$39:$B$782,V$83)+'СЕТ СН'!$H$14+СВЦЭМ!$D$10+'СЕТ СН'!$H$5-'СЕТ СН'!$H$24</f>
        <v>3952.9664444600003</v>
      </c>
      <c r="W113" s="36">
        <f>SUMIFS(СВЦЭМ!$D$39:$D$782,СВЦЭМ!$A$39:$A$782,$A113,СВЦЭМ!$B$39:$B$782,W$83)+'СЕТ СН'!$H$14+СВЦЭМ!$D$10+'СЕТ СН'!$H$5-'СЕТ СН'!$H$24</f>
        <v>3954.2485509900002</v>
      </c>
      <c r="X113" s="36">
        <f>SUMIFS(СВЦЭМ!$D$39:$D$782,СВЦЭМ!$A$39:$A$782,$A113,СВЦЭМ!$B$39:$B$782,X$83)+'СЕТ СН'!$H$14+СВЦЭМ!$D$10+'СЕТ СН'!$H$5-'СЕТ СН'!$H$24</f>
        <v>3991.0186403000002</v>
      </c>
      <c r="Y113" s="36">
        <f>SUMIFS(СВЦЭМ!$D$39:$D$782,СВЦЭМ!$A$39:$A$782,$A113,СВЦЭМ!$B$39:$B$782,Y$83)+'СЕТ СН'!$H$14+СВЦЭМ!$D$10+'СЕТ СН'!$H$5-'СЕТ СН'!$H$24</f>
        <v>4037.7087938700001</v>
      </c>
    </row>
    <row r="114" spans="1:27" ht="15.75" x14ac:dyDescent="0.2">
      <c r="A114" s="35">
        <f t="shared" si="2"/>
        <v>45382</v>
      </c>
      <c r="B114" s="36">
        <f>SUMIFS(СВЦЭМ!$D$39:$D$782,СВЦЭМ!$A$39:$A$782,$A114,СВЦЭМ!$B$39:$B$782,B$83)+'СЕТ СН'!$H$14+СВЦЭМ!$D$10+'СЕТ СН'!$H$5-'СЕТ СН'!$H$24</f>
        <v>4155.8215221999999</v>
      </c>
      <c r="C114" s="36">
        <f>SUMIFS(СВЦЭМ!$D$39:$D$782,СВЦЭМ!$A$39:$A$782,$A114,СВЦЭМ!$B$39:$B$782,C$83)+'СЕТ СН'!$H$14+СВЦЭМ!$D$10+'СЕТ СН'!$H$5-'СЕТ СН'!$H$24</f>
        <v>4177.7508008900004</v>
      </c>
      <c r="D114" s="36">
        <f>SUMIFS(СВЦЭМ!$D$39:$D$782,СВЦЭМ!$A$39:$A$782,$A114,СВЦЭМ!$B$39:$B$782,D$83)+'СЕТ СН'!$H$14+СВЦЭМ!$D$10+'СЕТ СН'!$H$5-'СЕТ СН'!$H$24</f>
        <v>4202.3542384100001</v>
      </c>
      <c r="E114" s="36">
        <f>SUMIFS(СВЦЭМ!$D$39:$D$782,СВЦЭМ!$A$39:$A$782,$A114,СВЦЭМ!$B$39:$B$782,E$83)+'СЕТ СН'!$H$14+СВЦЭМ!$D$10+'СЕТ СН'!$H$5-'СЕТ СН'!$H$24</f>
        <v>4208.3170291999995</v>
      </c>
      <c r="F114" s="36">
        <f>SUMIFS(СВЦЭМ!$D$39:$D$782,СВЦЭМ!$A$39:$A$782,$A114,СВЦЭМ!$B$39:$B$782,F$83)+'СЕТ СН'!$H$14+СВЦЭМ!$D$10+'СЕТ СН'!$H$5-'СЕТ СН'!$H$24</f>
        <v>4204.2722457399996</v>
      </c>
      <c r="G114" s="36">
        <f>SUMIFS(СВЦЭМ!$D$39:$D$782,СВЦЭМ!$A$39:$A$782,$A114,СВЦЭМ!$B$39:$B$782,G$83)+'СЕТ СН'!$H$14+СВЦЭМ!$D$10+'СЕТ СН'!$H$5-'СЕТ СН'!$H$24</f>
        <v>4204.3035569399999</v>
      </c>
      <c r="H114" s="36">
        <f>SUMIFS(СВЦЭМ!$D$39:$D$782,СВЦЭМ!$A$39:$A$782,$A114,СВЦЭМ!$B$39:$B$782,H$83)+'СЕТ СН'!$H$14+СВЦЭМ!$D$10+'СЕТ СН'!$H$5-'СЕТ СН'!$H$24</f>
        <v>4201.9463586100001</v>
      </c>
      <c r="I114" s="36">
        <f>SUMIFS(СВЦЭМ!$D$39:$D$782,СВЦЭМ!$A$39:$A$782,$A114,СВЦЭМ!$B$39:$B$782,I$83)+'СЕТ СН'!$H$14+СВЦЭМ!$D$10+'СЕТ СН'!$H$5-'СЕТ СН'!$H$24</f>
        <v>4181.5448645100005</v>
      </c>
      <c r="J114" s="36">
        <f>SUMIFS(СВЦЭМ!$D$39:$D$782,СВЦЭМ!$A$39:$A$782,$A114,СВЦЭМ!$B$39:$B$782,J$83)+'СЕТ СН'!$H$14+СВЦЭМ!$D$10+'СЕТ СН'!$H$5-'СЕТ СН'!$H$24</f>
        <v>4144.3998051500002</v>
      </c>
      <c r="K114" s="36">
        <f>SUMIFS(СВЦЭМ!$D$39:$D$782,СВЦЭМ!$A$39:$A$782,$A114,СВЦЭМ!$B$39:$B$782,K$83)+'СЕТ СН'!$H$14+СВЦЭМ!$D$10+'СЕТ СН'!$H$5-'СЕТ СН'!$H$24</f>
        <v>4085.2748911200001</v>
      </c>
      <c r="L114" s="36">
        <f>SUMIFS(СВЦЭМ!$D$39:$D$782,СВЦЭМ!$A$39:$A$782,$A114,СВЦЭМ!$B$39:$B$782,L$83)+'СЕТ СН'!$H$14+СВЦЭМ!$D$10+'СЕТ СН'!$H$5-'СЕТ СН'!$H$24</f>
        <v>4075.93026259</v>
      </c>
      <c r="M114" s="36">
        <f>SUMIFS(СВЦЭМ!$D$39:$D$782,СВЦЭМ!$A$39:$A$782,$A114,СВЦЭМ!$B$39:$B$782,M$83)+'СЕТ СН'!$H$14+СВЦЭМ!$D$10+'СЕТ СН'!$H$5-'СЕТ СН'!$H$24</f>
        <v>4079.0971811700001</v>
      </c>
      <c r="N114" s="36">
        <f>SUMIFS(СВЦЭМ!$D$39:$D$782,СВЦЭМ!$A$39:$A$782,$A114,СВЦЭМ!$B$39:$B$782,N$83)+'СЕТ СН'!$H$14+СВЦЭМ!$D$10+'СЕТ СН'!$H$5-'СЕТ СН'!$H$24</f>
        <v>4083.09493346</v>
      </c>
      <c r="O114" s="36">
        <f>SUMIFS(СВЦЭМ!$D$39:$D$782,СВЦЭМ!$A$39:$A$782,$A114,СВЦЭМ!$B$39:$B$782,O$83)+'СЕТ СН'!$H$14+СВЦЭМ!$D$10+'СЕТ СН'!$H$5-'СЕТ СН'!$H$24</f>
        <v>4106.4419602100006</v>
      </c>
      <c r="P114" s="36">
        <f>SUMIFS(СВЦЭМ!$D$39:$D$782,СВЦЭМ!$A$39:$A$782,$A114,СВЦЭМ!$B$39:$B$782,P$83)+'СЕТ СН'!$H$14+СВЦЭМ!$D$10+'СЕТ СН'!$H$5-'СЕТ СН'!$H$24</f>
        <v>4130.4304314300007</v>
      </c>
      <c r="Q114" s="36">
        <f>SUMIFS(СВЦЭМ!$D$39:$D$782,СВЦЭМ!$A$39:$A$782,$A114,СВЦЭМ!$B$39:$B$782,Q$83)+'СЕТ СН'!$H$14+СВЦЭМ!$D$10+'СЕТ СН'!$H$5-'СЕТ СН'!$H$24</f>
        <v>4155.8481629600001</v>
      </c>
      <c r="R114" s="36">
        <f>SUMIFS(СВЦЭМ!$D$39:$D$782,СВЦЭМ!$A$39:$A$782,$A114,СВЦЭМ!$B$39:$B$782,R$83)+'СЕТ СН'!$H$14+СВЦЭМ!$D$10+'СЕТ СН'!$H$5-'СЕТ СН'!$H$24</f>
        <v>4151.4702061999997</v>
      </c>
      <c r="S114" s="36">
        <f>SUMIFS(СВЦЭМ!$D$39:$D$782,СВЦЭМ!$A$39:$A$782,$A114,СВЦЭМ!$B$39:$B$782,S$83)+'СЕТ СН'!$H$14+СВЦЭМ!$D$10+'СЕТ СН'!$H$5-'СЕТ СН'!$H$24</f>
        <v>4121.2859457200002</v>
      </c>
      <c r="T114" s="36">
        <f>SUMIFS(СВЦЭМ!$D$39:$D$782,СВЦЭМ!$A$39:$A$782,$A114,СВЦЭМ!$B$39:$B$782,T$83)+'СЕТ СН'!$H$14+СВЦЭМ!$D$10+'СЕТ СН'!$H$5-'СЕТ СН'!$H$24</f>
        <v>4097.7113917900006</v>
      </c>
      <c r="U114" s="36">
        <f>SUMIFS(СВЦЭМ!$D$39:$D$782,СВЦЭМ!$A$39:$A$782,$A114,СВЦЭМ!$B$39:$B$782,U$83)+'СЕТ СН'!$H$14+СВЦЭМ!$D$10+'СЕТ СН'!$H$5-'СЕТ СН'!$H$24</f>
        <v>4074.8764915000002</v>
      </c>
      <c r="V114" s="36">
        <f>SUMIFS(СВЦЭМ!$D$39:$D$782,СВЦЭМ!$A$39:$A$782,$A114,СВЦЭМ!$B$39:$B$782,V$83)+'СЕТ СН'!$H$14+СВЦЭМ!$D$10+'СЕТ СН'!$H$5-'СЕТ СН'!$H$24</f>
        <v>4058.2935027500002</v>
      </c>
      <c r="W114" s="36">
        <f>SUMIFS(СВЦЭМ!$D$39:$D$782,СВЦЭМ!$A$39:$A$782,$A114,СВЦЭМ!$B$39:$B$782,W$83)+'СЕТ СН'!$H$14+СВЦЭМ!$D$10+'СЕТ СН'!$H$5-'СЕТ СН'!$H$24</f>
        <v>4051.0628966300001</v>
      </c>
      <c r="X114" s="36">
        <f>SUMIFS(СВЦЭМ!$D$39:$D$782,СВЦЭМ!$A$39:$A$782,$A114,СВЦЭМ!$B$39:$B$782,X$83)+'СЕТ СН'!$H$14+СВЦЭМ!$D$10+'СЕТ СН'!$H$5-'СЕТ СН'!$H$24</f>
        <v>4088.8853124400002</v>
      </c>
      <c r="Y114" s="36">
        <f>SUMIFS(СВЦЭМ!$D$39:$D$782,СВЦЭМ!$A$39:$A$782,$A114,СВЦЭМ!$B$39:$B$782,Y$83)+'СЕТ СН'!$H$14+СВЦЭМ!$D$10+'СЕТ СН'!$H$5-'СЕТ СН'!$H$24</f>
        <v>4113.7040161599998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73</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01.03.2024</v>
      </c>
      <c r="B120" s="36">
        <f>SUMIFS(СВЦЭМ!$D$39:$D$782,СВЦЭМ!$A$39:$A$782,$A120,СВЦЭМ!$B$39:$B$782,B$119)+'СЕТ СН'!$I$14+СВЦЭМ!$D$10+'СЕТ СН'!$I$5-'СЕТ СН'!$I$24</f>
        <v>4464.6953223700002</v>
      </c>
      <c r="C120" s="36">
        <f>SUMIFS(СВЦЭМ!$D$39:$D$782,СВЦЭМ!$A$39:$A$782,$A120,СВЦЭМ!$B$39:$B$782,C$119)+'СЕТ СН'!$I$14+СВЦЭМ!$D$10+'СЕТ СН'!$I$5-'СЕТ СН'!$I$24</f>
        <v>4491.2081943599997</v>
      </c>
      <c r="D120" s="36">
        <f>SUMIFS(СВЦЭМ!$D$39:$D$782,СВЦЭМ!$A$39:$A$782,$A120,СВЦЭМ!$B$39:$B$782,D$119)+'СЕТ СН'!$I$14+СВЦЭМ!$D$10+'СЕТ СН'!$I$5-'СЕТ СН'!$I$24</f>
        <v>4515.0833704400002</v>
      </c>
      <c r="E120" s="36">
        <f>SUMIFS(СВЦЭМ!$D$39:$D$782,СВЦЭМ!$A$39:$A$782,$A120,СВЦЭМ!$B$39:$B$782,E$119)+'СЕТ СН'!$I$14+СВЦЭМ!$D$10+'СЕТ СН'!$I$5-'СЕТ СН'!$I$24</f>
        <v>4500.5584988299997</v>
      </c>
      <c r="F120" s="36">
        <f>SUMIFS(СВЦЭМ!$D$39:$D$782,СВЦЭМ!$A$39:$A$782,$A120,СВЦЭМ!$B$39:$B$782,F$119)+'СЕТ СН'!$I$14+СВЦЭМ!$D$10+'СЕТ СН'!$I$5-'СЕТ СН'!$I$24</f>
        <v>4491.7670668699993</v>
      </c>
      <c r="G120" s="36">
        <f>SUMIFS(СВЦЭМ!$D$39:$D$782,СВЦЭМ!$A$39:$A$782,$A120,СВЦЭМ!$B$39:$B$782,G$119)+'СЕТ СН'!$I$14+СВЦЭМ!$D$10+'СЕТ СН'!$I$5-'СЕТ СН'!$I$24</f>
        <v>4489.7159215600004</v>
      </c>
      <c r="H120" s="36">
        <f>SUMIFS(СВЦЭМ!$D$39:$D$782,СВЦЭМ!$A$39:$A$782,$A120,СВЦЭМ!$B$39:$B$782,H$119)+'СЕТ СН'!$I$14+СВЦЭМ!$D$10+'СЕТ СН'!$I$5-'СЕТ СН'!$I$24</f>
        <v>4452.5211500099995</v>
      </c>
      <c r="I120" s="36">
        <f>SUMIFS(СВЦЭМ!$D$39:$D$782,СВЦЭМ!$A$39:$A$782,$A120,СВЦЭМ!$B$39:$B$782,I$119)+'СЕТ СН'!$I$14+СВЦЭМ!$D$10+'СЕТ СН'!$I$5-'СЕТ СН'!$I$24</f>
        <v>4429.2607365900003</v>
      </c>
      <c r="J120" s="36">
        <f>SUMIFS(СВЦЭМ!$D$39:$D$782,СВЦЭМ!$A$39:$A$782,$A120,СВЦЭМ!$B$39:$B$782,J$119)+'СЕТ СН'!$I$14+СВЦЭМ!$D$10+'СЕТ СН'!$I$5-'СЕТ СН'!$I$24</f>
        <v>4421.3182595600001</v>
      </c>
      <c r="K120" s="36">
        <f>SUMIFS(СВЦЭМ!$D$39:$D$782,СВЦЭМ!$A$39:$A$782,$A120,СВЦЭМ!$B$39:$B$782,K$119)+'СЕТ СН'!$I$14+СВЦЭМ!$D$10+'СЕТ СН'!$I$5-'СЕТ СН'!$I$24</f>
        <v>4407.7573751399996</v>
      </c>
      <c r="L120" s="36">
        <f>SUMIFS(СВЦЭМ!$D$39:$D$782,СВЦЭМ!$A$39:$A$782,$A120,СВЦЭМ!$B$39:$B$782,L$119)+'СЕТ СН'!$I$14+СВЦЭМ!$D$10+'СЕТ СН'!$I$5-'СЕТ СН'!$I$24</f>
        <v>4409.5896454699996</v>
      </c>
      <c r="M120" s="36">
        <f>SUMIFS(СВЦЭМ!$D$39:$D$782,СВЦЭМ!$A$39:$A$782,$A120,СВЦЭМ!$B$39:$B$782,M$119)+'СЕТ СН'!$I$14+СВЦЭМ!$D$10+'СЕТ СН'!$I$5-'СЕТ СН'!$I$24</f>
        <v>4392.7790308399999</v>
      </c>
      <c r="N120" s="36">
        <f>SUMIFS(СВЦЭМ!$D$39:$D$782,СВЦЭМ!$A$39:$A$782,$A120,СВЦЭМ!$B$39:$B$782,N$119)+'СЕТ СН'!$I$14+СВЦЭМ!$D$10+'СЕТ СН'!$I$5-'СЕТ СН'!$I$24</f>
        <v>4439.7265160299994</v>
      </c>
      <c r="O120" s="36">
        <f>SUMIFS(СВЦЭМ!$D$39:$D$782,СВЦЭМ!$A$39:$A$782,$A120,СВЦЭМ!$B$39:$B$782,O$119)+'СЕТ СН'!$I$14+СВЦЭМ!$D$10+'СЕТ СН'!$I$5-'СЕТ СН'!$I$24</f>
        <v>4451.1154201400004</v>
      </c>
      <c r="P120" s="36">
        <f>SUMIFS(СВЦЭМ!$D$39:$D$782,СВЦЭМ!$A$39:$A$782,$A120,СВЦЭМ!$B$39:$B$782,P$119)+'СЕТ СН'!$I$14+СВЦЭМ!$D$10+'СЕТ СН'!$I$5-'СЕТ СН'!$I$24</f>
        <v>4470.14024617</v>
      </c>
      <c r="Q120" s="36">
        <f>SUMIFS(СВЦЭМ!$D$39:$D$782,СВЦЭМ!$A$39:$A$782,$A120,СВЦЭМ!$B$39:$B$782,Q$119)+'СЕТ СН'!$I$14+СВЦЭМ!$D$10+'СЕТ СН'!$I$5-'СЕТ СН'!$I$24</f>
        <v>4481.0603426099997</v>
      </c>
      <c r="R120" s="36">
        <f>SUMIFS(СВЦЭМ!$D$39:$D$782,СВЦЭМ!$A$39:$A$782,$A120,СВЦЭМ!$B$39:$B$782,R$119)+'СЕТ СН'!$I$14+СВЦЭМ!$D$10+'СЕТ СН'!$I$5-'СЕТ СН'!$I$24</f>
        <v>4491.9886677300001</v>
      </c>
      <c r="S120" s="36">
        <f>SUMIFS(СВЦЭМ!$D$39:$D$782,СВЦЭМ!$A$39:$A$782,$A120,СВЦЭМ!$B$39:$B$782,S$119)+'СЕТ СН'!$I$14+СВЦЭМ!$D$10+'СЕТ СН'!$I$5-'СЕТ СН'!$I$24</f>
        <v>4480.1270674299994</v>
      </c>
      <c r="T120" s="36">
        <f>SUMIFS(СВЦЭМ!$D$39:$D$782,СВЦЭМ!$A$39:$A$782,$A120,СВЦЭМ!$B$39:$B$782,T$119)+'СЕТ СН'!$I$14+СВЦЭМ!$D$10+'СЕТ СН'!$I$5-'СЕТ СН'!$I$24</f>
        <v>4438.4200757600001</v>
      </c>
      <c r="U120" s="36">
        <f>SUMIFS(СВЦЭМ!$D$39:$D$782,СВЦЭМ!$A$39:$A$782,$A120,СВЦЭМ!$B$39:$B$782,U$119)+'СЕТ СН'!$I$14+СВЦЭМ!$D$10+'СЕТ СН'!$I$5-'СЕТ СН'!$I$24</f>
        <v>4408.0386822399996</v>
      </c>
      <c r="V120" s="36">
        <f>SUMIFS(СВЦЭМ!$D$39:$D$782,СВЦЭМ!$A$39:$A$782,$A120,СВЦЭМ!$B$39:$B$782,V$119)+'СЕТ СН'!$I$14+СВЦЭМ!$D$10+'СЕТ СН'!$I$5-'СЕТ СН'!$I$24</f>
        <v>4409.4017793000003</v>
      </c>
      <c r="W120" s="36">
        <f>SUMIFS(СВЦЭМ!$D$39:$D$782,СВЦЭМ!$A$39:$A$782,$A120,СВЦЭМ!$B$39:$B$782,W$119)+'СЕТ СН'!$I$14+СВЦЭМ!$D$10+'СЕТ СН'!$I$5-'СЕТ СН'!$I$24</f>
        <v>4417.5555709399996</v>
      </c>
      <c r="X120" s="36">
        <f>SUMIFS(СВЦЭМ!$D$39:$D$782,СВЦЭМ!$A$39:$A$782,$A120,СВЦЭМ!$B$39:$B$782,X$119)+'СЕТ СН'!$I$14+СВЦЭМ!$D$10+'СЕТ СН'!$I$5-'СЕТ СН'!$I$24</f>
        <v>4430.9366710499999</v>
      </c>
      <c r="Y120" s="36">
        <f>SUMIFS(СВЦЭМ!$D$39:$D$782,СВЦЭМ!$A$39:$A$782,$A120,СВЦЭМ!$B$39:$B$782,Y$119)+'СЕТ СН'!$I$14+СВЦЭМ!$D$10+'СЕТ СН'!$I$5-'СЕТ СН'!$I$24</f>
        <v>4455.2374567200004</v>
      </c>
      <c r="AA120" s="45"/>
    </row>
    <row r="121" spans="1:27" ht="15.75" x14ac:dyDescent="0.2">
      <c r="A121" s="35">
        <f>A120+1</f>
        <v>45353</v>
      </c>
      <c r="B121" s="36">
        <f>SUMIFS(СВЦЭМ!$D$39:$D$782,СВЦЭМ!$A$39:$A$782,$A121,СВЦЭМ!$B$39:$B$782,B$119)+'СЕТ СН'!$I$14+СВЦЭМ!$D$10+'СЕТ СН'!$I$5-'СЕТ СН'!$I$24</f>
        <v>4394.8736839599997</v>
      </c>
      <c r="C121" s="36">
        <f>SUMIFS(СВЦЭМ!$D$39:$D$782,СВЦЭМ!$A$39:$A$782,$A121,СВЦЭМ!$B$39:$B$782,C$119)+'СЕТ СН'!$I$14+СВЦЭМ!$D$10+'СЕТ СН'!$I$5-'СЕТ СН'!$I$24</f>
        <v>4406.7528099900001</v>
      </c>
      <c r="D121" s="36">
        <f>SUMIFS(СВЦЭМ!$D$39:$D$782,СВЦЭМ!$A$39:$A$782,$A121,СВЦЭМ!$B$39:$B$782,D$119)+'СЕТ СН'!$I$14+СВЦЭМ!$D$10+'СЕТ СН'!$I$5-'СЕТ СН'!$I$24</f>
        <v>4430.97390154</v>
      </c>
      <c r="E121" s="36">
        <f>SUMIFS(СВЦЭМ!$D$39:$D$782,СВЦЭМ!$A$39:$A$782,$A121,СВЦЭМ!$B$39:$B$782,E$119)+'СЕТ СН'!$I$14+СВЦЭМ!$D$10+'СЕТ СН'!$I$5-'СЕТ СН'!$I$24</f>
        <v>4441.8277270099998</v>
      </c>
      <c r="F121" s="36">
        <f>SUMIFS(СВЦЭМ!$D$39:$D$782,СВЦЭМ!$A$39:$A$782,$A121,СВЦЭМ!$B$39:$B$782,F$119)+'СЕТ СН'!$I$14+СВЦЭМ!$D$10+'СЕТ СН'!$I$5-'СЕТ СН'!$I$24</f>
        <v>4438.8792365400004</v>
      </c>
      <c r="G121" s="36">
        <f>SUMIFS(СВЦЭМ!$D$39:$D$782,СВЦЭМ!$A$39:$A$782,$A121,СВЦЭМ!$B$39:$B$782,G$119)+'СЕТ СН'!$I$14+СВЦЭМ!$D$10+'СЕТ СН'!$I$5-'СЕТ СН'!$I$24</f>
        <v>4419.0715825200004</v>
      </c>
      <c r="H121" s="36">
        <f>SUMIFS(СВЦЭМ!$D$39:$D$782,СВЦЭМ!$A$39:$A$782,$A121,СВЦЭМ!$B$39:$B$782,H$119)+'СЕТ СН'!$I$14+СВЦЭМ!$D$10+'СЕТ СН'!$I$5-'СЕТ СН'!$I$24</f>
        <v>4375.7303935700002</v>
      </c>
      <c r="I121" s="36">
        <f>SUMIFS(СВЦЭМ!$D$39:$D$782,СВЦЭМ!$A$39:$A$782,$A121,СВЦЭМ!$B$39:$B$782,I$119)+'СЕТ СН'!$I$14+СВЦЭМ!$D$10+'СЕТ СН'!$I$5-'СЕТ СН'!$I$24</f>
        <v>4351.8659074299994</v>
      </c>
      <c r="J121" s="36">
        <f>SUMIFS(СВЦЭМ!$D$39:$D$782,СВЦЭМ!$A$39:$A$782,$A121,СВЦЭМ!$B$39:$B$782,J$119)+'СЕТ СН'!$I$14+СВЦЭМ!$D$10+'СЕТ СН'!$I$5-'СЕТ СН'!$I$24</f>
        <v>4352.8153319800003</v>
      </c>
      <c r="K121" s="36">
        <f>SUMIFS(СВЦЭМ!$D$39:$D$782,СВЦЭМ!$A$39:$A$782,$A121,СВЦЭМ!$B$39:$B$782,K$119)+'СЕТ СН'!$I$14+СВЦЭМ!$D$10+'СЕТ СН'!$I$5-'СЕТ СН'!$I$24</f>
        <v>4320.8721158999997</v>
      </c>
      <c r="L121" s="36">
        <f>SUMIFS(СВЦЭМ!$D$39:$D$782,СВЦЭМ!$A$39:$A$782,$A121,СВЦЭМ!$B$39:$B$782,L$119)+'СЕТ СН'!$I$14+СВЦЭМ!$D$10+'СЕТ СН'!$I$5-'СЕТ СН'!$I$24</f>
        <v>4305.5466498099995</v>
      </c>
      <c r="M121" s="36">
        <f>SUMIFS(СВЦЭМ!$D$39:$D$782,СВЦЭМ!$A$39:$A$782,$A121,СВЦЭМ!$B$39:$B$782,M$119)+'СЕТ СН'!$I$14+СВЦЭМ!$D$10+'СЕТ СН'!$I$5-'СЕТ СН'!$I$24</f>
        <v>4308.8819600899997</v>
      </c>
      <c r="N121" s="36">
        <f>SUMIFS(СВЦЭМ!$D$39:$D$782,СВЦЭМ!$A$39:$A$782,$A121,СВЦЭМ!$B$39:$B$782,N$119)+'СЕТ СН'!$I$14+СВЦЭМ!$D$10+'СЕТ СН'!$I$5-'СЕТ СН'!$I$24</f>
        <v>4326.39674603</v>
      </c>
      <c r="O121" s="36">
        <f>SUMIFS(СВЦЭМ!$D$39:$D$782,СВЦЭМ!$A$39:$A$782,$A121,СВЦЭМ!$B$39:$B$782,O$119)+'СЕТ СН'!$I$14+СВЦЭМ!$D$10+'СЕТ СН'!$I$5-'СЕТ СН'!$I$24</f>
        <v>4333.2633800399999</v>
      </c>
      <c r="P121" s="36">
        <f>SUMIFS(СВЦЭМ!$D$39:$D$782,СВЦЭМ!$A$39:$A$782,$A121,СВЦЭМ!$B$39:$B$782,P$119)+'СЕТ СН'!$I$14+СВЦЭМ!$D$10+'СЕТ СН'!$I$5-'СЕТ СН'!$I$24</f>
        <v>4342.3236630900001</v>
      </c>
      <c r="Q121" s="36">
        <f>SUMIFS(СВЦЭМ!$D$39:$D$782,СВЦЭМ!$A$39:$A$782,$A121,СВЦЭМ!$B$39:$B$782,Q$119)+'СЕТ СН'!$I$14+СВЦЭМ!$D$10+'СЕТ СН'!$I$5-'СЕТ СН'!$I$24</f>
        <v>4364.4579973599994</v>
      </c>
      <c r="R121" s="36">
        <f>SUMIFS(СВЦЭМ!$D$39:$D$782,СВЦЭМ!$A$39:$A$782,$A121,СВЦЭМ!$B$39:$B$782,R$119)+'СЕТ СН'!$I$14+СВЦЭМ!$D$10+'СЕТ СН'!$I$5-'СЕТ СН'!$I$24</f>
        <v>4384.7814246099997</v>
      </c>
      <c r="S121" s="36">
        <f>SUMIFS(СВЦЭМ!$D$39:$D$782,СВЦЭМ!$A$39:$A$782,$A121,СВЦЭМ!$B$39:$B$782,S$119)+'СЕТ СН'!$I$14+СВЦЭМ!$D$10+'СЕТ СН'!$I$5-'СЕТ СН'!$I$24</f>
        <v>4369.7568609299997</v>
      </c>
      <c r="T121" s="36">
        <f>SUMIFS(СВЦЭМ!$D$39:$D$782,СВЦЭМ!$A$39:$A$782,$A121,СВЦЭМ!$B$39:$B$782,T$119)+'СЕТ СН'!$I$14+СВЦЭМ!$D$10+'СЕТ СН'!$I$5-'СЕТ СН'!$I$24</f>
        <v>4326.5986876899997</v>
      </c>
      <c r="U121" s="36">
        <f>SUMIFS(СВЦЭМ!$D$39:$D$782,СВЦЭМ!$A$39:$A$782,$A121,СВЦЭМ!$B$39:$B$782,U$119)+'СЕТ СН'!$I$14+СВЦЭМ!$D$10+'СЕТ СН'!$I$5-'СЕТ СН'!$I$24</f>
        <v>4286.0391389699998</v>
      </c>
      <c r="V121" s="36">
        <f>SUMIFS(СВЦЭМ!$D$39:$D$782,СВЦЭМ!$A$39:$A$782,$A121,СВЦЭМ!$B$39:$B$782,V$119)+'СЕТ СН'!$I$14+СВЦЭМ!$D$10+'СЕТ СН'!$I$5-'СЕТ СН'!$I$24</f>
        <v>4303.5980347900004</v>
      </c>
      <c r="W121" s="36">
        <f>SUMIFS(СВЦЭМ!$D$39:$D$782,СВЦЭМ!$A$39:$A$782,$A121,СВЦЭМ!$B$39:$B$782,W$119)+'СЕТ СН'!$I$14+СВЦЭМ!$D$10+'СЕТ СН'!$I$5-'СЕТ СН'!$I$24</f>
        <v>4312.7985861199995</v>
      </c>
      <c r="X121" s="36">
        <f>SUMIFS(СВЦЭМ!$D$39:$D$782,СВЦЭМ!$A$39:$A$782,$A121,СВЦЭМ!$B$39:$B$782,X$119)+'СЕТ СН'!$I$14+СВЦЭМ!$D$10+'СЕТ СН'!$I$5-'СЕТ СН'!$I$24</f>
        <v>4349.4222915</v>
      </c>
      <c r="Y121" s="36">
        <f>SUMIFS(СВЦЭМ!$D$39:$D$782,СВЦЭМ!$A$39:$A$782,$A121,СВЦЭМ!$B$39:$B$782,Y$119)+'СЕТ СН'!$I$14+СВЦЭМ!$D$10+'СЕТ СН'!$I$5-'СЕТ СН'!$I$24</f>
        <v>4349.8287803000003</v>
      </c>
    </row>
    <row r="122" spans="1:27" ht="15.75" x14ac:dyDescent="0.2">
      <c r="A122" s="35">
        <f t="shared" ref="A122:A150" si="3">A121+1</f>
        <v>45354</v>
      </c>
      <c r="B122" s="36">
        <f>SUMIFS(СВЦЭМ!$D$39:$D$782,СВЦЭМ!$A$39:$A$782,$A122,СВЦЭМ!$B$39:$B$782,B$119)+'СЕТ СН'!$I$14+СВЦЭМ!$D$10+'СЕТ СН'!$I$5-'СЕТ СН'!$I$24</f>
        <v>4292.8286734899993</v>
      </c>
      <c r="C122" s="36">
        <f>SUMIFS(СВЦЭМ!$D$39:$D$782,СВЦЭМ!$A$39:$A$782,$A122,СВЦЭМ!$B$39:$B$782,C$119)+'СЕТ СН'!$I$14+СВЦЭМ!$D$10+'СЕТ СН'!$I$5-'СЕТ СН'!$I$24</f>
        <v>4375.1316347900001</v>
      </c>
      <c r="D122" s="36">
        <f>SUMIFS(СВЦЭМ!$D$39:$D$782,СВЦЭМ!$A$39:$A$782,$A122,СВЦЭМ!$B$39:$B$782,D$119)+'СЕТ СН'!$I$14+СВЦЭМ!$D$10+'СЕТ СН'!$I$5-'СЕТ СН'!$I$24</f>
        <v>4420.0191863299997</v>
      </c>
      <c r="E122" s="36">
        <f>SUMIFS(СВЦЭМ!$D$39:$D$782,СВЦЭМ!$A$39:$A$782,$A122,СВЦЭМ!$B$39:$B$782,E$119)+'СЕТ СН'!$I$14+СВЦЭМ!$D$10+'СЕТ СН'!$I$5-'СЕТ СН'!$I$24</f>
        <v>4437.9165223999998</v>
      </c>
      <c r="F122" s="36">
        <f>SUMIFS(СВЦЭМ!$D$39:$D$782,СВЦЭМ!$A$39:$A$782,$A122,СВЦЭМ!$B$39:$B$782,F$119)+'СЕТ СН'!$I$14+СВЦЭМ!$D$10+'СЕТ СН'!$I$5-'СЕТ СН'!$I$24</f>
        <v>4435.2353534399999</v>
      </c>
      <c r="G122" s="36">
        <f>SUMIFS(СВЦЭМ!$D$39:$D$782,СВЦЭМ!$A$39:$A$782,$A122,СВЦЭМ!$B$39:$B$782,G$119)+'СЕТ СН'!$I$14+СВЦЭМ!$D$10+'СЕТ СН'!$I$5-'СЕТ СН'!$I$24</f>
        <v>4421.2644286799996</v>
      </c>
      <c r="H122" s="36">
        <f>SUMIFS(СВЦЭМ!$D$39:$D$782,СВЦЭМ!$A$39:$A$782,$A122,СВЦЭМ!$B$39:$B$782,H$119)+'СЕТ СН'!$I$14+СВЦЭМ!$D$10+'СЕТ СН'!$I$5-'СЕТ СН'!$I$24</f>
        <v>4402.9963059599995</v>
      </c>
      <c r="I122" s="36">
        <f>SUMIFS(СВЦЭМ!$D$39:$D$782,СВЦЭМ!$A$39:$A$782,$A122,СВЦЭМ!$B$39:$B$782,I$119)+'СЕТ СН'!$I$14+СВЦЭМ!$D$10+'СЕТ СН'!$I$5-'СЕТ СН'!$I$24</f>
        <v>4404.2909445499999</v>
      </c>
      <c r="J122" s="36">
        <f>SUMIFS(СВЦЭМ!$D$39:$D$782,СВЦЭМ!$A$39:$A$782,$A122,СВЦЭМ!$B$39:$B$782,J$119)+'СЕТ СН'!$I$14+СВЦЭМ!$D$10+'СЕТ СН'!$I$5-'СЕТ СН'!$I$24</f>
        <v>4356.3082699799997</v>
      </c>
      <c r="K122" s="36">
        <f>SUMIFS(СВЦЭМ!$D$39:$D$782,СВЦЭМ!$A$39:$A$782,$A122,СВЦЭМ!$B$39:$B$782,K$119)+'СЕТ СН'!$I$14+СВЦЭМ!$D$10+'СЕТ СН'!$I$5-'СЕТ СН'!$I$24</f>
        <v>4316.2657582000002</v>
      </c>
      <c r="L122" s="36">
        <f>SUMIFS(СВЦЭМ!$D$39:$D$782,СВЦЭМ!$A$39:$A$782,$A122,СВЦЭМ!$B$39:$B$782,L$119)+'СЕТ СН'!$I$14+СВЦЭМ!$D$10+'СЕТ СН'!$I$5-'СЕТ СН'!$I$24</f>
        <v>4293.8473713399999</v>
      </c>
      <c r="M122" s="36">
        <f>SUMIFS(СВЦЭМ!$D$39:$D$782,СВЦЭМ!$A$39:$A$782,$A122,СВЦЭМ!$B$39:$B$782,M$119)+'СЕТ СН'!$I$14+СВЦЭМ!$D$10+'СЕТ СН'!$I$5-'СЕТ СН'!$I$24</f>
        <v>4294.6932797700001</v>
      </c>
      <c r="N122" s="36">
        <f>SUMIFS(СВЦЭМ!$D$39:$D$782,СВЦЭМ!$A$39:$A$782,$A122,СВЦЭМ!$B$39:$B$782,N$119)+'СЕТ СН'!$I$14+СВЦЭМ!$D$10+'СЕТ СН'!$I$5-'СЕТ СН'!$I$24</f>
        <v>4321.2131152100001</v>
      </c>
      <c r="O122" s="36">
        <f>SUMIFS(СВЦЭМ!$D$39:$D$782,СВЦЭМ!$A$39:$A$782,$A122,СВЦЭМ!$B$39:$B$782,O$119)+'СЕТ СН'!$I$14+СВЦЭМ!$D$10+'СЕТ СН'!$I$5-'СЕТ СН'!$I$24</f>
        <v>4310.0106325400002</v>
      </c>
      <c r="P122" s="36">
        <f>SUMIFS(СВЦЭМ!$D$39:$D$782,СВЦЭМ!$A$39:$A$782,$A122,СВЦЭМ!$B$39:$B$782,P$119)+'СЕТ СН'!$I$14+СВЦЭМ!$D$10+'СЕТ СН'!$I$5-'СЕТ СН'!$I$24</f>
        <v>4311.1809506499994</v>
      </c>
      <c r="Q122" s="36">
        <f>SUMIFS(СВЦЭМ!$D$39:$D$782,СВЦЭМ!$A$39:$A$782,$A122,СВЦЭМ!$B$39:$B$782,Q$119)+'СЕТ СН'!$I$14+СВЦЭМ!$D$10+'СЕТ СН'!$I$5-'СЕТ СН'!$I$24</f>
        <v>4326.7820548899999</v>
      </c>
      <c r="R122" s="36">
        <f>SUMIFS(СВЦЭМ!$D$39:$D$782,СВЦЭМ!$A$39:$A$782,$A122,СВЦЭМ!$B$39:$B$782,R$119)+'СЕТ СН'!$I$14+СВЦЭМ!$D$10+'СЕТ СН'!$I$5-'СЕТ СН'!$I$24</f>
        <v>4332.5119446099998</v>
      </c>
      <c r="S122" s="36">
        <f>SUMIFS(СВЦЭМ!$D$39:$D$782,СВЦЭМ!$A$39:$A$782,$A122,СВЦЭМ!$B$39:$B$782,S$119)+'СЕТ СН'!$I$14+СВЦЭМ!$D$10+'СЕТ СН'!$I$5-'СЕТ СН'!$I$24</f>
        <v>4304.1861811299996</v>
      </c>
      <c r="T122" s="36">
        <f>SUMIFS(СВЦЭМ!$D$39:$D$782,СВЦЭМ!$A$39:$A$782,$A122,СВЦЭМ!$B$39:$B$782,T$119)+'СЕТ СН'!$I$14+СВЦЭМ!$D$10+'СЕТ СН'!$I$5-'СЕТ СН'!$I$24</f>
        <v>4286.2713383</v>
      </c>
      <c r="U122" s="36">
        <f>SUMIFS(СВЦЭМ!$D$39:$D$782,СВЦЭМ!$A$39:$A$782,$A122,СВЦЭМ!$B$39:$B$782,U$119)+'СЕТ СН'!$I$14+СВЦЭМ!$D$10+'СЕТ СН'!$I$5-'СЕТ СН'!$I$24</f>
        <v>4305.0210838200001</v>
      </c>
      <c r="V122" s="36">
        <f>SUMIFS(СВЦЭМ!$D$39:$D$782,СВЦЭМ!$A$39:$A$782,$A122,СВЦЭМ!$B$39:$B$782,V$119)+'СЕТ СН'!$I$14+СВЦЭМ!$D$10+'СЕТ СН'!$I$5-'СЕТ СН'!$I$24</f>
        <v>4304.1249184400003</v>
      </c>
      <c r="W122" s="36">
        <f>SUMIFS(СВЦЭМ!$D$39:$D$782,СВЦЭМ!$A$39:$A$782,$A122,СВЦЭМ!$B$39:$B$782,W$119)+'СЕТ СН'!$I$14+СВЦЭМ!$D$10+'СЕТ СН'!$I$5-'СЕТ СН'!$I$24</f>
        <v>4295.5235421899997</v>
      </c>
      <c r="X122" s="36">
        <f>SUMIFS(СВЦЭМ!$D$39:$D$782,СВЦЭМ!$A$39:$A$782,$A122,СВЦЭМ!$B$39:$B$782,X$119)+'СЕТ СН'!$I$14+СВЦЭМ!$D$10+'СЕТ СН'!$I$5-'СЕТ СН'!$I$24</f>
        <v>4310.3637549300001</v>
      </c>
      <c r="Y122" s="36">
        <f>SUMIFS(СВЦЭМ!$D$39:$D$782,СВЦЭМ!$A$39:$A$782,$A122,СВЦЭМ!$B$39:$B$782,Y$119)+'СЕТ СН'!$I$14+СВЦЭМ!$D$10+'СЕТ СН'!$I$5-'СЕТ СН'!$I$24</f>
        <v>4345.2169617700001</v>
      </c>
    </row>
    <row r="123" spans="1:27" ht="15.75" x14ac:dyDescent="0.2">
      <c r="A123" s="35">
        <f t="shared" si="3"/>
        <v>45355</v>
      </c>
      <c r="B123" s="36">
        <f>SUMIFS(СВЦЭМ!$D$39:$D$782,СВЦЭМ!$A$39:$A$782,$A123,СВЦЭМ!$B$39:$B$782,B$119)+'СЕТ СН'!$I$14+СВЦЭМ!$D$10+'СЕТ СН'!$I$5-'СЕТ СН'!$I$24</f>
        <v>4302.5627420199999</v>
      </c>
      <c r="C123" s="36">
        <f>SUMIFS(СВЦЭМ!$D$39:$D$782,СВЦЭМ!$A$39:$A$782,$A123,СВЦЭМ!$B$39:$B$782,C$119)+'СЕТ СН'!$I$14+СВЦЭМ!$D$10+'СЕТ СН'!$I$5-'СЕТ СН'!$I$24</f>
        <v>4344.6876267500002</v>
      </c>
      <c r="D123" s="36">
        <f>SUMIFS(СВЦЭМ!$D$39:$D$782,СВЦЭМ!$A$39:$A$782,$A123,СВЦЭМ!$B$39:$B$782,D$119)+'СЕТ СН'!$I$14+СВЦЭМ!$D$10+'СЕТ СН'!$I$5-'СЕТ СН'!$I$24</f>
        <v>4362.7771570699997</v>
      </c>
      <c r="E123" s="36">
        <f>SUMIFS(СВЦЭМ!$D$39:$D$782,СВЦЭМ!$A$39:$A$782,$A123,СВЦЭМ!$B$39:$B$782,E$119)+'СЕТ СН'!$I$14+СВЦЭМ!$D$10+'СЕТ СН'!$I$5-'СЕТ СН'!$I$24</f>
        <v>4365.6255016799996</v>
      </c>
      <c r="F123" s="36">
        <f>SUMIFS(СВЦЭМ!$D$39:$D$782,СВЦЭМ!$A$39:$A$782,$A123,СВЦЭМ!$B$39:$B$782,F$119)+'СЕТ СН'!$I$14+СВЦЭМ!$D$10+'СЕТ СН'!$I$5-'СЕТ СН'!$I$24</f>
        <v>4369.3553026499994</v>
      </c>
      <c r="G123" s="36">
        <f>SUMIFS(СВЦЭМ!$D$39:$D$782,СВЦЭМ!$A$39:$A$782,$A123,СВЦЭМ!$B$39:$B$782,G$119)+'СЕТ СН'!$I$14+СВЦЭМ!$D$10+'СЕТ СН'!$I$5-'СЕТ СН'!$I$24</f>
        <v>4392.6718536199996</v>
      </c>
      <c r="H123" s="36">
        <f>SUMIFS(СВЦЭМ!$D$39:$D$782,СВЦЭМ!$A$39:$A$782,$A123,СВЦЭМ!$B$39:$B$782,H$119)+'СЕТ СН'!$I$14+СВЦЭМ!$D$10+'СЕТ СН'!$I$5-'СЕТ СН'!$I$24</f>
        <v>4342.01781734</v>
      </c>
      <c r="I123" s="36">
        <f>SUMIFS(СВЦЭМ!$D$39:$D$782,СВЦЭМ!$A$39:$A$782,$A123,СВЦЭМ!$B$39:$B$782,I$119)+'СЕТ СН'!$I$14+СВЦЭМ!$D$10+'СЕТ СН'!$I$5-'СЕТ СН'!$I$24</f>
        <v>4304.1739171400004</v>
      </c>
      <c r="J123" s="36">
        <f>SUMIFS(СВЦЭМ!$D$39:$D$782,СВЦЭМ!$A$39:$A$782,$A123,СВЦЭМ!$B$39:$B$782,J$119)+'СЕТ СН'!$I$14+СВЦЭМ!$D$10+'СЕТ СН'!$I$5-'СЕТ СН'!$I$24</f>
        <v>4269.0394238299996</v>
      </c>
      <c r="K123" s="36">
        <f>SUMIFS(СВЦЭМ!$D$39:$D$782,СВЦЭМ!$A$39:$A$782,$A123,СВЦЭМ!$B$39:$B$782,K$119)+'СЕТ СН'!$I$14+СВЦЭМ!$D$10+'СЕТ СН'!$I$5-'СЕТ СН'!$I$24</f>
        <v>4251.7963243100003</v>
      </c>
      <c r="L123" s="36">
        <f>SUMIFS(СВЦЭМ!$D$39:$D$782,СВЦЭМ!$A$39:$A$782,$A123,СВЦЭМ!$B$39:$B$782,L$119)+'СЕТ СН'!$I$14+СВЦЭМ!$D$10+'СЕТ СН'!$I$5-'СЕТ СН'!$I$24</f>
        <v>4256.7977279400002</v>
      </c>
      <c r="M123" s="36">
        <f>SUMIFS(СВЦЭМ!$D$39:$D$782,СВЦЭМ!$A$39:$A$782,$A123,СВЦЭМ!$B$39:$B$782,M$119)+'СЕТ СН'!$I$14+СВЦЭМ!$D$10+'СЕТ СН'!$I$5-'СЕТ СН'!$I$24</f>
        <v>4264.8481517999999</v>
      </c>
      <c r="N123" s="36">
        <f>SUMIFS(СВЦЭМ!$D$39:$D$782,СВЦЭМ!$A$39:$A$782,$A123,СВЦЭМ!$B$39:$B$782,N$119)+'СЕТ СН'!$I$14+СВЦЭМ!$D$10+'СЕТ СН'!$I$5-'СЕТ СН'!$I$24</f>
        <v>4253.4040210599996</v>
      </c>
      <c r="O123" s="36">
        <f>SUMIFS(СВЦЭМ!$D$39:$D$782,СВЦЭМ!$A$39:$A$782,$A123,СВЦЭМ!$B$39:$B$782,O$119)+'СЕТ СН'!$I$14+СВЦЭМ!$D$10+'СЕТ СН'!$I$5-'СЕТ СН'!$I$24</f>
        <v>4260.6123064699996</v>
      </c>
      <c r="P123" s="36">
        <f>SUMIFS(СВЦЭМ!$D$39:$D$782,СВЦЭМ!$A$39:$A$782,$A123,СВЦЭМ!$B$39:$B$782,P$119)+'СЕТ СН'!$I$14+СВЦЭМ!$D$10+'СЕТ СН'!$I$5-'СЕТ СН'!$I$24</f>
        <v>4276.0105234299999</v>
      </c>
      <c r="Q123" s="36">
        <f>SUMIFS(СВЦЭМ!$D$39:$D$782,СВЦЭМ!$A$39:$A$782,$A123,СВЦЭМ!$B$39:$B$782,Q$119)+'СЕТ СН'!$I$14+СВЦЭМ!$D$10+'СЕТ СН'!$I$5-'СЕТ СН'!$I$24</f>
        <v>4292.2565295699997</v>
      </c>
      <c r="R123" s="36">
        <f>SUMIFS(СВЦЭМ!$D$39:$D$782,СВЦЭМ!$A$39:$A$782,$A123,СВЦЭМ!$B$39:$B$782,R$119)+'СЕТ СН'!$I$14+СВЦЭМ!$D$10+'СЕТ СН'!$I$5-'СЕТ СН'!$I$24</f>
        <v>4290.5590782899999</v>
      </c>
      <c r="S123" s="36">
        <f>SUMIFS(СВЦЭМ!$D$39:$D$782,СВЦЭМ!$A$39:$A$782,$A123,СВЦЭМ!$B$39:$B$782,S$119)+'СЕТ СН'!$I$14+СВЦЭМ!$D$10+'СЕТ СН'!$I$5-'СЕТ СН'!$I$24</f>
        <v>4283.57162367</v>
      </c>
      <c r="T123" s="36">
        <f>SUMIFS(СВЦЭМ!$D$39:$D$782,СВЦЭМ!$A$39:$A$782,$A123,СВЦЭМ!$B$39:$B$782,T$119)+'СЕТ СН'!$I$14+СВЦЭМ!$D$10+'СЕТ СН'!$I$5-'СЕТ СН'!$I$24</f>
        <v>4266.8373458200003</v>
      </c>
      <c r="U123" s="36">
        <f>SUMIFS(СВЦЭМ!$D$39:$D$782,СВЦЭМ!$A$39:$A$782,$A123,СВЦЭМ!$B$39:$B$782,U$119)+'СЕТ СН'!$I$14+СВЦЭМ!$D$10+'СЕТ СН'!$I$5-'СЕТ СН'!$I$24</f>
        <v>4243.3270861999999</v>
      </c>
      <c r="V123" s="36">
        <f>SUMIFS(СВЦЭМ!$D$39:$D$782,СВЦЭМ!$A$39:$A$782,$A123,СВЦЭМ!$B$39:$B$782,V$119)+'СЕТ СН'!$I$14+СВЦЭМ!$D$10+'СЕТ СН'!$I$5-'СЕТ СН'!$I$24</f>
        <v>4256.1634746199998</v>
      </c>
      <c r="W123" s="36">
        <f>SUMIFS(СВЦЭМ!$D$39:$D$782,СВЦЭМ!$A$39:$A$782,$A123,СВЦЭМ!$B$39:$B$782,W$119)+'СЕТ СН'!$I$14+СВЦЭМ!$D$10+'СЕТ СН'!$I$5-'СЕТ СН'!$I$24</f>
        <v>4272.7139534399994</v>
      </c>
      <c r="X123" s="36">
        <f>SUMIFS(СВЦЭМ!$D$39:$D$782,СВЦЭМ!$A$39:$A$782,$A123,СВЦЭМ!$B$39:$B$782,X$119)+'СЕТ СН'!$I$14+СВЦЭМ!$D$10+'СЕТ СН'!$I$5-'СЕТ СН'!$I$24</f>
        <v>4268.8108246399997</v>
      </c>
      <c r="Y123" s="36">
        <f>SUMIFS(СВЦЭМ!$D$39:$D$782,СВЦЭМ!$A$39:$A$782,$A123,СВЦЭМ!$B$39:$B$782,Y$119)+'СЕТ СН'!$I$14+СВЦЭМ!$D$10+'СЕТ СН'!$I$5-'СЕТ СН'!$I$24</f>
        <v>4285.1759623899998</v>
      </c>
    </row>
    <row r="124" spans="1:27" ht="15.75" x14ac:dyDescent="0.2">
      <c r="A124" s="35">
        <f t="shared" si="3"/>
        <v>45356</v>
      </c>
      <c r="B124" s="36">
        <f>SUMIFS(СВЦЭМ!$D$39:$D$782,СВЦЭМ!$A$39:$A$782,$A124,СВЦЭМ!$B$39:$B$782,B$119)+'СЕТ СН'!$I$14+СВЦЭМ!$D$10+'СЕТ СН'!$I$5-'СЕТ СН'!$I$24</f>
        <v>4272.7231732199998</v>
      </c>
      <c r="C124" s="36">
        <f>SUMIFS(СВЦЭМ!$D$39:$D$782,СВЦЭМ!$A$39:$A$782,$A124,СВЦЭМ!$B$39:$B$782,C$119)+'СЕТ СН'!$I$14+СВЦЭМ!$D$10+'СЕТ СН'!$I$5-'СЕТ СН'!$I$24</f>
        <v>4309.4163261100002</v>
      </c>
      <c r="D124" s="36">
        <f>SUMIFS(СВЦЭМ!$D$39:$D$782,СВЦЭМ!$A$39:$A$782,$A124,СВЦЭМ!$B$39:$B$782,D$119)+'СЕТ СН'!$I$14+СВЦЭМ!$D$10+'СЕТ СН'!$I$5-'СЕТ СН'!$I$24</f>
        <v>4318.0293192299996</v>
      </c>
      <c r="E124" s="36">
        <f>SUMIFS(СВЦЭМ!$D$39:$D$782,СВЦЭМ!$A$39:$A$782,$A124,СВЦЭМ!$B$39:$B$782,E$119)+'СЕТ СН'!$I$14+СВЦЭМ!$D$10+'СЕТ СН'!$I$5-'СЕТ СН'!$I$24</f>
        <v>4335.8164459099999</v>
      </c>
      <c r="F124" s="36">
        <f>SUMIFS(СВЦЭМ!$D$39:$D$782,СВЦЭМ!$A$39:$A$782,$A124,СВЦЭМ!$B$39:$B$782,F$119)+'СЕТ СН'!$I$14+СВЦЭМ!$D$10+'СЕТ СН'!$I$5-'СЕТ СН'!$I$24</f>
        <v>4324.8802730500001</v>
      </c>
      <c r="G124" s="36">
        <f>SUMIFS(СВЦЭМ!$D$39:$D$782,СВЦЭМ!$A$39:$A$782,$A124,СВЦЭМ!$B$39:$B$782,G$119)+'СЕТ СН'!$I$14+СВЦЭМ!$D$10+'СЕТ СН'!$I$5-'СЕТ СН'!$I$24</f>
        <v>4298.3523498899995</v>
      </c>
      <c r="H124" s="36">
        <f>SUMIFS(СВЦЭМ!$D$39:$D$782,СВЦЭМ!$A$39:$A$782,$A124,СВЦЭМ!$B$39:$B$782,H$119)+'СЕТ СН'!$I$14+СВЦЭМ!$D$10+'СЕТ СН'!$I$5-'СЕТ СН'!$I$24</f>
        <v>4244.7473457599999</v>
      </c>
      <c r="I124" s="36">
        <f>SUMIFS(СВЦЭМ!$D$39:$D$782,СВЦЭМ!$A$39:$A$782,$A124,СВЦЭМ!$B$39:$B$782,I$119)+'СЕТ СН'!$I$14+СВЦЭМ!$D$10+'СЕТ СН'!$I$5-'СЕТ СН'!$I$24</f>
        <v>4228.4943074900002</v>
      </c>
      <c r="J124" s="36">
        <f>SUMIFS(СВЦЭМ!$D$39:$D$782,СВЦЭМ!$A$39:$A$782,$A124,СВЦЭМ!$B$39:$B$782,J$119)+'СЕТ СН'!$I$14+СВЦЭМ!$D$10+'СЕТ СН'!$I$5-'СЕТ СН'!$I$24</f>
        <v>4215.7152731899996</v>
      </c>
      <c r="K124" s="36">
        <f>SUMIFS(СВЦЭМ!$D$39:$D$782,СВЦЭМ!$A$39:$A$782,$A124,СВЦЭМ!$B$39:$B$782,K$119)+'СЕТ СН'!$I$14+СВЦЭМ!$D$10+'СЕТ СН'!$I$5-'СЕТ СН'!$I$24</f>
        <v>4159.72333918</v>
      </c>
      <c r="L124" s="36">
        <f>SUMIFS(СВЦЭМ!$D$39:$D$782,СВЦЭМ!$A$39:$A$782,$A124,СВЦЭМ!$B$39:$B$782,L$119)+'СЕТ СН'!$I$14+СВЦЭМ!$D$10+'СЕТ СН'!$I$5-'СЕТ СН'!$I$24</f>
        <v>4149.9287518700003</v>
      </c>
      <c r="M124" s="36">
        <f>SUMIFS(СВЦЭМ!$D$39:$D$782,СВЦЭМ!$A$39:$A$782,$A124,СВЦЭМ!$B$39:$B$782,M$119)+'СЕТ СН'!$I$14+СВЦЭМ!$D$10+'СЕТ СН'!$I$5-'СЕТ СН'!$I$24</f>
        <v>4174.4904248100001</v>
      </c>
      <c r="N124" s="36">
        <f>SUMIFS(СВЦЭМ!$D$39:$D$782,СВЦЭМ!$A$39:$A$782,$A124,СВЦЭМ!$B$39:$B$782,N$119)+'СЕТ СН'!$I$14+СВЦЭМ!$D$10+'СЕТ СН'!$I$5-'СЕТ СН'!$I$24</f>
        <v>4203.8197872700002</v>
      </c>
      <c r="O124" s="36">
        <f>SUMIFS(СВЦЭМ!$D$39:$D$782,СВЦЭМ!$A$39:$A$782,$A124,СВЦЭМ!$B$39:$B$782,O$119)+'СЕТ СН'!$I$14+СВЦЭМ!$D$10+'СЕТ СН'!$I$5-'СЕТ СН'!$I$24</f>
        <v>4186.2980800799996</v>
      </c>
      <c r="P124" s="36">
        <f>SUMIFS(СВЦЭМ!$D$39:$D$782,СВЦЭМ!$A$39:$A$782,$A124,СВЦЭМ!$B$39:$B$782,P$119)+'СЕТ СН'!$I$14+СВЦЭМ!$D$10+'СЕТ СН'!$I$5-'СЕТ СН'!$I$24</f>
        <v>4196.9201432899999</v>
      </c>
      <c r="Q124" s="36">
        <f>SUMIFS(СВЦЭМ!$D$39:$D$782,СВЦЭМ!$A$39:$A$782,$A124,СВЦЭМ!$B$39:$B$782,Q$119)+'СЕТ СН'!$I$14+СВЦЭМ!$D$10+'СЕТ СН'!$I$5-'СЕТ СН'!$I$24</f>
        <v>4214.2188640900004</v>
      </c>
      <c r="R124" s="36">
        <f>SUMIFS(СВЦЭМ!$D$39:$D$782,СВЦЭМ!$A$39:$A$782,$A124,СВЦЭМ!$B$39:$B$782,R$119)+'СЕТ СН'!$I$14+СВЦЭМ!$D$10+'СЕТ СН'!$I$5-'СЕТ СН'!$I$24</f>
        <v>4239.9488569200003</v>
      </c>
      <c r="S124" s="36">
        <f>SUMIFS(СВЦЭМ!$D$39:$D$782,СВЦЭМ!$A$39:$A$782,$A124,СВЦЭМ!$B$39:$B$782,S$119)+'СЕТ СН'!$I$14+СВЦЭМ!$D$10+'СЕТ СН'!$I$5-'СЕТ СН'!$I$24</f>
        <v>4237.2617896600004</v>
      </c>
      <c r="T124" s="36">
        <f>SUMIFS(СВЦЭМ!$D$39:$D$782,СВЦЭМ!$A$39:$A$782,$A124,СВЦЭМ!$B$39:$B$782,T$119)+'СЕТ СН'!$I$14+СВЦЭМ!$D$10+'СЕТ СН'!$I$5-'СЕТ СН'!$I$24</f>
        <v>4211.33063941</v>
      </c>
      <c r="U124" s="36">
        <f>SUMIFS(СВЦЭМ!$D$39:$D$782,СВЦЭМ!$A$39:$A$782,$A124,СВЦЭМ!$B$39:$B$782,U$119)+'СЕТ СН'!$I$14+СВЦЭМ!$D$10+'СЕТ СН'!$I$5-'СЕТ СН'!$I$24</f>
        <v>4188.1650894499999</v>
      </c>
      <c r="V124" s="36">
        <f>SUMIFS(СВЦЭМ!$D$39:$D$782,СВЦЭМ!$A$39:$A$782,$A124,СВЦЭМ!$B$39:$B$782,V$119)+'СЕТ СН'!$I$14+СВЦЭМ!$D$10+'СЕТ СН'!$I$5-'СЕТ СН'!$I$24</f>
        <v>4195.3707415499994</v>
      </c>
      <c r="W124" s="36">
        <f>SUMIFS(СВЦЭМ!$D$39:$D$782,СВЦЭМ!$A$39:$A$782,$A124,СВЦЭМ!$B$39:$B$782,W$119)+'СЕТ СН'!$I$14+СВЦЭМ!$D$10+'СЕТ СН'!$I$5-'СЕТ СН'!$I$24</f>
        <v>4209.6949854300001</v>
      </c>
      <c r="X124" s="36">
        <f>SUMIFS(СВЦЭМ!$D$39:$D$782,СВЦЭМ!$A$39:$A$782,$A124,СВЦЭМ!$B$39:$B$782,X$119)+'СЕТ СН'!$I$14+СВЦЭМ!$D$10+'СЕТ СН'!$I$5-'СЕТ СН'!$I$24</f>
        <v>4221.0893779600001</v>
      </c>
      <c r="Y124" s="36">
        <f>SUMIFS(СВЦЭМ!$D$39:$D$782,СВЦЭМ!$A$39:$A$782,$A124,СВЦЭМ!$B$39:$B$782,Y$119)+'СЕТ СН'!$I$14+СВЦЭМ!$D$10+'СЕТ СН'!$I$5-'СЕТ СН'!$I$24</f>
        <v>4234.5637540199996</v>
      </c>
    </row>
    <row r="125" spans="1:27" ht="15.75" x14ac:dyDescent="0.2">
      <c r="A125" s="35">
        <f t="shared" si="3"/>
        <v>45357</v>
      </c>
      <c r="B125" s="36">
        <f>SUMIFS(СВЦЭМ!$D$39:$D$782,СВЦЭМ!$A$39:$A$782,$A125,СВЦЭМ!$B$39:$B$782,B$119)+'СЕТ СН'!$I$14+СВЦЭМ!$D$10+'СЕТ СН'!$I$5-'СЕТ СН'!$I$24</f>
        <v>4303.8600444799995</v>
      </c>
      <c r="C125" s="36">
        <f>SUMIFS(СВЦЭМ!$D$39:$D$782,СВЦЭМ!$A$39:$A$782,$A125,СВЦЭМ!$B$39:$B$782,C$119)+'СЕТ СН'!$I$14+СВЦЭМ!$D$10+'СЕТ СН'!$I$5-'СЕТ СН'!$I$24</f>
        <v>4327.8345925699996</v>
      </c>
      <c r="D125" s="36">
        <f>SUMIFS(СВЦЭМ!$D$39:$D$782,СВЦЭМ!$A$39:$A$782,$A125,СВЦЭМ!$B$39:$B$782,D$119)+'СЕТ СН'!$I$14+СВЦЭМ!$D$10+'СЕТ СН'!$I$5-'СЕТ СН'!$I$24</f>
        <v>4350.2733711000001</v>
      </c>
      <c r="E125" s="36">
        <f>SUMIFS(СВЦЭМ!$D$39:$D$782,СВЦЭМ!$A$39:$A$782,$A125,СВЦЭМ!$B$39:$B$782,E$119)+'СЕТ СН'!$I$14+СВЦЭМ!$D$10+'СЕТ СН'!$I$5-'СЕТ СН'!$I$24</f>
        <v>4365.10907271</v>
      </c>
      <c r="F125" s="36">
        <f>SUMIFS(СВЦЭМ!$D$39:$D$782,СВЦЭМ!$A$39:$A$782,$A125,СВЦЭМ!$B$39:$B$782,F$119)+'СЕТ СН'!$I$14+СВЦЭМ!$D$10+'СЕТ СН'!$I$5-'СЕТ СН'!$I$24</f>
        <v>4362.1348834599994</v>
      </c>
      <c r="G125" s="36">
        <f>SUMIFS(СВЦЭМ!$D$39:$D$782,СВЦЭМ!$A$39:$A$782,$A125,СВЦЭМ!$B$39:$B$782,G$119)+'СЕТ СН'!$I$14+СВЦЭМ!$D$10+'СЕТ СН'!$I$5-'СЕТ СН'!$I$24</f>
        <v>4335.7782411199996</v>
      </c>
      <c r="H125" s="36">
        <f>SUMIFS(СВЦЭМ!$D$39:$D$782,СВЦЭМ!$A$39:$A$782,$A125,СВЦЭМ!$B$39:$B$782,H$119)+'СЕТ СН'!$I$14+СВЦЭМ!$D$10+'СЕТ СН'!$I$5-'СЕТ СН'!$I$24</f>
        <v>4268.1868584200001</v>
      </c>
      <c r="I125" s="36">
        <f>SUMIFS(СВЦЭМ!$D$39:$D$782,СВЦЭМ!$A$39:$A$782,$A125,СВЦЭМ!$B$39:$B$782,I$119)+'СЕТ СН'!$I$14+СВЦЭМ!$D$10+'СЕТ СН'!$I$5-'СЕТ СН'!$I$24</f>
        <v>4220.5632624299997</v>
      </c>
      <c r="J125" s="36">
        <f>SUMIFS(СВЦЭМ!$D$39:$D$782,СВЦЭМ!$A$39:$A$782,$A125,СВЦЭМ!$B$39:$B$782,J$119)+'СЕТ СН'!$I$14+СВЦЭМ!$D$10+'СЕТ СН'!$I$5-'СЕТ СН'!$I$24</f>
        <v>4212.4729937699994</v>
      </c>
      <c r="K125" s="36">
        <f>SUMIFS(СВЦЭМ!$D$39:$D$782,СВЦЭМ!$A$39:$A$782,$A125,СВЦЭМ!$B$39:$B$782,K$119)+'СЕТ СН'!$I$14+СВЦЭМ!$D$10+'СЕТ СН'!$I$5-'СЕТ СН'!$I$24</f>
        <v>4213.9062434799998</v>
      </c>
      <c r="L125" s="36">
        <f>SUMIFS(СВЦЭМ!$D$39:$D$782,СВЦЭМ!$A$39:$A$782,$A125,СВЦЭМ!$B$39:$B$782,L$119)+'СЕТ СН'!$I$14+СВЦЭМ!$D$10+'СЕТ СН'!$I$5-'СЕТ СН'!$I$24</f>
        <v>4220.6879927099999</v>
      </c>
      <c r="M125" s="36">
        <f>SUMIFS(СВЦЭМ!$D$39:$D$782,СВЦЭМ!$A$39:$A$782,$A125,СВЦЭМ!$B$39:$B$782,M$119)+'СЕТ СН'!$I$14+СВЦЭМ!$D$10+'СЕТ СН'!$I$5-'СЕТ СН'!$I$24</f>
        <v>4221.9901600800004</v>
      </c>
      <c r="N125" s="36">
        <f>SUMIFS(СВЦЭМ!$D$39:$D$782,СВЦЭМ!$A$39:$A$782,$A125,СВЦЭМ!$B$39:$B$782,N$119)+'СЕТ СН'!$I$14+СВЦЭМ!$D$10+'СЕТ СН'!$I$5-'СЕТ СН'!$I$24</f>
        <v>4244.2359350999996</v>
      </c>
      <c r="O125" s="36">
        <f>SUMIFS(СВЦЭМ!$D$39:$D$782,СВЦЭМ!$A$39:$A$782,$A125,СВЦЭМ!$B$39:$B$782,O$119)+'СЕТ СН'!$I$14+СВЦЭМ!$D$10+'СЕТ СН'!$I$5-'СЕТ СН'!$I$24</f>
        <v>4242.3151077499997</v>
      </c>
      <c r="P125" s="36">
        <f>SUMIFS(СВЦЭМ!$D$39:$D$782,СВЦЭМ!$A$39:$A$782,$A125,СВЦЭМ!$B$39:$B$782,P$119)+'СЕТ СН'!$I$14+СВЦЭМ!$D$10+'СЕТ СН'!$I$5-'СЕТ СН'!$I$24</f>
        <v>4259.2446166600002</v>
      </c>
      <c r="Q125" s="36">
        <f>SUMIFS(СВЦЭМ!$D$39:$D$782,СВЦЭМ!$A$39:$A$782,$A125,СВЦЭМ!$B$39:$B$782,Q$119)+'СЕТ СН'!$I$14+СВЦЭМ!$D$10+'СЕТ СН'!$I$5-'СЕТ СН'!$I$24</f>
        <v>4262.9846206100001</v>
      </c>
      <c r="R125" s="36">
        <f>SUMIFS(СВЦЭМ!$D$39:$D$782,СВЦЭМ!$A$39:$A$782,$A125,СВЦЭМ!$B$39:$B$782,R$119)+'СЕТ СН'!$I$14+СВЦЭМ!$D$10+'СЕТ СН'!$I$5-'СЕТ СН'!$I$24</f>
        <v>4263.1327454000002</v>
      </c>
      <c r="S125" s="36">
        <f>SUMIFS(СВЦЭМ!$D$39:$D$782,СВЦЭМ!$A$39:$A$782,$A125,СВЦЭМ!$B$39:$B$782,S$119)+'СЕТ СН'!$I$14+СВЦЭМ!$D$10+'СЕТ СН'!$I$5-'СЕТ СН'!$I$24</f>
        <v>4250.6988257499997</v>
      </c>
      <c r="T125" s="36">
        <f>SUMIFS(СВЦЭМ!$D$39:$D$782,СВЦЭМ!$A$39:$A$782,$A125,СВЦЭМ!$B$39:$B$782,T$119)+'СЕТ СН'!$I$14+СВЦЭМ!$D$10+'СЕТ СН'!$I$5-'СЕТ СН'!$I$24</f>
        <v>4216.08545615</v>
      </c>
      <c r="U125" s="36">
        <f>SUMIFS(СВЦЭМ!$D$39:$D$782,СВЦЭМ!$A$39:$A$782,$A125,СВЦЭМ!$B$39:$B$782,U$119)+'СЕТ СН'!$I$14+СВЦЭМ!$D$10+'СЕТ СН'!$I$5-'СЕТ СН'!$I$24</f>
        <v>4215.7553271899997</v>
      </c>
      <c r="V125" s="36">
        <f>SUMIFS(СВЦЭМ!$D$39:$D$782,СВЦЭМ!$A$39:$A$782,$A125,СВЦЭМ!$B$39:$B$782,V$119)+'СЕТ СН'!$I$14+СВЦЭМ!$D$10+'СЕТ СН'!$I$5-'СЕТ СН'!$I$24</f>
        <v>4219.2421541599997</v>
      </c>
      <c r="W125" s="36">
        <f>SUMIFS(СВЦЭМ!$D$39:$D$782,СВЦЭМ!$A$39:$A$782,$A125,СВЦЭМ!$B$39:$B$782,W$119)+'СЕТ СН'!$I$14+СВЦЭМ!$D$10+'СЕТ СН'!$I$5-'СЕТ СН'!$I$24</f>
        <v>4230.38582417</v>
      </c>
      <c r="X125" s="36">
        <f>SUMIFS(СВЦЭМ!$D$39:$D$782,СВЦЭМ!$A$39:$A$782,$A125,СВЦЭМ!$B$39:$B$782,X$119)+'СЕТ СН'!$I$14+СВЦЭМ!$D$10+'СЕТ СН'!$I$5-'СЕТ СН'!$I$24</f>
        <v>4229.21874794</v>
      </c>
      <c r="Y125" s="36">
        <f>SUMIFS(СВЦЭМ!$D$39:$D$782,СВЦЭМ!$A$39:$A$782,$A125,СВЦЭМ!$B$39:$B$782,Y$119)+'СЕТ СН'!$I$14+СВЦЭМ!$D$10+'СЕТ СН'!$I$5-'СЕТ СН'!$I$24</f>
        <v>4214.5529643700002</v>
      </c>
    </row>
    <row r="126" spans="1:27" ht="15.75" x14ac:dyDescent="0.2">
      <c r="A126" s="35">
        <f t="shared" si="3"/>
        <v>45358</v>
      </c>
      <c r="B126" s="36">
        <f>SUMIFS(СВЦЭМ!$D$39:$D$782,СВЦЭМ!$A$39:$A$782,$A126,СВЦЭМ!$B$39:$B$782,B$119)+'СЕТ СН'!$I$14+СВЦЭМ!$D$10+'СЕТ СН'!$I$5-'СЕТ СН'!$I$24</f>
        <v>4262.93823858</v>
      </c>
      <c r="C126" s="36">
        <f>SUMIFS(СВЦЭМ!$D$39:$D$782,СВЦЭМ!$A$39:$A$782,$A126,СВЦЭМ!$B$39:$B$782,C$119)+'СЕТ СН'!$I$14+СВЦЭМ!$D$10+'СЕТ СН'!$I$5-'СЕТ СН'!$I$24</f>
        <v>4305.8384723500003</v>
      </c>
      <c r="D126" s="36">
        <f>SUMIFS(СВЦЭМ!$D$39:$D$782,СВЦЭМ!$A$39:$A$782,$A126,СВЦЭМ!$B$39:$B$782,D$119)+'СЕТ СН'!$I$14+СВЦЭМ!$D$10+'СЕТ СН'!$I$5-'СЕТ СН'!$I$24</f>
        <v>4339.3896106800003</v>
      </c>
      <c r="E126" s="36">
        <f>SUMIFS(СВЦЭМ!$D$39:$D$782,СВЦЭМ!$A$39:$A$782,$A126,СВЦЭМ!$B$39:$B$782,E$119)+'СЕТ СН'!$I$14+СВЦЭМ!$D$10+'СЕТ СН'!$I$5-'СЕТ СН'!$I$24</f>
        <v>4369.0961170499995</v>
      </c>
      <c r="F126" s="36">
        <f>SUMIFS(СВЦЭМ!$D$39:$D$782,СВЦЭМ!$A$39:$A$782,$A126,СВЦЭМ!$B$39:$B$782,F$119)+'СЕТ СН'!$I$14+СВЦЭМ!$D$10+'СЕТ СН'!$I$5-'СЕТ СН'!$I$24</f>
        <v>4377.8149562600001</v>
      </c>
      <c r="G126" s="36">
        <f>SUMIFS(СВЦЭМ!$D$39:$D$782,СВЦЭМ!$A$39:$A$782,$A126,СВЦЭМ!$B$39:$B$782,G$119)+'СЕТ СН'!$I$14+СВЦЭМ!$D$10+'СЕТ СН'!$I$5-'СЕТ СН'!$I$24</f>
        <v>4352.24203192</v>
      </c>
      <c r="H126" s="36">
        <f>SUMIFS(СВЦЭМ!$D$39:$D$782,СВЦЭМ!$A$39:$A$782,$A126,СВЦЭМ!$B$39:$B$782,H$119)+'СЕТ СН'!$I$14+СВЦЭМ!$D$10+'СЕТ СН'!$I$5-'СЕТ СН'!$I$24</f>
        <v>4287.03816611</v>
      </c>
      <c r="I126" s="36">
        <f>SUMIFS(СВЦЭМ!$D$39:$D$782,СВЦЭМ!$A$39:$A$782,$A126,СВЦЭМ!$B$39:$B$782,I$119)+'СЕТ СН'!$I$14+СВЦЭМ!$D$10+'СЕТ СН'!$I$5-'СЕТ СН'!$I$24</f>
        <v>4272.2694723000004</v>
      </c>
      <c r="J126" s="36">
        <f>SUMIFS(СВЦЭМ!$D$39:$D$782,СВЦЭМ!$A$39:$A$782,$A126,СВЦЭМ!$B$39:$B$782,J$119)+'СЕТ СН'!$I$14+СВЦЭМ!$D$10+'СЕТ СН'!$I$5-'СЕТ СН'!$I$24</f>
        <v>4291.3946856299999</v>
      </c>
      <c r="K126" s="36">
        <f>SUMIFS(СВЦЭМ!$D$39:$D$782,СВЦЭМ!$A$39:$A$782,$A126,СВЦЭМ!$B$39:$B$782,K$119)+'СЕТ СН'!$I$14+СВЦЭМ!$D$10+'СЕТ СН'!$I$5-'СЕТ СН'!$I$24</f>
        <v>4256.0517362000001</v>
      </c>
      <c r="L126" s="36">
        <f>SUMIFS(СВЦЭМ!$D$39:$D$782,СВЦЭМ!$A$39:$A$782,$A126,СВЦЭМ!$B$39:$B$782,L$119)+'СЕТ СН'!$I$14+СВЦЭМ!$D$10+'СЕТ СН'!$I$5-'СЕТ СН'!$I$24</f>
        <v>4258.7992926899997</v>
      </c>
      <c r="M126" s="36">
        <f>SUMIFS(СВЦЭМ!$D$39:$D$782,СВЦЭМ!$A$39:$A$782,$A126,СВЦЭМ!$B$39:$B$782,M$119)+'СЕТ СН'!$I$14+СВЦЭМ!$D$10+'СЕТ СН'!$I$5-'СЕТ СН'!$I$24</f>
        <v>4267.3436672199996</v>
      </c>
      <c r="N126" s="36">
        <f>SUMIFS(СВЦЭМ!$D$39:$D$782,СВЦЭМ!$A$39:$A$782,$A126,СВЦЭМ!$B$39:$B$782,N$119)+'СЕТ СН'!$I$14+СВЦЭМ!$D$10+'СЕТ СН'!$I$5-'СЕТ СН'!$I$24</f>
        <v>4277.0135323200002</v>
      </c>
      <c r="O126" s="36">
        <f>SUMIFS(СВЦЭМ!$D$39:$D$782,СВЦЭМ!$A$39:$A$782,$A126,СВЦЭМ!$B$39:$B$782,O$119)+'СЕТ СН'!$I$14+СВЦЭМ!$D$10+'СЕТ СН'!$I$5-'СЕТ СН'!$I$24</f>
        <v>4273.3772320299995</v>
      </c>
      <c r="P126" s="36">
        <f>SUMIFS(СВЦЭМ!$D$39:$D$782,СВЦЭМ!$A$39:$A$782,$A126,СВЦЭМ!$B$39:$B$782,P$119)+'СЕТ СН'!$I$14+СВЦЭМ!$D$10+'СЕТ СН'!$I$5-'СЕТ СН'!$I$24</f>
        <v>4299.29381319</v>
      </c>
      <c r="Q126" s="36">
        <f>SUMIFS(СВЦЭМ!$D$39:$D$782,СВЦЭМ!$A$39:$A$782,$A126,СВЦЭМ!$B$39:$B$782,Q$119)+'СЕТ СН'!$I$14+СВЦЭМ!$D$10+'СЕТ СН'!$I$5-'СЕТ СН'!$I$24</f>
        <v>4319.89020076</v>
      </c>
      <c r="R126" s="36">
        <f>SUMIFS(СВЦЭМ!$D$39:$D$782,СВЦЭМ!$A$39:$A$782,$A126,СВЦЭМ!$B$39:$B$782,R$119)+'СЕТ СН'!$I$14+СВЦЭМ!$D$10+'СЕТ СН'!$I$5-'СЕТ СН'!$I$24</f>
        <v>4331.4480901899997</v>
      </c>
      <c r="S126" s="36">
        <f>SUMIFS(СВЦЭМ!$D$39:$D$782,СВЦЭМ!$A$39:$A$782,$A126,СВЦЭМ!$B$39:$B$782,S$119)+'СЕТ СН'!$I$14+СВЦЭМ!$D$10+'СЕТ СН'!$I$5-'СЕТ СН'!$I$24</f>
        <v>4313.9844403699999</v>
      </c>
      <c r="T126" s="36">
        <f>SUMIFS(СВЦЭМ!$D$39:$D$782,СВЦЭМ!$A$39:$A$782,$A126,СВЦЭМ!$B$39:$B$782,T$119)+'СЕТ СН'!$I$14+СВЦЭМ!$D$10+'СЕТ СН'!$I$5-'СЕТ СН'!$I$24</f>
        <v>4308.6429562399999</v>
      </c>
      <c r="U126" s="36">
        <f>SUMIFS(СВЦЭМ!$D$39:$D$782,СВЦЭМ!$A$39:$A$782,$A126,СВЦЭМ!$B$39:$B$782,U$119)+'СЕТ СН'!$I$14+СВЦЭМ!$D$10+'СЕТ СН'!$I$5-'СЕТ СН'!$I$24</f>
        <v>4283.3548257900002</v>
      </c>
      <c r="V126" s="36">
        <f>SUMIFS(СВЦЭМ!$D$39:$D$782,СВЦЭМ!$A$39:$A$782,$A126,СВЦЭМ!$B$39:$B$782,V$119)+'СЕТ СН'!$I$14+СВЦЭМ!$D$10+'СЕТ СН'!$I$5-'СЕТ СН'!$I$24</f>
        <v>4264.1415287500004</v>
      </c>
      <c r="W126" s="36">
        <f>SUMIFS(СВЦЭМ!$D$39:$D$782,СВЦЭМ!$A$39:$A$782,$A126,СВЦЭМ!$B$39:$B$782,W$119)+'СЕТ СН'!$I$14+СВЦЭМ!$D$10+'СЕТ СН'!$I$5-'СЕТ СН'!$I$24</f>
        <v>4276.8291659999995</v>
      </c>
      <c r="X126" s="36">
        <f>SUMIFS(СВЦЭМ!$D$39:$D$782,СВЦЭМ!$A$39:$A$782,$A126,СВЦЭМ!$B$39:$B$782,X$119)+'СЕТ СН'!$I$14+СВЦЭМ!$D$10+'СЕТ СН'!$I$5-'СЕТ СН'!$I$24</f>
        <v>4290.9286360299993</v>
      </c>
      <c r="Y126" s="36">
        <f>SUMIFS(СВЦЭМ!$D$39:$D$782,СВЦЭМ!$A$39:$A$782,$A126,СВЦЭМ!$B$39:$B$782,Y$119)+'СЕТ СН'!$I$14+СВЦЭМ!$D$10+'СЕТ СН'!$I$5-'СЕТ СН'!$I$24</f>
        <v>4319.7906776199998</v>
      </c>
    </row>
    <row r="127" spans="1:27" ht="15.75" x14ac:dyDescent="0.2">
      <c r="A127" s="35">
        <f t="shared" si="3"/>
        <v>45359</v>
      </c>
      <c r="B127" s="36">
        <f>SUMIFS(СВЦЭМ!$D$39:$D$782,СВЦЭМ!$A$39:$A$782,$A127,СВЦЭМ!$B$39:$B$782,B$119)+'СЕТ СН'!$I$14+СВЦЭМ!$D$10+'СЕТ СН'!$I$5-'СЕТ СН'!$I$24</f>
        <v>4362.6686985300003</v>
      </c>
      <c r="C127" s="36">
        <f>SUMIFS(СВЦЭМ!$D$39:$D$782,СВЦЭМ!$A$39:$A$782,$A127,СВЦЭМ!$B$39:$B$782,C$119)+'СЕТ СН'!$I$14+СВЦЭМ!$D$10+'СЕТ СН'!$I$5-'СЕТ СН'!$I$24</f>
        <v>4361.8188547600002</v>
      </c>
      <c r="D127" s="36">
        <f>SUMIFS(СВЦЭМ!$D$39:$D$782,СВЦЭМ!$A$39:$A$782,$A127,СВЦЭМ!$B$39:$B$782,D$119)+'СЕТ СН'!$I$14+СВЦЭМ!$D$10+'СЕТ СН'!$I$5-'СЕТ СН'!$I$24</f>
        <v>4384.6566803699998</v>
      </c>
      <c r="E127" s="36">
        <f>SUMIFS(СВЦЭМ!$D$39:$D$782,СВЦЭМ!$A$39:$A$782,$A127,СВЦЭМ!$B$39:$B$782,E$119)+'СЕТ СН'!$I$14+СВЦЭМ!$D$10+'СЕТ СН'!$I$5-'СЕТ СН'!$I$24</f>
        <v>4394.6873973000002</v>
      </c>
      <c r="F127" s="36">
        <f>SUMIFS(СВЦЭМ!$D$39:$D$782,СВЦЭМ!$A$39:$A$782,$A127,СВЦЭМ!$B$39:$B$782,F$119)+'СЕТ СН'!$I$14+СВЦЭМ!$D$10+'СЕТ СН'!$I$5-'СЕТ СН'!$I$24</f>
        <v>4395.0385867300001</v>
      </c>
      <c r="G127" s="36">
        <f>SUMIFS(СВЦЭМ!$D$39:$D$782,СВЦЭМ!$A$39:$A$782,$A127,СВЦЭМ!$B$39:$B$782,G$119)+'СЕТ СН'!$I$14+СВЦЭМ!$D$10+'СЕТ СН'!$I$5-'СЕТ СН'!$I$24</f>
        <v>4368.8362232399995</v>
      </c>
      <c r="H127" s="36">
        <f>SUMIFS(СВЦЭМ!$D$39:$D$782,СВЦЭМ!$A$39:$A$782,$A127,СВЦЭМ!$B$39:$B$782,H$119)+'СЕТ СН'!$I$14+СВЦЭМ!$D$10+'СЕТ СН'!$I$5-'СЕТ СН'!$I$24</f>
        <v>4367.9626489499997</v>
      </c>
      <c r="I127" s="36">
        <f>SUMIFS(СВЦЭМ!$D$39:$D$782,СВЦЭМ!$A$39:$A$782,$A127,СВЦЭМ!$B$39:$B$782,I$119)+'СЕТ СН'!$I$14+СВЦЭМ!$D$10+'СЕТ СН'!$I$5-'СЕТ СН'!$I$24</f>
        <v>4339.6089637900004</v>
      </c>
      <c r="J127" s="36">
        <f>SUMIFS(СВЦЭМ!$D$39:$D$782,СВЦЭМ!$A$39:$A$782,$A127,СВЦЭМ!$B$39:$B$782,J$119)+'СЕТ СН'!$I$14+СВЦЭМ!$D$10+'СЕТ СН'!$I$5-'СЕТ СН'!$I$24</f>
        <v>4328.1972059399995</v>
      </c>
      <c r="K127" s="36">
        <f>SUMIFS(СВЦЭМ!$D$39:$D$782,СВЦЭМ!$A$39:$A$782,$A127,СВЦЭМ!$B$39:$B$782,K$119)+'СЕТ СН'!$I$14+СВЦЭМ!$D$10+'СЕТ СН'!$I$5-'СЕТ СН'!$I$24</f>
        <v>4268.7440223499998</v>
      </c>
      <c r="L127" s="36">
        <f>SUMIFS(СВЦЭМ!$D$39:$D$782,СВЦЭМ!$A$39:$A$782,$A127,СВЦЭМ!$B$39:$B$782,L$119)+'СЕТ СН'!$I$14+СВЦЭМ!$D$10+'СЕТ СН'!$I$5-'СЕТ СН'!$I$24</f>
        <v>4258.2527165199999</v>
      </c>
      <c r="M127" s="36">
        <f>SUMIFS(СВЦЭМ!$D$39:$D$782,СВЦЭМ!$A$39:$A$782,$A127,СВЦЭМ!$B$39:$B$782,M$119)+'СЕТ СН'!$I$14+СВЦЭМ!$D$10+'СЕТ СН'!$I$5-'СЕТ СН'!$I$24</f>
        <v>4274.1744404499996</v>
      </c>
      <c r="N127" s="36">
        <f>SUMIFS(СВЦЭМ!$D$39:$D$782,СВЦЭМ!$A$39:$A$782,$A127,СВЦЭМ!$B$39:$B$782,N$119)+'СЕТ СН'!$I$14+СВЦЭМ!$D$10+'СЕТ СН'!$I$5-'СЕТ СН'!$I$24</f>
        <v>4294.7164317500001</v>
      </c>
      <c r="O127" s="36">
        <f>SUMIFS(СВЦЭМ!$D$39:$D$782,СВЦЭМ!$A$39:$A$782,$A127,СВЦЭМ!$B$39:$B$782,O$119)+'СЕТ СН'!$I$14+СВЦЭМ!$D$10+'СЕТ СН'!$I$5-'СЕТ СН'!$I$24</f>
        <v>4313.3581906999998</v>
      </c>
      <c r="P127" s="36">
        <f>SUMIFS(СВЦЭМ!$D$39:$D$782,СВЦЭМ!$A$39:$A$782,$A127,СВЦЭМ!$B$39:$B$782,P$119)+'СЕТ СН'!$I$14+СВЦЭМ!$D$10+'СЕТ СН'!$I$5-'СЕТ СН'!$I$24</f>
        <v>4323.9117042999997</v>
      </c>
      <c r="Q127" s="36">
        <f>SUMIFS(СВЦЭМ!$D$39:$D$782,СВЦЭМ!$A$39:$A$782,$A127,СВЦЭМ!$B$39:$B$782,Q$119)+'СЕТ СН'!$I$14+СВЦЭМ!$D$10+'СЕТ СН'!$I$5-'СЕТ СН'!$I$24</f>
        <v>4340.6042415900001</v>
      </c>
      <c r="R127" s="36">
        <f>SUMIFS(СВЦЭМ!$D$39:$D$782,СВЦЭМ!$A$39:$A$782,$A127,СВЦЭМ!$B$39:$B$782,R$119)+'СЕТ СН'!$I$14+СВЦЭМ!$D$10+'СЕТ СН'!$I$5-'СЕТ СН'!$I$24</f>
        <v>4347.4208358899996</v>
      </c>
      <c r="S127" s="36">
        <f>SUMIFS(СВЦЭМ!$D$39:$D$782,СВЦЭМ!$A$39:$A$782,$A127,СВЦЭМ!$B$39:$B$782,S$119)+'СЕТ СН'!$I$14+СВЦЭМ!$D$10+'СЕТ СН'!$I$5-'СЕТ СН'!$I$24</f>
        <v>4325.8129433200002</v>
      </c>
      <c r="T127" s="36">
        <f>SUMIFS(СВЦЭМ!$D$39:$D$782,СВЦЭМ!$A$39:$A$782,$A127,СВЦЭМ!$B$39:$B$782,T$119)+'СЕТ СН'!$I$14+СВЦЭМ!$D$10+'СЕТ СН'!$I$5-'СЕТ СН'!$I$24</f>
        <v>4318.2000992599997</v>
      </c>
      <c r="U127" s="36">
        <f>SUMIFS(СВЦЭМ!$D$39:$D$782,СВЦЭМ!$A$39:$A$782,$A127,СВЦЭМ!$B$39:$B$782,U$119)+'СЕТ СН'!$I$14+СВЦЭМ!$D$10+'СЕТ СН'!$I$5-'СЕТ СН'!$I$24</f>
        <v>4289.28944065</v>
      </c>
      <c r="V127" s="36">
        <f>SUMIFS(СВЦЭМ!$D$39:$D$782,СВЦЭМ!$A$39:$A$782,$A127,СВЦЭМ!$B$39:$B$782,V$119)+'СЕТ СН'!$I$14+СВЦЭМ!$D$10+'СЕТ СН'!$I$5-'СЕТ СН'!$I$24</f>
        <v>4278.9755060199996</v>
      </c>
      <c r="W127" s="36">
        <f>SUMIFS(СВЦЭМ!$D$39:$D$782,СВЦЭМ!$A$39:$A$782,$A127,СВЦЭМ!$B$39:$B$782,W$119)+'СЕТ СН'!$I$14+СВЦЭМ!$D$10+'СЕТ СН'!$I$5-'СЕТ СН'!$I$24</f>
        <v>4272.4710304399996</v>
      </c>
      <c r="X127" s="36">
        <f>SUMIFS(СВЦЭМ!$D$39:$D$782,СВЦЭМ!$A$39:$A$782,$A127,СВЦЭМ!$B$39:$B$782,X$119)+'СЕТ СН'!$I$14+СВЦЭМ!$D$10+'СЕТ СН'!$I$5-'СЕТ СН'!$I$24</f>
        <v>4309.7378961499999</v>
      </c>
      <c r="Y127" s="36">
        <f>SUMIFS(СВЦЭМ!$D$39:$D$782,СВЦЭМ!$A$39:$A$782,$A127,СВЦЭМ!$B$39:$B$782,Y$119)+'СЕТ СН'!$I$14+СВЦЭМ!$D$10+'СЕТ СН'!$I$5-'СЕТ СН'!$I$24</f>
        <v>4321.8795084899994</v>
      </c>
    </row>
    <row r="128" spans="1:27" ht="15.75" x14ac:dyDescent="0.2">
      <c r="A128" s="35">
        <f t="shared" si="3"/>
        <v>45360</v>
      </c>
      <c r="B128" s="36">
        <f>SUMIFS(СВЦЭМ!$D$39:$D$782,СВЦЭМ!$A$39:$A$782,$A128,СВЦЭМ!$B$39:$B$782,B$119)+'СЕТ СН'!$I$14+СВЦЭМ!$D$10+'СЕТ СН'!$I$5-'СЕТ СН'!$I$24</f>
        <v>4354.3234711999994</v>
      </c>
      <c r="C128" s="36">
        <f>SUMIFS(СВЦЭМ!$D$39:$D$782,СВЦЭМ!$A$39:$A$782,$A128,СВЦЭМ!$B$39:$B$782,C$119)+'СЕТ СН'!$I$14+СВЦЭМ!$D$10+'СЕТ СН'!$I$5-'СЕТ СН'!$I$24</f>
        <v>4362.8462750899998</v>
      </c>
      <c r="D128" s="36">
        <f>SUMIFS(СВЦЭМ!$D$39:$D$782,СВЦЭМ!$A$39:$A$782,$A128,СВЦЭМ!$B$39:$B$782,D$119)+'СЕТ СН'!$I$14+СВЦЭМ!$D$10+'СЕТ СН'!$I$5-'СЕТ СН'!$I$24</f>
        <v>4381.0663339599996</v>
      </c>
      <c r="E128" s="36">
        <f>SUMIFS(СВЦЭМ!$D$39:$D$782,СВЦЭМ!$A$39:$A$782,$A128,СВЦЭМ!$B$39:$B$782,E$119)+'СЕТ СН'!$I$14+СВЦЭМ!$D$10+'СЕТ СН'!$I$5-'СЕТ СН'!$I$24</f>
        <v>4389.49933779</v>
      </c>
      <c r="F128" s="36">
        <f>SUMIFS(СВЦЭМ!$D$39:$D$782,СВЦЭМ!$A$39:$A$782,$A128,СВЦЭМ!$B$39:$B$782,F$119)+'СЕТ СН'!$I$14+СВЦЭМ!$D$10+'СЕТ СН'!$I$5-'СЕТ СН'!$I$24</f>
        <v>4376.8318420699998</v>
      </c>
      <c r="G128" s="36">
        <f>SUMIFS(СВЦЭМ!$D$39:$D$782,СВЦЭМ!$A$39:$A$782,$A128,СВЦЭМ!$B$39:$B$782,G$119)+'СЕТ СН'!$I$14+СВЦЭМ!$D$10+'СЕТ СН'!$I$5-'СЕТ СН'!$I$24</f>
        <v>4347.6443464399999</v>
      </c>
      <c r="H128" s="36">
        <f>SUMIFS(СВЦЭМ!$D$39:$D$782,СВЦЭМ!$A$39:$A$782,$A128,СВЦЭМ!$B$39:$B$782,H$119)+'СЕТ СН'!$I$14+СВЦЭМ!$D$10+'СЕТ СН'!$I$5-'СЕТ СН'!$I$24</f>
        <v>4324.2055841599995</v>
      </c>
      <c r="I128" s="36">
        <f>SUMIFS(СВЦЭМ!$D$39:$D$782,СВЦЭМ!$A$39:$A$782,$A128,СВЦЭМ!$B$39:$B$782,I$119)+'СЕТ СН'!$I$14+СВЦЭМ!$D$10+'СЕТ СН'!$I$5-'СЕТ СН'!$I$24</f>
        <v>4302.5419067399998</v>
      </c>
      <c r="J128" s="36">
        <f>SUMIFS(СВЦЭМ!$D$39:$D$782,СВЦЭМ!$A$39:$A$782,$A128,СВЦЭМ!$B$39:$B$782,J$119)+'СЕТ СН'!$I$14+СВЦЭМ!$D$10+'СЕТ СН'!$I$5-'СЕТ СН'!$I$24</f>
        <v>4288.8847381599999</v>
      </c>
      <c r="K128" s="36">
        <f>SUMIFS(СВЦЭМ!$D$39:$D$782,СВЦЭМ!$A$39:$A$782,$A128,СВЦЭМ!$B$39:$B$782,K$119)+'СЕТ СН'!$I$14+СВЦЭМ!$D$10+'СЕТ СН'!$I$5-'СЕТ СН'!$I$24</f>
        <v>4248.2370146899993</v>
      </c>
      <c r="L128" s="36">
        <f>SUMIFS(СВЦЭМ!$D$39:$D$782,СВЦЭМ!$A$39:$A$782,$A128,СВЦЭМ!$B$39:$B$782,L$119)+'СЕТ СН'!$I$14+СВЦЭМ!$D$10+'СЕТ СН'!$I$5-'СЕТ СН'!$I$24</f>
        <v>4226.1681191799998</v>
      </c>
      <c r="M128" s="36">
        <f>SUMIFS(СВЦЭМ!$D$39:$D$782,СВЦЭМ!$A$39:$A$782,$A128,СВЦЭМ!$B$39:$B$782,M$119)+'СЕТ СН'!$I$14+СВЦЭМ!$D$10+'СЕТ СН'!$I$5-'СЕТ СН'!$I$24</f>
        <v>4241.37958205</v>
      </c>
      <c r="N128" s="36">
        <f>SUMIFS(СВЦЭМ!$D$39:$D$782,СВЦЭМ!$A$39:$A$782,$A128,СВЦЭМ!$B$39:$B$782,N$119)+'СЕТ СН'!$I$14+СВЦЭМ!$D$10+'СЕТ СН'!$I$5-'СЕТ СН'!$I$24</f>
        <v>4262.9547088299996</v>
      </c>
      <c r="O128" s="36">
        <f>SUMIFS(СВЦЭМ!$D$39:$D$782,СВЦЭМ!$A$39:$A$782,$A128,СВЦЭМ!$B$39:$B$782,O$119)+'СЕТ СН'!$I$14+СВЦЭМ!$D$10+'СЕТ СН'!$I$5-'СЕТ СН'!$I$24</f>
        <v>4284.4862564699997</v>
      </c>
      <c r="P128" s="36">
        <f>SUMIFS(СВЦЭМ!$D$39:$D$782,СВЦЭМ!$A$39:$A$782,$A128,СВЦЭМ!$B$39:$B$782,P$119)+'СЕТ СН'!$I$14+СВЦЭМ!$D$10+'СЕТ СН'!$I$5-'СЕТ СН'!$I$24</f>
        <v>4297.13167204</v>
      </c>
      <c r="Q128" s="36">
        <f>SUMIFS(СВЦЭМ!$D$39:$D$782,СВЦЭМ!$A$39:$A$782,$A128,СВЦЭМ!$B$39:$B$782,Q$119)+'СЕТ СН'!$I$14+СВЦЭМ!$D$10+'СЕТ СН'!$I$5-'СЕТ СН'!$I$24</f>
        <v>4312.8332333600001</v>
      </c>
      <c r="R128" s="36">
        <f>SUMIFS(СВЦЭМ!$D$39:$D$782,СВЦЭМ!$A$39:$A$782,$A128,СВЦЭМ!$B$39:$B$782,R$119)+'СЕТ СН'!$I$14+СВЦЭМ!$D$10+'СЕТ СН'!$I$5-'СЕТ СН'!$I$24</f>
        <v>4313.2805473600001</v>
      </c>
      <c r="S128" s="36">
        <f>SUMIFS(СВЦЭМ!$D$39:$D$782,СВЦЭМ!$A$39:$A$782,$A128,СВЦЭМ!$B$39:$B$782,S$119)+'СЕТ СН'!$I$14+СВЦЭМ!$D$10+'СЕТ СН'!$I$5-'СЕТ СН'!$I$24</f>
        <v>4283.19378856</v>
      </c>
      <c r="T128" s="36">
        <f>SUMIFS(СВЦЭМ!$D$39:$D$782,СВЦЭМ!$A$39:$A$782,$A128,СВЦЭМ!$B$39:$B$782,T$119)+'СЕТ СН'!$I$14+СВЦЭМ!$D$10+'СЕТ СН'!$I$5-'СЕТ СН'!$I$24</f>
        <v>4296.1939108799997</v>
      </c>
      <c r="U128" s="36">
        <f>SUMIFS(СВЦЭМ!$D$39:$D$782,СВЦЭМ!$A$39:$A$782,$A128,СВЦЭМ!$B$39:$B$782,U$119)+'СЕТ СН'!$I$14+СВЦЭМ!$D$10+'СЕТ СН'!$I$5-'СЕТ СН'!$I$24</f>
        <v>4266.0681064599994</v>
      </c>
      <c r="V128" s="36">
        <f>SUMIFS(СВЦЭМ!$D$39:$D$782,СВЦЭМ!$A$39:$A$782,$A128,СВЦЭМ!$B$39:$B$782,V$119)+'СЕТ СН'!$I$14+СВЦЭМ!$D$10+'СЕТ СН'!$I$5-'СЕТ СН'!$I$24</f>
        <v>4254.8002760399995</v>
      </c>
      <c r="W128" s="36">
        <f>SUMIFS(СВЦЭМ!$D$39:$D$782,СВЦЭМ!$A$39:$A$782,$A128,СВЦЭМ!$B$39:$B$782,W$119)+'СЕТ СН'!$I$14+СВЦЭМ!$D$10+'СЕТ СН'!$I$5-'СЕТ СН'!$I$24</f>
        <v>4250.6154624999999</v>
      </c>
      <c r="X128" s="36">
        <f>SUMIFS(СВЦЭМ!$D$39:$D$782,СВЦЭМ!$A$39:$A$782,$A128,СВЦЭМ!$B$39:$B$782,X$119)+'СЕТ СН'!$I$14+СВЦЭМ!$D$10+'СЕТ СН'!$I$5-'СЕТ СН'!$I$24</f>
        <v>4289.0269779299997</v>
      </c>
      <c r="Y128" s="36">
        <f>SUMIFS(СВЦЭМ!$D$39:$D$782,СВЦЭМ!$A$39:$A$782,$A128,СВЦЭМ!$B$39:$B$782,Y$119)+'СЕТ СН'!$I$14+СВЦЭМ!$D$10+'СЕТ СН'!$I$5-'СЕТ СН'!$I$24</f>
        <v>4303.4890666699994</v>
      </c>
    </row>
    <row r="129" spans="1:25" ht="15.75" x14ac:dyDescent="0.2">
      <c r="A129" s="35">
        <f t="shared" si="3"/>
        <v>45361</v>
      </c>
      <c r="B129" s="36">
        <f>SUMIFS(СВЦЭМ!$D$39:$D$782,СВЦЭМ!$A$39:$A$782,$A129,СВЦЭМ!$B$39:$B$782,B$119)+'СЕТ СН'!$I$14+СВЦЭМ!$D$10+'СЕТ СН'!$I$5-'СЕТ СН'!$I$24</f>
        <v>4382.2929731999993</v>
      </c>
      <c r="C129" s="36">
        <f>SUMIFS(СВЦЭМ!$D$39:$D$782,СВЦЭМ!$A$39:$A$782,$A129,СВЦЭМ!$B$39:$B$782,C$119)+'СЕТ СН'!$I$14+СВЦЭМ!$D$10+'СЕТ СН'!$I$5-'СЕТ СН'!$I$24</f>
        <v>4420.7209893700001</v>
      </c>
      <c r="D129" s="36">
        <f>SUMIFS(СВЦЭМ!$D$39:$D$782,СВЦЭМ!$A$39:$A$782,$A129,СВЦЭМ!$B$39:$B$782,D$119)+'СЕТ СН'!$I$14+СВЦЭМ!$D$10+'СЕТ СН'!$I$5-'СЕТ СН'!$I$24</f>
        <v>4439.3383267099998</v>
      </c>
      <c r="E129" s="36">
        <f>SUMIFS(СВЦЭМ!$D$39:$D$782,СВЦЭМ!$A$39:$A$782,$A129,СВЦЭМ!$B$39:$B$782,E$119)+'СЕТ СН'!$I$14+СВЦЭМ!$D$10+'СЕТ СН'!$I$5-'СЕТ СН'!$I$24</f>
        <v>4454.94696561</v>
      </c>
      <c r="F129" s="36">
        <f>SUMIFS(СВЦЭМ!$D$39:$D$782,СВЦЭМ!$A$39:$A$782,$A129,СВЦЭМ!$B$39:$B$782,F$119)+'СЕТ СН'!$I$14+СВЦЭМ!$D$10+'СЕТ СН'!$I$5-'СЕТ СН'!$I$24</f>
        <v>4455.2431550700003</v>
      </c>
      <c r="G129" s="36">
        <f>SUMIFS(СВЦЭМ!$D$39:$D$782,СВЦЭМ!$A$39:$A$782,$A129,СВЦЭМ!$B$39:$B$782,G$119)+'СЕТ СН'!$I$14+СВЦЭМ!$D$10+'СЕТ СН'!$I$5-'СЕТ СН'!$I$24</f>
        <v>4437.9479003400002</v>
      </c>
      <c r="H129" s="36">
        <f>SUMIFS(СВЦЭМ!$D$39:$D$782,СВЦЭМ!$A$39:$A$782,$A129,СВЦЭМ!$B$39:$B$782,H$119)+'СЕТ СН'!$I$14+СВЦЭМ!$D$10+'СЕТ СН'!$I$5-'СЕТ СН'!$I$24</f>
        <v>4411.5379498299999</v>
      </c>
      <c r="I129" s="36">
        <f>SUMIFS(СВЦЭМ!$D$39:$D$782,СВЦЭМ!$A$39:$A$782,$A129,СВЦЭМ!$B$39:$B$782,I$119)+'СЕТ СН'!$I$14+СВЦЭМ!$D$10+'СЕТ СН'!$I$5-'СЕТ СН'!$I$24</f>
        <v>4406.0941146099995</v>
      </c>
      <c r="J129" s="36">
        <f>SUMIFS(СВЦЭМ!$D$39:$D$782,СВЦЭМ!$A$39:$A$782,$A129,СВЦЭМ!$B$39:$B$782,J$119)+'СЕТ СН'!$I$14+СВЦЭМ!$D$10+'СЕТ СН'!$I$5-'СЕТ СН'!$I$24</f>
        <v>4360.9305600299995</v>
      </c>
      <c r="K129" s="36">
        <f>SUMIFS(СВЦЭМ!$D$39:$D$782,СВЦЭМ!$A$39:$A$782,$A129,СВЦЭМ!$B$39:$B$782,K$119)+'СЕТ СН'!$I$14+СВЦЭМ!$D$10+'СЕТ СН'!$I$5-'СЕТ СН'!$I$24</f>
        <v>4319.5429553100003</v>
      </c>
      <c r="L129" s="36">
        <f>SUMIFS(СВЦЭМ!$D$39:$D$782,СВЦЭМ!$A$39:$A$782,$A129,СВЦЭМ!$B$39:$B$782,L$119)+'СЕТ СН'!$I$14+СВЦЭМ!$D$10+'СЕТ СН'!$I$5-'СЕТ СН'!$I$24</f>
        <v>4319.1606945000003</v>
      </c>
      <c r="M129" s="36">
        <f>SUMIFS(СВЦЭМ!$D$39:$D$782,СВЦЭМ!$A$39:$A$782,$A129,СВЦЭМ!$B$39:$B$782,M$119)+'СЕТ СН'!$I$14+СВЦЭМ!$D$10+'СЕТ СН'!$I$5-'СЕТ СН'!$I$24</f>
        <v>4327.0844490700001</v>
      </c>
      <c r="N129" s="36">
        <f>SUMIFS(СВЦЭМ!$D$39:$D$782,СВЦЭМ!$A$39:$A$782,$A129,СВЦЭМ!$B$39:$B$782,N$119)+'СЕТ СН'!$I$14+СВЦЭМ!$D$10+'СЕТ СН'!$I$5-'СЕТ СН'!$I$24</f>
        <v>4349.0630771199994</v>
      </c>
      <c r="O129" s="36">
        <f>SUMIFS(СВЦЭМ!$D$39:$D$782,СВЦЭМ!$A$39:$A$782,$A129,СВЦЭМ!$B$39:$B$782,O$119)+'СЕТ СН'!$I$14+СВЦЭМ!$D$10+'СЕТ СН'!$I$5-'СЕТ СН'!$I$24</f>
        <v>4340.0430489800001</v>
      </c>
      <c r="P129" s="36">
        <f>SUMIFS(СВЦЭМ!$D$39:$D$782,СВЦЭМ!$A$39:$A$782,$A129,СВЦЭМ!$B$39:$B$782,P$119)+'СЕТ СН'!$I$14+СВЦЭМ!$D$10+'СЕТ СН'!$I$5-'СЕТ СН'!$I$24</f>
        <v>4367.02624904</v>
      </c>
      <c r="Q129" s="36">
        <f>SUMIFS(СВЦЭМ!$D$39:$D$782,СВЦЭМ!$A$39:$A$782,$A129,СВЦЭМ!$B$39:$B$782,Q$119)+'СЕТ СН'!$I$14+СВЦЭМ!$D$10+'СЕТ СН'!$I$5-'СЕТ СН'!$I$24</f>
        <v>4394.5238083999993</v>
      </c>
      <c r="R129" s="36">
        <f>SUMIFS(СВЦЭМ!$D$39:$D$782,СВЦЭМ!$A$39:$A$782,$A129,СВЦЭМ!$B$39:$B$782,R$119)+'СЕТ СН'!$I$14+СВЦЭМ!$D$10+'СЕТ СН'!$I$5-'СЕТ СН'!$I$24</f>
        <v>4391.7377177300004</v>
      </c>
      <c r="S129" s="36">
        <f>SUMIFS(СВЦЭМ!$D$39:$D$782,СВЦЭМ!$A$39:$A$782,$A129,СВЦЭМ!$B$39:$B$782,S$119)+'СЕТ СН'!$I$14+СВЦЭМ!$D$10+'СЕТ СН'!$I$5-'СЕТ СН'!$I$24</f>
        <v>4376.1835550199994</v>
      </c>
      <c r="T129" s="36">
        <f>SUMIFS(СВЦЭМ!$D$39:$D$782,СВЦЭМ!$A$39:$A$782,$A129,СВЦЭМ!$B$39:$B$782,T$119)+'СЕТ СН'!$I$14+СВЦЭМ!$D$10+'СЕТ СН'!$I$5-'СЕТ СН'!$I$24</f>
        <v>4356.2223049099994</v>
      </c>
      <c r="U129" s="36">
        <f>SUMIFS(СВЦЭМ!$D$39:$D$782,СВЦЭМ!$A$39:$A$782,$A129,СВЦЭМ!$B$39:$B$782,U$119)+'СЕТ СН'!$I$14+СВЦЭМ!$D$10+'СЕТ СН'!$I$5-'СЕТ СН'!$I$24</f>
        <v>4309.3338506700002</v>
      </c>
      <c r="V129" s="36">
        <f>SUMIFS(СВЦЭМ!$D$39:$D$782,СВЦЭМ!$A$39:$A$782,$A129,СВЦЭМ!$B$39:$B$782,V$119)+'СЕТ СН'!$I$14+СВЦЭМ!$D$10+'СЕТ СН'!$I$5-'СЕТ СН'!$I$24</f>
        <v>4282.7269315899994</v>
      </c>
      <c r="W129" s="36">
        <f>SUMIFS(СВЦЭМ!$D$39:$D$782,СВЦЭМ!$A$39:$A$782,$A129,СВЦЭМ!$B$39:$B$782,W$119)+'СЕТ СН'!$I$14+СВЦЭМ!$D$10+'СЕТ СН'!$I$5-'СЕТ СН'!$I$24</f>
        <v>4290.3626238899997</v>
      </c>
      <c r="X129" s="36">
        <f>SUMIFS(СВЦЭМ!$D$39:$D$782,СВЦЭМ!$A$39:$A$782,$A129,СВЦЭМ!$B$39:$B$782,X$119)+'СЕТ СН'!$I$14+СВЦЭМ!$D$10+'СЕТ СН'!$I$5-'СЕТ СН'!$I$24</f>
        <v>4341.1277216600001</v>
      </c>
      <c r="Y129" s="36">
        <f>SUMIFS(СВЦЭМ!$D$39:$D$782,СВЦЭМ!$A$39:$A$782,$A129,СВЦЭМ!$B$39:$B$782,Y$119)+'СЕТ СН'!$I$14+СВЦЭМ!$D$10+'СЕТ СН'!$I$5-'СЕТ СН'!$I$24</f>
        <v>4347.2152293199997</v>
      </c>
    </row>
    <row r="130" spans="1:25" ht="15.75" x14ac:dyDescent="0.2">
      <c r="A130" s="35">
        <f t="shared" si="3"/>
        <v>45362</v>
      </c>
      <c r="B130" s="36">
        <f>SUMIFS(СВЦЭМ!$D$39:$D$782,СВЦЭМ!$A$39:$A$782,$A130,СВЦЭМ!$B$39:$B$782,B$119)+'СЕТ СН'!$I$14+СВЦЭМ!$D$10+'СЕТ СН'!$I$5-'СЕТ СН'!$I$24</f>
        <v>4314.5377153299996</v>
      </c>
      <c r="C130" s="36">
        <f>SUMIFS(СВЦЭМ!$D$39:$D$782,СВЦЭМ!$A$39:$A$782,$A130,СВЦЭМ!$B$39:$B$782,C$119)+'СЕТ СН'!$I$14+СВЦЭМ!$D$10+'СЕТ СН'!$I$5-'СЕТ СН'!$I$24</f>
        <v>4351.2257765599998</v>
      </c>
      <c r="D130" s="36">
        <f>SUMIFS(СВЦЭМ!$D$39:$D$782,СВЦЭМ!$A$39:$A$782,$A130,СВЦЭМ!$B$39:$B$782,D$119)+'СЕТ СН'!$I$14+СВЦЭМ!$D$10+'СЕТ СН'!$I$5-'СЕТ СН'!$I$24</f>
        <v>4364.3670240699994</v>
      </c>
      <c r="E130" s="36">
        <f>SUMIFS(СВЦЭМ!$D$39:$D$782,СВЦЭМ!$A$39:$A$782,$A130,СВЦЭМ!$B$39:$B$782,E$119)+'СЕТ СН'!$I$14+СВЦЭМ!$D$10+'СЕТ СН'!$I$5-'СЕТ СН'!$I$24</f>
        <v>4368.1639260100001</v>
      </c>
      <c r="F130" s="36">
        <f>SUMIFS(СВЦЭМ!$D$39:$D$782,СВЦЭМ!$A$39:$A$782,$A130,СВЦЭМ!$B$39:$B$782,F$119)+'СЕТ СН'!$I$14+СВЦЭМ!$D$10+'СЕТ СН'!$I$5-'СЕТ СН'!$I$24</f>
        <v>4367.4417916799994</v>
      </c>
      <c r="G130" s="36">
        <f>SUMIFS(СВЦЭМ!$D$39:$D$782,СВЦЭМ!$A$39:$A$782,$A130,СВЦЭМ!$B$39:$B$782,G$119)+'СЕТ СН'!$I$14+СВЦЭМ!$D$10+'СЕТ СН'!$I$5-'СЕТ СН'!$I$24</f>
        <v>4304.7750950199998</v>
      </c>
      <c r="H130" s="36">
        <f>SUMIFS(СВЦЭМ!$D$39:$D$782,СВЦЭМ!$A$39:$A$782,$A130,СВЦЭМ!$B$39:$B$782,H$119)+'СЕТ СН'!$I$14+СВЦЭМ!$D$10+'СЕТ СН'!$I$5-'СЕТ СН'!$I$24</f>
        <v>4166.8659875100002</v>
      </c>
      <c r="I130" s="36">
        <f>SUMIFS(СВЦЭМ!$D$39:$D$782,СВЦЭМ!$A$39:$A$782,$A130,СВЦЭМ!$B$39:$B$782,I$119)+'СЕТ СН'!$I$14+СВЦЭМ!$D$10+'СЕТ СН'!$I$5-'СЕТ СН'!$I$24</f>
        <v>4174.4484403099996</v>
      </c>
      <c r="J130" s="36">
        <f>SUMIFS(СВЦЭМ!$D$39:$D$782,СВЦЭМ!$A$39:$A$782,$A130,СВЦЭМ!$B$39:$B$782,J$119)+'СЕТ СН'!$I$14+СВЦЭМ!$D$10+'СЕТ СН'!$I$5-'СЕТ СН'!$I$24</f>
        <v>4148.5075158500003</v>
      </c>
      <c r="K130" s="36">
        <f>SUMIFS(СВЦЭМ!$D$39:$D$782,СВЦЭМ!$A$39:$A$782,$A130,СВЦЭМ!$B$39:$B$782,K$119)+'СЕТ СН'!$I$14+СВЦЭМ!$D$10+'СЕТ СН'!$I$5-'СЕТ СН'!$I$24</f>
        <v>4133.0111800899995</v>
      </c>
      <c r="L130" s="36">
        <f>SUMIFS(СВЦЭМ!$D$39:$D$782,СВЦЭМ!$A$39:$A$782,$A130,СВЦЭМ!$B$39:$B$782,L$119)+'СЕТ СН'!$I$14+СВЦЭМ!$D$10+'СЕТ СН'!$I$5-'СЕТ СН'!$I$24</f>
        <v>4144.9371159100001</v>
      </c>
      <c r="M130" s="36">
        <f>SUMIFS(СВЦЭМ!$D$39:$D$782,СВЦЭМ!$A$39:$A$782,$A130,СВЦЭМ!$B$39:$B$782,M$119)+'СЕТ СН'!$I$14+СВЦЭМ!$D$10+'СЕТ СН'!$I$5-'СЕТ СН'!$I$24</f>
        <v>4142.2207914199998</v>
      </c>
      <c r="N130" s="36">
        <f>SUMIFS(СВЦЭМ!$D$39:$D$782,СВЦЭМ!$A$39:$A$782,$A130,СВЦЭМ!$B$39:$B$782,N$119)+'СЕТ СН'!$I$14+СВЦЭМ!$D$10+'СЕТ СН'!$I$5-'СЕТ СН'!$I$24</f>
        <v>4163.0706241500002</v>
      </c>
      <c r="O130" s="36">
        <f>SUMIFS(СВЦЭМ!$D$39:$D$782,СВЦЭМ!$A$39:$A$782,$A130,СВЦЭМ!$B$39:$B$782,O$119)+'СЕТ СН'!$I$14+СВЦЭМ!$D$10+'СЕТ СН'!$I$5-'СЕТ СН'!$I$24</f>
        <v>4164.2508493799996</v>
      </c>
      <c r="P130" s="36">
        <f>SUMIFS(СВЦЭМ!$D$39:$D$782,СВЦЭМ!$A$39:$A$782,$A130,СВЦЭМ!$B$39:$B$782,P$119)+'СЕТ СН'!$I$14+СВЦЭМ!$D$10+'СЕТ СН'!$I$5-'СЕТ СН'!$I$24</f>
        <v>4173.4495716499996</v>
      </c>
      <c r="Q130" s="36">
        <f>SUMIFS(СВЦЭМ!$D$39:$D$782,СВЦЭМ!$A$39:$A$782,$A130,СВЦЭМ!$B$39:$B$782,Q$119)+'СЕТ СН'!$I$14+СВЦЭМ!$D$10+'СЕТ СН'!$I$5-'СЕТ СН'!$I$24</f>
        <v>4186.9036330399995</v>
      </c>
      <c r="R130" s="36">
        <f>SUMIFS(СВЦЭМ!$D$39:$D$782,СВЦЭМ!$A$39:$A$782,$A130,СВЦЭМ!$B$39:$B$782,R$119)+'СЕТ СН'!$I$14+СВЦЭМ!$D$10+'СЕТ СН'!$I$5-'СЕТ СН'!$I$24</f>
        <v>4188.5852677399998</v>
      </c>
      <c r="S130" s="36">
        <f>SUMIFS(СВЦЭМ!$D$39:$D$782,СВЦЭМ!$A$39:$A$782,$A130,СВЦЭМ!$B$39:$B$782,S$119)+'СЕТ СН'!$I$14+СВЦЭМ!$D$10+'СЕТ СН'!$I$5-'СЕТ СН'!$I$24</f>
        <v>4185.64624319</v>
      </c>
      <c r="T130" s="36">
        <f>SUMIFS(СВЦЭМ!$D$39:$D$782,СВЦЭМ!$A$39:$A$782,$A130,СВЦЭМ!$B$39:$B$782,T$119)+'СЕТ СН'!$I$14+СВЦЭМ!$D$10+'СЕТ СН'!$I$5-'СЕТ СН'!$I$24</f>
        <v>4164.3358588299998</v>
      </c>
      <c r="U130" s="36">
        <f>SUMIFS(СВЦЭМ!$D$39:$D$782,СВЦЭМ!$A$39:$A$782,$A130,СВЦЭМ!$B$39:$B$782,U$119)+'СЕТ СН'!$I$14+СВЦЭМ!$D$10+'СЕТ СН'!$I$5-'СЕТ СН'!$I$24</f>
        <v>4136.1205963399998</v>
      </c>
      <c r="V130" s="36">
        <f>SUMIFS(СВЦЭМ!$D$39:$D$782,СВЦЭМ!$A$39:$A$782,$A130,СВЦЭМ!$B$39:$B$782,V$119)+'СЕТ СН'!$I$14+СВЦЭМ!$D$10+'СЕТ СН'!$I$5-'СЕТ СН'!$I$24</f>
        <v>4127.8892839299997</v>
      </c>
      <c r="W130" s="36">
        <f>SUMIFS(СВЦЭМ!$D$39:$D$782,СВЦЭМ!$A$39:$A$782,$A130,СВЦЭМ!$B$39:$B$782,W$119)+'СЕТ СН'!$I$14+СВЦЭМ!$D$10+'СЕТ СН'!$I$5-'СЕТ СН'!$I$24</f>
        <v>4137.4254889699996</v>
      </c>
      <c r="X130" s="36">
        <f>SUMIFS(СВЦЭМ!$D$39:$D$782,СВЦЭМ!$A$39:$A$782,$A130,СВЦЭМ!$B$39:$B$782,X$119)+'СЕТ СН'!$I$14+СВЦЭМ!$D$10+'СЕТ СН'!$I$5-'СЕТ СН'!$I$24</f>
        <v>4158.8619306099999</v>
      </c>
      <c r="Y130" s="36">
        <f>SUMIFS(СВЦЭМ!$D$39:$D$782,СВЦЭМ!$A$39:$A$782,$A130,СВЦЭМ!$B$39:$B$782,Y$119)+'СЕТ СН'!$I$14+СВЦЭМ!$D$10+'СЕТ СН'!$I$5-'СЕТ СН'!$I$24</f>
        <v>4162.7394156399996</v>
      </c>
    </row>
    <row r="131" spans="1:25" ht="15.75" x14ac:dyDescent="0.2">
      <c r="A131" s="35">
        <f t="shared" si="3"/>
        <v>45363</v>
      </c>
      <c r="B131" s="36">
        <f>SUMIFS(СВЦЭМ!$D$39:$D$782,СВЦЭМ!$A$39:$A$782,$A131,СВЦЭМ!$B$39:$B$782,B$119)+'СЕТ СН'!$I$14+СВЦЭМ!$D$10+'СЕТ СН'!$I$5-'СЕТ СН'!$I$24</f>
        <v>4293.6132037500001</v>
      </c>
      <c r="C131" s="36">
        <f>SUMIFS(СВЦЭМ!$D$39:$D$782,СВЦЭМ!$A$39:$A$782,$A131,СВЦЭМ!$B$39:$B$782,C$119)+'СЕТ СН'!$I$14+СВЦЭМ!$D$10+'СЕТ СН'!$I$5-'СЕТ СН'!$I$24</f>
        <v>4318.2887150099996</v>
      </c>
      <c r="D131" s="36">
        <f>SUMIFS(СВЦЭМ!$D$39:$D$782,СВЦЭМ!$A$39:$A$782,$A131,СВЦЭМ!$B$39:$B$782,D$119)+'СЕТ СН'!$I$14+СВЦЭМ!$D$10+'СЕТ СН'!$I$5-'СЕТ СН'!$I$24</f>
        <v>4341.4192882400002</v>
      </c>
      <c r="E131" s="36">
        <f>SUMIFS(СВЦЭМ!$D$39:$D$782,СВЦЭМ!$A$39:$A$782,$A131,СВЦЭМ!$B$39:$B$782,E$119)+'СЕТ СН'!$I$14+СВЦЭМ!$D$10+'СЕТ СН'!$I$5-'СЕТ СН'!$I$24</f>
        <v>4339.9742977899996</v>
      </c>
      <c r="F131" s="36">
        <f>SUMIFS(СВЦЭМ!$D$39:$D$782,СВЦЭМ!$A$39:$A$782,$A131,СВЦЭМ!$B$39:$B$782,F$119)+'СЕТ СН'!$I$14+СВЦЭМ!$D$10+'СЕТ СН'!$I$5-'СЕТ СН'!$I$24</f>
        <v>4323.6137429299997</v>
      </c>
      <c r="G131" s="36">
        <f>SUMIFS(СВЦЭМ!$D$39:$D$782,СВЦЭМ!$A$39:$A$782,$A131,СВЦЭМ!$B$39:$B$782,G$119)+'СЕТ СН'!$I$14+СВЦЭМ!$D$10+'СЕТ СН'!$I$5-'СЕТ СН'!$I$24</f>
        <v>4312.8150717999997</v>
      </c>
      <c r="H131" s="36">
        <f>SUMIFS(СВЦЭМ!$D$39:$D$782,СВЦЭМ!$A$39:$A$782,$A131,СВЦЭМ!$B$39:$B$782,H$119)+'СЕТ СН'!$I$14+СВЦЭМ!$D$10+'СЕТ СН'!$I$5-'СЕТ СН'!$I$24</f>
        <v>4277.3160217099994</v>
      </c>
      <c r="I131" s="36">
        <f>SUMIFS(СВЦЭМ!$D$39:$D$782,СВЦЭМ!$A$39:$A$782,$A131,СВЦЭМ!$B$39:$B$782,I$119)+'СЕТ СН'!$I$14+СВЦЭМ!$D$10+'СЕТ СН'!$I$5-'СЕТ СН'!$I$24</f>
        <v>4268.6152119999997</v>
      </c>
      <c r="J131" s="36">
        <f>SUMIFS(СВЦЭМ!$D$39:$D$782,СВЦЭМ!$A$39:$A$782,$A131,СВЦЭМ!$B$39:$B$782,J$119)+'СЕТ СН'!$I$14+СВЦЭМ!$D$10+'СЕТ СН'!$I$5-'СЕТ СН'!$I$24</f>
        <v>4247.9403729999995</v>
      </c>
      <c r="K131" s="36">
        <f>SUMIFS(СВЦЭМ!$D$39:$D$782,СВЦЭМ!$A$39:$A$782,$A131,СВЦЭМ!$B$39:$B$782,K$119)+'СЕТ СН'!$I$14+СВЦЭМ!$D$10+'СЕТ СН'!$I$5-'СЕТ СН'!$I$24</f>
        <v>4259.4984688999994</v>
      </c>
      <c r="L131" s="36">
        <f>SUMIFS(СВЦЭМ!$D$39:$D$782,СВЦЭМ!$A$39:$A$782,$A131,СВЦЭМ!$B$39:$B$782,L$119)+'СЕТ СН'!$I$14+СВЦЭМ!$D$10+'СЕТ СН'!$I$5-'СЕТ СН'!$I$24</f>
        <v>4272.2545780599994</v>
      </c>
      <c r="M131" s="36">
        <f>SUMIFS(СВЦЭМ!$D$39:$D$782,СВЦЭМ!$A$39:$A$782,$A131,СВЦЭМ!$B$39:$B$782,M$119)+'СЕТ СН'!$I$14+СВЦЭМ!$D$10+'СЕТ СН'!$I$5-'СЕТ СН'!$I$24</f>
        <v>4284.9060956899993</v>
      </c>
      <c r="N131" s="36">
        <f>SUMIFS(СВЦЭМ!$D$39:$D$782,СВЦЭМ!$A$39:$A$782,$A131,СВЦЭМ!$B$39:$B$782,N$119)+'СЕТ СН'!$I$14+СВЦЭМ!$D$10+'СЕТ СН'!$I$5-'СЕТ СН'!$I$24</f>
        <v>4307.0903942000004</v>
      </c>
      <c r="O131" s="36">
        <f>SUMIFS(СВЦЭМ!$D$39:$D$782,СВЦЭМ!$A$39:$A$782,$A131,СВЦЭМ!$B$39:$B$782,O$119)+'СЕТ СН'!$I$14+СВЦЭМ!$D$10+'СЕТ СН'!$I$5-'СЕТ СН'!$I$24</f>
        <v>4328.8765478900004</v>
      </c>
      <c r="P131" s="36">
        <f>SUMIFS(СВЦЭМ!$D$39:$D$782,СВЦЭМ!$A$39:$A$782,$A131,СВЦЭМ!$B$39:$B$782,P$119)+'СЕТ СН'!$I$14+СВЦЭМ!$D$10+'СЕТ СН'!$I$5-'СЕТ СН'!$I$24</f>
        <v>4355.0052671599997</v>
      </c>
      <c r="Q131" s="36">
        <f>SUMIFS(СВЦЭМ!$D$39:$D$782,СВЦЭМ!$A$39:$A$782,$A131,СВЦЭМ!$B$39:$B$782,Q$119)+'СЕТ СН'!$I$14+СВЦЭМ!$D$10+'СЕТ СН'!$I$5-'СЕТ СН'!$I$24</f>
        <v>4380.7488630899998</v>
      </c>
      <c r="R131" s="36">
        <f>SUMIFS(СВЦЭМ!$D$39:$D$782,СВЦЭМ!$A$39:$A$782,$A131,СВЦЭМ!$B$39:$B$782,R$119)+'СЕТ СН'!$I$14+СВЦЭМ!$D$10+'СЕТ СН'!$I$5-'СЕТ СН'!$I$24</f>
        <v>4373.4028366100001</v>
      </c>
      <c r="S131" s="36">
        <f>SUMIFS(СВЦЭМ!$D$39:$D$782,СВЦЭМ!$A$39:$A$782,$A131,СВЦЭМ!$B$39:$B$782,S$119)+'СЕТ СН'!$I$14+СВЦЭМ!$D$10+'СЕТ СН'!$I$5-'СЕТ СН'!$I$24</f>
        <v>4379.1436523499997</v>
      </c>
      <c r="T131" s="36">
        <f>SUMIFS(СВЦЭМ!$D$39:$D$782,СВЦЭМ!$A$39:$A$782,$A131,СВЦЭМ!$B$39:$B$782,T$119)+'СЕТ СН'!$I$14+СВЦЭМ!$D$10+'СЕТ СН'!$I$5-'СЕТ СН'!$I$24</f>
        <v>4335.1938442999999</v>
      </c>
      <c r="U131" s="36">
        <f>SUMIFS(СВЦЭМ!$D$39:$D$782,СВЦЭМ!$A$39:$A$782,$A131,СВЦЭМ!$B$39:$B$782,U$119)+'СЕТ СН'!$I$14+СВЦЭМ!$D$10+'СЕТ СН'!$I$5-'СЕТ СН'!$I$24</f>
        <v>4260.1260792899993</v>
      </c>
      <c r="V131" s="36">
        <f>SUMIFS(СВЦЭМ!$D$39:$D$782,СВЦЭМ!$A$39:$A$782,$A131,СВЦЭМ!$B$39:$B$782,V$119)+'СЕТ СН'!$I$14+СВЦЭМ!$D$10+'СЕТ СН'!$I$5-'СЕТ СН'!$I$24</f>
        <v>4276.0532928900002</v>
      </c>
      <c r="W131" s="36">
        <f>SUMIFS(СВЦЭМ!$D$39:$D$782,СВЦЭМ!$A$39:$A$782,$A131,СВЦЭМ!$B$39:$B$782,W$119)+'СЕТ СН'!$I$14+СВЦЭМ!$D$10+'СЕТ СН'!$I$5-'СЕТ СН'!$I$24</f>
        <v>4260.0176885199999</v>
      </c>
      <c r="X131" s="36">
        <f>SUMIFS(СВЦЭМ!$D$39:$D$782,СВЦЭМ!$A$39:$A$782,$A131,СВЦЭМ!$B$39:$B$782,X$119)+'СЕТ СН'!$I$14+СВЦЭМ!$D$10+'СЕТ СН'!$I$5-'СЕТ СН'!$I$24</f>
        <v>4293.5357206099998</v>
      </c>
      <c r="Y131" s="36">
        <f>SUMIFS(СВЦЭМ!$D$39:$D$782,СВЦЭМ!$A$39:$A$782,$A131,СВЦЭМ!$B$39:$B$782,Y$119)+'СЕТ СН'!$I$14+СВЦЭМ!$D$10+'СЕТ СН'!$I$5-'СЕТ СН'!$I$24</f>
        <v>4313.6289195400004</v>
      </c>
    </row>
    <row r="132" spans="1:25" ht="15.75" x14ac:dyDescent="0.2">
      <c r="A132" s="35">
        <f t="shared" si="3"/>
        <v>45364</v>
      </c>
      <c r="B132" s="36">
        <f>SUMIFS(СВЦЭМ!$D$39:$D$782,СВЦЭМ!$A$39:$A$782,$A132,СВЦЭМ!$B$39:$B$782,B$119)+'СЕТ СН'!$I$14+СВЦЭМ!$D$10+'СЕТ СН'!$I$5-'СЕТ СН'!$I$24</f>
        <v>4381.9076782599996</v>
      </c>
      <c r="C132" s="36">
        <f>SUMIFS(СВЦЭМ!$D$39:$D$782,СВЦЭМ!$A$39:$A$782,$A132,СВЦЭМ!$B$39:$B$782,C$119)+'СЕТ СН'!$I$14+СВЦЭМ!$D$10+'СЕТ СН'!$I$5-'СЕТ СН'!$I$24</f>
        <v>4394.9262192699998</v>
      </c>
      <c r="D132" s="36">
        <f>SUMIFS(СВЦЭМ!$D$39:$D$782,СВЦЭМ!$A$39:$A$782,$A132,СВЦЭМ!$B$39:$B$782,D$119)+'СЕТ СН'!$I$14+СВЦЭМ!$D$10+'СЕТ СН'!$I$5-'СЕТ СН'!$I$24</f>
        <v>4411.0815120500001</v>
      </c>
      <c r="E132" s="36">
        <f>SUMIFS(СВЦЭМ!$D$39:$D$782,СВЦЭМ!$A$39:$A$782,$A132,СВЦЭМ!$B$39:$B$782,E$119)+'СЕТ СН'!$I$14+СВЦЭМ!$D$10+'СЕТ СН'!$I$5-'СЕТ СН'!$I$24</f>
        <v>4405.1737077799999</v>
      </c>
      <c r="F132" s="36">
        <f>SUMIFS(СВЦЭМ!$D$39:$D$782,СВЦЭМ!$A$39:$A$782,$A132,СВЦЭМ!$B$39:$B$782,F$119)+'СЕТ СН'!$I$14+СВЦЭМ!$D$10+'СЕТ СН'!$I$5-'СЕТ СН'!$I$24</f>
        <v>4399.9244557799993</v>
      </c>
      <c r="G132" s="36">
        <f>SUMIFS(СВЦЭМ!$D$39:$D$782,СВЦЭМ!$A$39:$A$782,$A132,СВЦЭМ!$B$39:$B$782,G$119)+'СЕТ СН'!$I$14+СВЦЭМ!$D$10+'СЕТ СН'!$I$5-'СЕТ СН'!$I$24</f>
        <v>4394.09452229</v>
      </c>
      <c r="H132" s="36">
        <f>SUMIFS(СВЦЭМ!$D$39:$D$782,СВЦЭМ!$A$39:$A$782,$A132,СВЦЭМ!$B$39:$B$782,H$119)+'СЕТ СН'!$I$14+СВЦЭМ!$D$10+'СЕТ СН'!$I$5-'СЕТ СН'!$I$24</f>
        <v>4354.3288711300002</v>
      </c>
      <c r="I132" s="36">
        <f>SUMIFS(СВЦЭМ!$D$39:$D$782,СВЦЭМ!$A$39:$A$782,$A132,СВЦЭМ!$B$39:$B$782,I$119)+'СЕТ СН'!$I$14+СВЦЭМ!$D$10+'СЕТ СН'!$I$5-'СЕТ СН'!$I$24</f>
        <v>4318.2535019799998</v>
      </c>
      <c r="J132" s="36">
        <f>SUMIFS(СВЦЭМ!$D$39:$D$782,СВЦЭМ!$A$39:$A$782,$A132,СВЦЭМ!$B$39:$B$782,J$119)+'СЕТ СН'!$I$14+СВЦЭМ!$D$10+'СЕТ СН'!$I$5-'СЕТ СН'!$I$24</f>
        <v>4333.9436461099995</v>
      </c>
      <c r="K132" s="36">
        <f>SUMIFS(СВЦЭМ!$D$39:$D$782,СВЦЭМ!$A$39:$A$782,$A132,СВЦЭМ!$B$39:$B$782,K$119)+'СЕТ СН'!$I$14+СВЦЭМ!$D$10+'СЕТ СН'!$I$5-'СЕТ СН'!$I$24</f>
        <v>4309.2756861199996</v>
      </c>
      <c r="L132" s="36">
        <f>SUMIFS(СВЦЭМ!$D$39:$D$782,СВЦЭМ!$A$39:$A$782,$A132,СВЦЭМ!$B$39:$B$782,L$119)+'СЕТ СН'!$I$14+СВЦЭМ!$D$10+'СЕТ СН'!$I$5-'СЕТ СН'!$I$24</f>
        <v>4325.2019419500002</v>
      </c>
      <c r="M132" s="36">
        <f>SUMIFS(СВЦЭМ!$D$39:$D$782,СВЦЭМ!$A$39:$A$782,$A132,СВЦЭМ!$B$39:$B$782,M$119)+'СЕТ СН'!$I$14+СВЦЭМ!$D$10+'СЕТ СН'!$I$5-'СЕТ СН'!$I$24</f>
        <v>4312.6403819500001</v>
      </c>
      <c r="N132" s="36">
        <f>SUMIFS(СВЦЭМ!$D$39:$D$782,СВЦЭМ!$A$39:$A$782,$A132,СВЦЭМ!$B$39:$B$782,N$119)+'СЕТ СН'!$I$14+СВЦЭМ!$D$10+'СЕТ СН'!$I$5-'СЕТ СН'!$I$24</f>
        <v>4347.2486189900001</v>
      </c>
      <c r="O132" s="36">
        <f>SUMIFS(СВЦЭМ!$D$39:$D$782,СВЦЭМ!$A$39:$A$782,$A132,СВЦЭМ!$B$39:$B$782,O$119)+'СЕТ СН'!$I$14+СВЦЭМ!$D$10+'СЕТ СН'!$I$5-'СЕТ СН'!$I$24</f>
        <v>4369.8194795700001</v>
      </c>
      <c r="P132" s="36">
        <f>SUMIFS(СВЦЭМ!$D$39:$D$782,СВЦЭМ!$A$39:$A$782,$A132,СВЦЭМ!$B$39:$B$782,P$119)+'СЕТ СН'!$I$14+СВЦЭМ!$D$10+'СЕТ СН'!$I$5-'СЕТ СН'!$I$24</f>
        <v>4401.5106119100001</v>
      </c>
      <c r="Q132" s="36">
        <f>SUMIFS(СВЦЭМ!$D$39:$D$782,СВЦЭМ!$A$39:$A$782,$A132,СВЦЭМ!$B$39:$B$782,Q$119)+'СЕТ СН'!$I$14+СВЦЭМ!$D$10+'СЕТ СН'!$I$5-'СЕТ СН'!$I$24</f>
        <v>4422.3563690800001</v>
      </c>
      <c r="R132" s="36">
        <f>SUMIFS(СВЦЭМ!$D$39:$D$782,СВЦЭМ!$A$39:$A$782,$A132,СВЦЭМ!$B$39:$B$782,R$119)+'СЕТ СН'!$I$14+СВЦЭМ!$D$10+'СЕТ СН'!$I$5-'СЕТ СН'!$I$24</f>
        <v>4414.47847731</v>
      </c>
      <c r="S132" s="36">
        <f>SUMIFS(СВЦЭМ!$D$39:$D$782,СВЦЭМ!$A$39:$A$782,$A132,СВЦЭМ!$B$39:$B$782,S$119)+'СЕТ СН'!$I$14+СВЦЭМ!$D$10+'СЕТ СН'!$I$5-'СЕТ СН'!$I$24</f>
        <v>4398.2782401900004</v>
      </c>
      <c r="T132" s="36">
        <f>SUMIFS(СВЦЭМ!$D$39:$D$782,СВЦЭМ!$A$39:$A$782,$A132,СВЦЭМ!$B$39:$B$782,T$119)+'СЕТ СН'!$I$14+СВЦЭМ!$D$10+'СЕТ СН'!$I$5-'СЕТ СН'!$I$24</f>
        <v>4371.3789735399996</v>
      </c>
      <c r="U132" s="36">
        <f>SUMIFS(СВЦЭМ!$D$39:$D$782,СВЦЭМ!$A$39:$A$782,$A132,СВЦЭМ!$B$39:$B$782,U$119)+'СЕТ СН'!$I$14+СВЦЭМ!$D$10+'СЕТ СН'!$I$5-'СЕТ СН'!$I$24</f>
        <v>4351.0716980500001</v>
      </c>
      <c r="V132" s="36">
        <f>SUMIFS(СВЦЭМ!$D$39:$D$782,СВЦЭМ!$A$39:$A$782,$A132,СВЦЭМ!$B$39:$B$782,V$119)+'СЕТ СН'!$I$14+СВЦЭМ!$D$10+'СЕТ СН'!$I$5-'СЕТ СН'!$I$24</f>
        <v>4339.1431685500002</v>
      </c>
      <c r="W132" s="36">
        <f>SUMIFS(СВЦЭМ!$D$39:$D$782,СВЦЭМ!$A$39:$A$782,$A132,СВЦЭМ!$B$39:$B$782,W$119)+'СЕТ СН'!$I$14+СВЦЭМ!$D$10+'СЕТ СН'!$I$5-'СЕТ СН'!$I$24</f>
        <v>4310.0918204999998</v>
      </c>
      <c r="X132" s="36">
        <f>SUMIFS(СВЦЭМ!$D$39:$D$782,СВЦЭМ!$A$39:$A$782,$A132,СВЦЭМ!$B$39:$B$782,X$119)+'СЕТ СН'!$I$14+СВЦЭМ!$D$10+'СЕТ СН'!$I$5-'СЕТ СН'!$I$24</f>
        <v>4315.2576311800003</v>
      </c>
      <c r="Y132" s="36">
        <f>SUMIFS(СВЦЭМ!$D$39:$D$782,СВЦЭМ!$A$39:$A$782,$A132,СВЦЭМ!$B$39:$B$782,Y$119)+'СЕТ СН'!$I$14+СВЦЭМ!$D$10+'СЕТ СН'!$I$5-'СЕТ СН'!$I$24</f>
        <v>4326.3847997499997</v>
      </c>
    </row>
    <row r="133" spans="1:25" ht="15.75" x14ac:dyDescent="0.2">
      <c r="A133" s="35">
        <f t="shared" si="3"/>
        <v>45365</v>
      </c>
      <c r="B133" s="36">
        <f>SUMIFS(СВЦЭМ!$D$39:$D$782,СВЦЭМ!$A$39:$A$782,$A133,СВЦЭМ!$B$39:$B$782,B$119)+'СЕТ СН'!$I$14+СВЦЭМ!$D$10+'СЕТ СН'!$I$5-'СЕТ СН'!$I$24</f>
        <v>4286.9512890200003</v>
      </c>
      <c r="C133" s="36">
        <f>SUMIFS(СВЦЭМ!$D$39:$D$782,СВЦЭМ!$A$39:$A$782,$A133,СВЦЭМ!$B$39:$B$782,C$119)+'СЕТ СН'!$I$14+СВЦЭМ!$D$10+'СЕТ СН'!$I$5-'СЕТ СН'!$I$24</f>
        <v>4288.9295055799994</v>
      </c>
      <c r="D133" s="36">
        <f>SUMIFS(СВЦЭМ!$D$39:$D$782,СВЦЭМ!$A$39:$A$782,$A133,СВЦЭМ!$B$39:$B$782,D$119)+'СЕТ СН'!$I$14+СВЦЭМ!$D$10+'СЕТ СН'!$I$5-'СЕТ СН'!$I$24</f>
        <v>4309.2926791499995</v>
      </c>
      <c r="E133" s="36">
        <f>SUMIFS(СВЦЭМ!$D$39:$D$782,СВЦЭМ!$A$39:$A$782,$A133,СВЦЭМ!$B$39:$B$782,E$119)+'СЕТ СН'!$I$14+СВЦЭМ!$D$10+'СЕТ СН'!$I$5-'СЕТ СН'!$I$24</f>
        <v>4319.1029053900002</v>
      </c>
      <c r="F133" s="36">
        <f>SUMIFS(СВЦЭМ!$D$39:$D$782,СВЦЭМ!$A$39:$A$782,$A133,СВЦЭМ!$B$39:$B$782,F$119)+'СЕТ СН'!$I$14+СВЦЭМ!$D$10+'СЕТ СН'!$I$5-'СЕТ СН'!$I$24</f>
        <v>4315.5815700399999</v>
      </c>
      <c r="G133" s="36">
        <f>SUMIFS(СВЦЭМ!$D$39:$D$782,СВЦЭМ!$A$39:$A$782,$A133,СВЦЭМ!$B$39:$B$782,G$119)+'СЕТ СН'!$I$14+СВЦЭМ!$D$10+'СЕТ СН'!$I$5-'СЕТ СН'!$I$24</f>
        <v>4285.04572379</v>
      </c>
      <c r="H133" s="36">
        <f>SUMIFS(СВЦЭМ!$D$39:$D$782,СВЦЭМ!$A$39:$A$782,$A133,СВЦЭМ!$B$39:$B$782,H$119)+'СЕТ СН'!$I$14+СВЦЭМ!$D$10+'СЕТ СН'!$I$5-'СЕТ СН'!$I$24</f>
        <v>4232.1802254699996</v>
      </c>
      <c r="I133" s="36">
        <f>SUMIFS(СВЦЭМ!$D$39:$D$782,СВЦЭМ!$A$39:$A$782,$A133,СВЦЭМ!$B$39:$B$782,I$119)+'СЕТ СН'!$I$14+СВЦЭМ!$D$10+'СЕТ СН'!$I$5-'СЕТ СН'!$I$24</f>
        <v>4202.2056591800001</v>
      </c>
      <c r="J133" s="36">
        <f>SUMIFS(СВЦЭМ!$D$39:$D$782,СВЦЭМ!$A$39:$A$782,$A133,СВЦЭМ!$B$39:$B$782,J$119)+'СЕТ СН'!$I$14+СВЦЭМ!$D$10+'СЕТ СН'!$I$5-'СЕТ СН'!$I$24</f>
        <v>4225.49896575</v>
      </c>
      <c r="K133" s="36">
        <f>SUMIFS(СВЦЭМ!$D$39:$D$782,СВЦЭМ!$A$39:$A$782,$A133,СВЦЭМ!$B$39:$B$782,K$119)+'СЕТ СН'!$I$14+СВЦЭМ!$D$10+'СЕТ СН'!$I$5-'СЕТ СН'!$I$24</f>
        <v>4226.5886063999997</v>
      </c>
      <c r="L133" s="36">
        <f>SUMIFS(СВЦЭМ!$D$39:$D$782,СВЦЭМ!$A$39:$A$782,$A133,СВЦЭМ!$B$39:$B$782,L$119)+'СЕТ СН'!$I$14+СВЦЭМ!$D$10+'СЕТ СН'!$I$5-'СЕТ СН'!$I$24</f>
        <v>4233.6853484599997</v>
      </c>
      <c r="M133" s="36">
        <f>SUMIFS(СВЦЭМ!$D$39:$D$782,СВЦЭМ!$A$39:$A$782,$A133,СВЦЭМ!$B$39:$B$782,M$119)+'СЕТ СН'!$I$14+СВЦЭМ!$D$10+'СЕТ СН'!$I$5-'СЕТ СН'!$I$24</f>
        <v>4271.8340371899994</v>
      </c>
      <c r="N133" s="36">
        <f>SUMIFS(СВЦЭМ!$D$39:$D$782,СВЦЭМ!$A$39:$A$782,$A133,СВЦЭМ!$B$39:$B$782,N$119)+'СЕТ СН'!$I$14+СВЦЭМ!$D$10+'СЕТ СН'!$I$5-'СЕТ СН'!$I$24</f>
        <v>4293.5282397600004</v>
      </c>
      <c r="O133" s="36">
        <f>SUMIFS(СВЦЭМ!$D$39:$D$782,СВЦЭМ!$A$39:$A$782,$A133,СВЦЭМ!$B$39:$B$782,O$119)+'СЕТ СН'!$I$14+СВЦЭМ!$D$10+'СЕТ СН'!$I$5-'СЕТ СН'!$I$24</f>
        <v>4319.1493934399996</v>
      </c>
      <c r="P133" s="36">
        <f>SUMIFS(СВЦЭМ!$D$39:$D$782,СВЦЭМ!$A$39:$A$782,$A133,СВЦЭМ!$B$39:$B$782,P$119)+'СЕТ СН'!$I$14+СВЦЭМ!$D$10+'СЕТ СН'!$I$5-'СЕТ СН'!$I$24</f>
        <v>4342.16150363</v>
      </c>
      <c r="Q133" s="36">
        <f>SUMIFS(СВЦЭМ!$D$39:$D$782,СВЦЭМ!$A$39:$A$782,$A133,СВЦЭМ!$B$39:$B$782,Q$119)+'СЕТ СН'!$I$14+СВЦЭМ!$D$10+'СЕТ СН'!$I$5-'СЕТ СН'!$I$24</f>
        <v>4361.7211245299995</v>
      </c>
      <c r="R133" s="36">
        <f>SUMIFS(СВЦЭМ!$D$39:$D$782,СВЦЭМ!$A$39:$A$782,$A133,СВЦЭМ!$B$39:$B$782,R$119)+'СЕТ СН'!$I$14+СВЦЭМ!$D$10+'СЕТ СН'!$I$5-'СЕТ СН'!$I$24</f>
        <v>4341.6555728499998</v>
      </c>
      <c r="S133" s="36">
        <f>SUMIFS(СВЦЭМ!$D$39:$D$782,СВЦЭМ!$A$39:$A$782,$A133,СВЦЭМ!$B$39:$B$782,S$119)+'СЕТ СН'!$I$14+СВЦЭМ!$D$10+'СЕТ СН'!$I$5-'СЕТ СН'!$I$24</f>
        <v>4316.8208989899995</v>
      </c>
      <c r="T133" s="36">
        <f>SUMIFS(СВЦЭМ!$D$39:$D$782,СВЦЭМ!$A$39:$A$782,$A133,СВЦЭМ!$B$39:$B$782,T$119)+'СЕТ СН'!$I$14+СВЦЭМ!$D$10+'СЕТ СН'!$I$5-'СЕТ СН'!$I$24</f>
        <v>4283.8123063100002</v>
      </c>
      <c r="U133" s="36">
        <f>SUMIFS(СВЦЭМ!$D$39:$D$782,СВЦЭМ!$A$39:$A$782,$A133,СВЦЭМ!$B$39:$B$782,U$119)+'СЕТ СН'!$I$14+СВЦЭМ!$D$10+'СЕТ СН'!$I$5-'СЕТ СН'!$I$24</f>
        <v>4255.9664620599997</v>
      </c>
      <c r="V133" s="36">
        <f>SUMIFS(СВЦЭМ!$D$39:$D$782,СВЦЭМ!$A$39:$A$782,$A133,СВЦЭМ!$B$39:$B$782,V$119)+'СЕТ СН'!$I$14+СВЦЭМ!$D$10+'СЕТ СН'!$I$5-'СЕТ СН'!$I$24</f>
        <v>4251.4935324799999</v>
      </c>
      <c r="W133" s="36">
        <f>SUMIFS(СВЦЭМ!$D$39:$D$782,СВЦЭМ!$A$39:$A$782,$A133,СВЦЭМ!$B$39:$B$782,W$119)+'СЕТ СН'!$I$14+СВЦЭМ!$D$10+'СЕТ СН'!$I$5-'СЕТ СН'!$I$24</f>
        <v>4254.2113724299998</v>
      </c>
      <c r="X133" s="36">
        <f>SUMIFS(СВЦЭМ!$D$39:$D$782,СВЦЭМ!$A$39:$A$782,$A133,СВЦЭМ!$B$39:$B$782,X$119)+'СЕТ СН'!$I$14+СВЦЭМ!$D$10+'СЕТ СН'!$I$5-'СЕТ СН'!$I$24</f>
        <v>4276.2175320699998</v>
      </c>
      <c r="Y133" s="36">
        <f>SUMIFS(СВЦЭМ!$D$39:$D$782,СВЦЭМ!$A$39:$A$782,$A133,СВЦЭМ!$B$39:$B$782,Y$119)+'СЕТ СН'!$I$14+СВЦЭМ!$D$10+'СЕТ СН'!$I$5-'СЕТ СН'!$I$24</f>
        <v>4295.3406259499998</v>
      </c>
    </row>
    <row r="134" spans="1:25" ht="15.75" x14ac:dyDescent="0.2">
      <c r="A134" s="35">
        <f t="shared" si="3"/>
        <v>45366</v>
      </c>
      <c r="B134" s="36">
        <f>SUMIFS(СВЦЭМ!$D$39:$D$782,СВЦЭМ!$A$39:$A$782,$A134,СВЦЭМ!$B$39:$B$782,B$119)+'СЕТ СН'!$I$14+СВЦЭМ!$D$10+'СЕТ СН'!$I$5-'СЕТ СН'!$I$24</f>
        <v>4370.9534555600003</v>
      </c>
      <c r="C134" s="36">
        <f>SUMIFS(СВЦЭМ!$D$39:$D$782,СВЦЭМ!$A$39:$A$782,$A134,СВЦЭМ!$B$39:$B$782,C$119)+'СЕТ СН'!$I$14+СВЦЭМ!$D$10+'СЕТ СН'!$I$5-'СЕТ СН'!$I$24</f>
        <v>4447.8078300899997</v>
      </c>
      <c r="D134" s="36">
        <f>SUMIFS(СВЦЭМ!$D$39:$D$782,СВЦЭМ!$A$39:$A$782,$A134,СВЦЭМ!$B$39:$B$782,D$119)+'СЕТ СН'!$I$14+СВЦЭМ!$D$10+'СЕТ СН'!$I$5-'СЕТ СН'!$I$24</f>
        <v>4483.4321649499998</v>
      </c>
      <c r="E134" s="36">
        <f>SUMIFS(СВЦЭМ!$D$39:$D$782,СВЦЭМ!$A$39:$A$782,$A134,СВЦЭМ!$B$39:$B$782,E$119)+'СЕТ СН'!$I$14+СВЦЭМ!$D$10+'СЕТ СН'!$I$5-'СЕТ СН'!$I$24</f>
        <v>4486.0515160300001</v>
      </c>
      <c r="F134" s="36">
        <f>SUMIFS(СВЦЭМ!$D$39:$D$782,СВЦЭМ!$A$39:$A$782,$A134,СВЦЭМ!$B$39:$B$782,F$119)+'СЕТ СН'!$I$14+СВЦЭМ!$D$10+'СЕТ СН'!$I$5-'СЕТ СН'!$I$24</f>
        <v>4482.8074543599996</v>
      </c>
      <c r="G134" s="36">
        <f>SUMIFS(СВЦЭМ!$D$39:$D$782,СВЦЭМ!$A$39:$A$782,$A134,СВЦЭМ!$B$39:$B$782,G$119)+'СЕТ СН'!$I$14+СВЦЭМ!$D$10+'СЕТ СН'!$I$5-'СЕТ СН'!$I$24</f>
        <v>4452.9505589</v>
      </c>
      <c r="H134" s="36">
        <f>SUMIFS(СВЦЭМ!$D$39:$D$782,СВЦЭМ!$A$39:$A$782,$A134,СВЦЭМ!$B$39:$B$782,H$119)+'СЕТ СН'!$I$14+СВЦЭМ!$D$10+'СЕТ СН'!$I$5-'СЕТ СН'!$I$24</f>
        <v>4409.86414711</v>
      </c>
      <c r="I134" s="36">
        <f>SUMIFS(СВЦЭМ!$D$39:$D$782,СВЦЭМ!$A$39:$A$782,$A134,СВЦЭМ!$B$39:$B$782,I$119)+'СЕТ СН'!$I$14+СВЦЭМ!$D$10+'СЕТ СН'!$I$5-'СЕТ СН'!$I$24</f>
        <v>4380.2148985799995</v>
      </c>
      <c r="J134" s="36">
        <f>SUMIFS(СВЦЭМ!$D$39:$D$782,СВЦЭМ!$A$39:$A$782,$A134,СВЦЭМ!$B$39:$B$782,J$119)+'СЕТ СН'!$I$14+СВЦЭМ!$D$10+'СЕТ СН'!$I$5-'СЕТ СН'!$I$24</f>
        <v>4340.5967505600001</v>
      </c>
      <c r="K134" s="36">
        <f>SUMIFS(СВЦЭМ!$D$39:$D$782,СВЦЭМ!$A$39:$A$782,$A134,СВЦЭМ!$B$39:$B$782,K$119)+'СЕТ СН'!$I$14+СВЦЭМ!$D$10+'СЕТ СН'!$I$5-'СЕТ СН'!$I$24</f>
        <v>4323.8209185199994</v>
      </c>
      <c r="L134" s="36">
        <f>SUMIFS(СВЦЭМ!$D$39:$D$782,СВЦЭМ!$A$39:$A$782,$A134,СВЦЭМ!$B$39:$B$782,L$119)+'СЕТ СН'!$I$14+СВЦЭМ!$D$10+'СЕТ СН'!$I$5-'СЕТ СН'!$I$24</f>
        <v>4306.0727966599998</v>
      </c>
      <c r="M134" s="36">
        <f>SUMIFS(СВЦЭМ!$D$39:$D$782,СВЦЭМ!$A$39:$A$782,$A134,СВЦЭМ!$B$39:$B$782,M$119)+'СЕТ СН'!$I$14+СВЦЭМ!$D$10+'СЕТ СН'!$I$5-'СЕТ СН'!$I$24</f>
        <v>4331.5541830399998</v>
      </c>
      <c r="N134" s="36">
        <f>SUMIFS(СВЦЭМ!$D$39:$D$782,СВЦЭМ!$A$39:$A$782,$A134,СВЦЭМ!$B$39:$B$782,N$119)+'СЕТ СН'!$I$14+СВЦЭМ!$D$10+'СЕТ СН'!$I$5-'СЕТ СН'!$I$24</f>
        <v>4332.9448904299998</v>
      </c>
      <c r="O134" s="36">
        <f>SUMIFS(СВЦЭМ!$D$39:$D$782,СВЦЭМ!$A$39:$A$782,$A134,СВЦЭМ!$B$39:$B$782,O$119)+'СЕТ СН'!$I$14+СВЦЭМ!$D$10+'СЕТ СН'!$I$5-'СЕТ СН'!$I$24</f>
        <v>4385.67729624</v>
      </c>
      <c r="P134" s="36">
        <f>SUMIFS(СВЦЭМ!$D$39:$D$782,СВЦЭМ!$A$39:$A$782,$A134,СВЦЭМ!$B$39:$B$782,P$119)+'СЕТ СН'!$I$14+СВЦЭМ!$D$10+'СЕТ СН'!$I$5-'СЕТ СН'!$I$24</f>
        <v>4405.3135094899999</v>
      </c>
      <c r="Q134" s="36">
        <f>SUMIFS(СВЦЭМ!$D$39:$D$782,СВЦЭМ!$A$39:$A$782,$A134,СВЦЭМ!$B$39:$B$782,Q$119)+'СЕТ СН'!$I$14+СВЦЭМ!$D$10+'СЕТ СН'!$I$5-'СЕТ СН'!$I$24</f>
        <v>4418.0504869599999</v>
      </c>
      <c r="R134" s="36">
        <f>SUMIFS(СВЦЭМ!$D$39:$D$782,СВЦЭМ!$A$39:$A$782,$A134,СВЦЭМ!$B$39:$B$782,R$119)+'СЕТ СН'!$I$14+СВЦЭМ!$D$10+'СЕТ СН'!$I$5-'СЕТ СН'!$I$24</f>
        <v>4425.6893985400002</v>
      </c>
      <c r="S134" s="36">
        <f>SUMIFS(СВЦЭМ!$D$39:$D$782,СВЦЭМ!$A$39:$A$782,$A134,СВЦЭМ!$B$39:$B$782,S$119)+'СЕТ СН'!$I$14+СВЦЭМ!$D$10+'СЕТ СН'!$I$5-'СЕТ СН'!$I$24</f>
        <v>4410.9105400999997</v>
      </c>
      <c r="T134" s="36">
        <f>SUMIFS(СВЦЭМ!$D$39:$D$782,СВЦЭМ!$A$39:$A$782,$A134,СВЦЭМ!$B$39:$B$782,T$119)+'СЕТ СН'!$I$14+СВЦЭМ!$D$10+'СЕТ СН'!$I$5-'СЕТ СН'!$I$24</f>
        <v>4375.3162423800004</v>
      </c>
      <c r="U134" s="36">
        <f>SUMIFS(СВЦЭМ!$D$39:$D$782,СВЦЭМ!$A$39:$A$782,$A134,СВЦЭМ!$B$39:$B$782,U$119)+'СЕТ СН'!$I$14+СВЦЭМ!$D$10+'СЕТ СН'!$I$5-'СЕТ СН'!$I$24</f>
        <v>4351.2774987100001</v>
      </c>
      <c r="V134" s="36">
        <f>SUMIFS(СВЦЭМ!$D$39:$D$782,СВЦЭМ!$A$39:$A$782,$A134,СВЦЭМ!$B$39:$B$782,V$119)+'СЕТ СН'!$I$14+СВЦЭМ!$D$10+'СЕТ СН'!$I$5-'СЕТ СН'!$I$24</f>
        <v>4343.3244012199993</v>
      </c>
      <c r="W134" s="36">
        <f>SUMIFS(СВЦЭМ!$D$39:$D$782,СВЦЭМ!$A$39:$A$782,$A134,СВЦЭМ!$B$39:$B$782,W$119)+'СЕТ СН'!$I$14+СВЦЭМ!$D$10+'СЕТ СН'!$I$5-'СЕТ СН'!$I$24</f>
        <v>4344.0011922699996</v>
      </c>
      <c r="X134" s="36">
        <f>SUMIFS(СВЦЭМ!$D$39:$D$782,СВЦЭМ!$A$39:$A$782,$A134,СВЦЭМ!$B$39:$B$782,X$119)+'СЕТ СН'!$I$14+СВЦЭМ!$D$10+'СЕТ СН'!$I$5-'СЕТ СН'!$I$24</f>
        <v>4372.1342636700001</v>
      </c>
      <c r="Y134" s="36">
        <f>SUMIFS(СВЦЭМ!$D$39:$D$782,СВЦЭМ!$A$39:$A$782,$A134,СВЦЭМ!$B$39:$B$782,Y$119)+'СЕТ СН'!$I$14+СВЦЭМ!$D$10+'СЕТ СН'!$I$5-'СЕТ СН'!$I$24</f>
        <v>4384.8881329300002</v>
      </c>
    </row>
    <row r="135" spans="1:25" ht="15.75" x14ac:dyDescent="0.2">
      <c r="A135" s="35">
        <f t="shared" si="3"/>
        <v>45367</v>
      </c>
      <c r="B135" s="36">
        <f>SUMIFS(СВЦЭМ!$D$39:$D$782,СВЦЭМ!$A$39:$A$782,$A135,СВЦЭМ!$B$39:$B$782,B$119)+'СЕТ СН'!$I$14+СВЦЭМ!$D$10+'СЕТ СН'!$I$5-'СЕТ СН'!$I$24</f>
        <v>4361.6968348099999</v>
      </c>
      <c r="C135" s="36">
        <f>SUMIFS(СВЦЭМ!$D$39:$D$782,СВЦЭМ!$A$39:$A$782,$A135,СВЦЭМ!$B$39:$B$782,C$119)+'СЕТ СН'!$I$14+СВЦЭМ!$D$10+'СЕТ СН'!$I$5-'СЕТ СН'!$I$24</f>
        <v>4346.6902238399998</v>
      </c>
      <c r="D135" s="36">
        <f>SUMIFS(СВЦЭМ!$D$39:$D$782,СВЦЭМ!$A$39:$A$782,$A135,СВЦЭМ!$B$39:$B$782,D$119)+'СЕТ СН'!$I$14+СВЦЭМ!$D$10+'СЕТ СН'!$I$5-'СЕТ СН'!$I$24</f>
        <v>4368.9768353199997</v>
      </c>
      <c r="E135" s="36">
        <f>SUMIFS(СВЦЭМ!$D$39:$D$782,СВЦЭМ!$A$39:$A$782,$A135,СВЦЭМ!$B$39:$B$782,E$119)+'СЕТ СН'!$I$14+СВЦЭМ!$D$10+'СЕТ СН'!$I$5-'СЕТ СН'!$I$24</f>
        <v>4386.7274001300002</v>
      </c>
      <c r="F135" s="36">
        <f>SUMIFS(СВЦЭМ!$D$39:$D$782,СВЦЭМ!$A$39:$A$782,$A135,СВЦЭМ!$B$39:$B$782,F$119)+'СЕТ СН'!$I$14+СВЦЭМ!$D$10+'СЕТ СН'!$I$5-'СЕТ СН'!$I$24</f>
        <v>4375.0655618299998</v>
      </c>
      <c r="G135" s="36">
        <f>SUMIFS(СВЦЭМ!$D$39:$D$782,СВЦЭМ!$A$39:$A$782,$A135,СВЦЭМ!$B$39:$B$782,G$119)+'СЕТ СН'!$I$14+СВЦЭМ!$D$10+'СЕТ СН'!$I$5-'СЕТ СН'!$I$24</f>
        <v>4357.2081224399999</v>
      </c>
      <c r="H135" s="36">
        <f>SUMIFS(СВЦЭМ!$D$39:$D$782,СВЦЭМ!$A$39:$A$782,$A135,СВЦЭМ!$B$39:$B$782,H$119)+'СЕТ СН'!$I$14+СВЦЭМ!$D$10+'СЕТ СН'!$I$5-'СЕТ СН'!$I$24</f>
        <v>4338.00243194</v>
      </c>
      <c r="I135" s="36">
        <f>SUMIFS(СВЦЭМ!$D$39:$D$782,СВЦЭМ!$A$39:$A$782,$A135,СВЦЭМ!$B$39:$B$782,I$119)+'СЕТ СН'!$I$14+СВЦЭМ!$D$10+'СЕТ СН'!$I$5-'СЕТ СН'!$I$24</f>
        <v>4321.0068543799998</v>
      </c>
      <c r="J135" s="36">
        <f>SUMIFS(СВЦЭМ!$D$39:$D$782,СВЦЭМ!$A$39:$A$782,$A135,СВЦЭМ!$B$39:$B$782,J$119)+'СЕТ СН'!$I$14+СВЦЭМ!$D$10+'СЕТ СН'!$I$5-'СЕТ СН'!$I$24</f>
        <v>4272.3976352399995</v>
      </c>
      <c r="K135" s="36">
        <f>SUMIFS(СВЦЭМ!$D$39:$D$782,СВЦЭМ!$A$39:$A$782,$A135,СВЦЭМ!$B$39:$B$782,K$119)+'СЕТ СН'!$I$14+СВЦЭМ!$D$10+'СЕТ СН'!$I$5-'СЕТ СН'!$I$24</f>
        <v>4252.4742032599997</v>
      </c>
      <c r="L135" s="36">
        <f>SUMIFS(СВЦЭМ!$D$39:$D$782,СВЦЭМ!$A$39:$A$782,$A135,СВЦЭМ!$B$39:$B$782,L$119)+'СЕТ СН'!$I$14+СВЦЭМ!$D$10+'СЕТ СН'!$I$5-'СЕТ СН'!$I$24</f>
        <v>4245.8967509699996</v>
      </c>
      <c r="M135" s="36">
        <f>SUMIFS(СВЦЭМ!$D$39:$D$782,СВЦЭМ!$A$39:$A$782,$A135,СВЦЭМ!$B$39:$B$782,M$119)+'СЕТ СН'!$I$14+СВЦЭМ!$D$10+'СЕТ СН'!$I$5-'СЕТ СН'!$I$24</f>
        <v>4250.3487365199999</v>
      </c>
      <c r="N135" s="36">
        <f>SUMIFS(СВЦЭМ!$D$39:$D$782,СВЦЭМ!$A$39:$A$782,$A135,СВЦЭМ!$B$39:$B$782,N$119)+'СЕТ СН'!$I$14+СВЦЭМ!$D$10+'СЕТ СН'!$I$5-'СЕТ СН'!$I$24</f>
        <v>4262.5649851799999</v>
      </c>
      <c r="O135" s="36">
        <f>SUMIFS(СВЦЭМ!$D$39:$D$782,СВЦЭМ!$A$39:$A$782,$A135,СВЦЭМ!$B$39:$B$782,O$119)+'СЕТ СН'!$I$14+СВЦЭМ!$D$10+'СЕТ СН'!$I$5-'СЕТ СН'!$I$24</f>
        <v>4261.6629954700002</v>
      </c>
      <c r="P135" s="36">
        <f>SUMIFS(СВЦЭМ!$D$39:$D$782,СВЦЭМ!$A$39:$A$782,$A135,СВЦЭМ!$B$39:$B$782,P$119)+'СЕТ СН'!$I$14+СВЦЭМ!$D$10+'СЕТ СН'!$I$5-'СЕТ СН'!$I$24</f>
        <v>4271.1419005500002</v>
      </c>
      <c r="Q135" s="36">
        <f>SUMIFS(СВЦЭМ!$D$39:$D$782,СВЦЭМ!$A$39:$A$782,$A135,СВЦЭМ!$B$39:$B$782,Q$119)+'СЕТ СН'!$I$14+СВЦЭМ!$D$10+'СЕТ СН'!$I$5-'СЕТ СН'!$I$24</f>
        <v>4292.4999777399998</v>
      </c>
      <c r="R135" s="36">
        <f>SUMIFS(СВЦЭМ!$D$39:$D$782,СВЦЭМ!$A$39:$A$782,$A135,СВЦЭМ!$B$39:$B$782,R$119)+'СЕТ СН'!$I$14+СВЦЭМ!$D$10+'СЕТ СН'!$I$5-'СЕТ СН'!$I$24</f>
        <v>4301.6348253799997</v>
      </c>
      <c r="S135" s="36">
        <f>SUMIFS(СВЦЭМ!$D$39:$D$782,СВЦЭМ!$A$39:$A$782,$A135,СВЦЭМ!$B$39:$B$782,S$119)+'СЕТ СН'!$I$14+СВЦЭМ!$D$10+'СЕТ СН'!$I$5-'СЕТ СН'!$I$24</f>
        <v>4287.2654956999995</v>
      </c>
      <c r="T135" s="36">
        <f>SUMIFS(СВЦЭМ!$D$39:$D$782,СВЦЭМ!$A$39:$A$782,$A135,СВЦЭМ!$B$39:$B$782,T$119)+'СЕТ СН'!$I$14+СВЦЭМ!$D$10+'СЕТ СН'!$I$5-'СЕТ СН'!$I$24</f>
        <v>4270.3229720399995</v>
      </c>
      <c r="U135" s="36">
        <f>SUMIFS(СВЦЭМ!$D$39:$D$782,СВЦЭМ!$A$39:$A$782,$A135,СВЦЭМ!$B$39:$B$782,U$119)+'СЕТ СН'!$I$14+СВЦЭМ!$D$10+'СЕТ СН'!$I$5-'СЕТ СН'!$I$24</f>
        <v>4241.2529014800002</v>
      </c>
      <c r="V135" s="36">
        <f>SUMIFS(СВЦЭМ!$D$39:$D$782,СВЦЭМ!$A$39:$A$782,$A135,СВЦЭМ!$B$39:$B$782,V$119)+'СЕТ СН'!$I$14+СВЦЭМ!$D$10+'СЕТ СН'!$I$5-'СЕТ СН'!$I$24</f>
        <v>4234.3522829200001</v>
      </c>
      <c r="W135" s="36">
        <f>SUMIFS(СВЦЭМ!$D$39:$D$782,СВЦЭМ!$A$39:$A$782,$A135,СВЦЭМ!$B$39:$B$782,W$119)+'СЕТ СН'!$I$14+СВЦЭМ!$D$10+'СЕТ СН'!$I$5-'СЕТ СН'!$I$24</f>
        <v>4243.0888596699997</v>
      </c>
      <c r="X135" s="36">
        <f>SUMIFS(СВЦЭМ!$D$39:$D$782,СВЦЭМ!$A$39:$A$782,$A135,СВЦЭМ!$B$39:$B$782,X$119)+'СЕТ СН'!$I$14+СВЦЭМ!$D$10+'СЕТ СН'!$I$5-'СЕТ СН'!$I$24</f>
        <v>4264.7055952699993</v>
      </c>
      <c r="Y135" s="36">
        <f>SUMIFS(СВЦЭМ!$D$39:$D$782,СВЦЭМ!$A$39:$A$782,$A135,СВЦЭМ!$B$39:$B$782,Y$119)+'СЕТ СН'!$I$14+СВЦЭМ!$D$10+'СЕТ СН'!$I$5-'СЕТ СН'!$I$24</f>
        <v>4272.7642883899998</v>
      </c>
    </row>
    <row r="136" spans="1:25" ht="15.75" x14ac:dyDescent="0.2">
      <c r="A136" s="35">
        <f t="shared" si="3"/>
        <v>45368</v>
      </c>
      <c r="B136" s="36">
        <f>SUMIFS(СВЦЭМ!$D$39:$D$782,СВЦЭМ!$A$39:$A$782,$A136,СВЦЭМ!$B$39:$B$782,B$119)+'СЕТ СН'!$I$14+СВЦЭМ!$D$10+'СЕТ СН'!$I$5-'СЕТ СН'!$I$24</f>
        <v>4232.9487583800001</v>
      </c>
      <c r="C136" s="36">
        <f>SUMIFS(СВЦЭМ!$D$39:$D$782,СВЦЭМ!$A$39:$A$782,$A136,СВЦЭМ!$B$39:$B$782,C$119)+'СЕТ СН'!$I$14+СВЦЭМ!$D$10+'СЕТ СН'!$I$5-'СЕТ СН'!$I$24</f>
        <v>4255.4881627499999</v>
      </c>
      <c r="D136" s="36">
        <f>SUMIFS(СВЦЭМ!$D$39:$D$782,СВЦЭМ!$A$39:$A$782,$A136,СВЦЭМ!$B$39:$B$782,D$119)+'СЕТ СН'!$I$14+СВЦЭМ!$D$10+'СЕТ СН'!$I$5-'СЕТ СН'!$I$24</f>
        <v>4290.3034589299996</v>
      </c>
      <c r="E136" s="36">
        <f>SUMIFS(СВЦЭМ!$D$39:$D$782,СВЦЭМ!$A$39:$A$782,$A136,СВЦЭМ!$B$39:$B$782,E$119)+'СЕТ СН'!$I$14+СВЦЭМ!$D$10+'СЕТ СН'!$I$5-'СЕТ СН'!$I$24</f>
        <v>4288.2712942899998</v>
      </c>
      <c r="F136" s="36">
        <f>SUMIFS(СВЦЭМ!$D$39:$D$782,СВЦЭМ!$A$39:$A$782,$A136,СВЦЭМ!$B$39:$B$782,F$119)+'СЕТ СН'!$I$14+СВЦЭМ!$D$10+'СЕТ СН'!$I$5-'СЕТ СН'!$I$24</f>
        <v>4281.33505633</v>
      </c>
      <c r="G136" s="36">
        <f>SUMIFS(СВЦЭМ!$D$39:$D$782,СВЦЭМ!$A$39:$A$782,$A136,СВЦЭМ!$B$39:$B$782,G$119)+'СЕТ СН'!$I$14+СВЦЭМ!$D$10+'СЕТ СН'!$I$5-'СЕТ СН'!$I$24</f>
        <v>4306.0176537500001</v>
      </c>
      <c r="H136" s="36">
        <f>SUMIFS(СВЦЭМ!$D$39:$D$782,СВЦЭМ!$A$39:$A$782,$A136,СВЦЭМ!$B$39:$B$782,H$119)+'СЕТ СН'!$I$14+СВЦЭМ!$D$10+'СЕТ СН'!$I$5-'СЕТ СН'!$I$24</f>
        <v>4318.0451760899996</v>
      </c>
      <c r="I136" s="36">
        <f>SUMIFS(СВЦЭМ!$D$39:$D$782,СВЦЭМ!$A$39:$A$782,$A136,СВЦЭМ!$B$39:$B$782,I$119)+'СЕТ СН'!$I$14+СВЦЭМ!$D$10+'СЕТ СН'!$I$5-'СЕТ СН'!$I$24</f>
        <v>4319.7372371199999</v>
      </c>
      <c r="J136" s="36">
        <f>SUMIFS(СВЦЭМ!$D$39:$D$782,СВЦЭМ!$A$39:$A$782,$A136,СВЦЭМ!$B$39:$B$782,J$119)+'СЕТ СН'!$I$14+СВЦЭМ!$D$10+'СЕТ СН'!$I$5-'СЕТ СН'!$I$24</f>
        <v>4268.3616772300002</v>
      </c>
      <c r="K136" s="36">
        <f>SUMIFS(СВЦЭМ!$D$39:$D$782,СВЦЭМ!$A$39:$A$782,$A136,СВЦЭМ!$B$39:$B$782,K$119)+'СЕТ СН'!$I$14+СВЦЭМ!$D$10+'СЕТ СН'!$I$5-'СЕТ СН'!$I$24</f>
        <v>4225.6294145000002</v>
      </c>
      <c r="L136" s="36">
        <f>SUMIFS(СВЦЭМ!$D$39:$D$782,СВЦЭМ!$A$39:$A$782,$A136,СВЦЭМ!$B$39:$B$782,L$119)+'СЕТ СН'!$I$14+СВЦЭМ!$D$10+'СЕТ СН'!$I$5-'СЕТ СН'!$I$24</f>
        <v>4211.9762851300002</v>
      </c>
      <c r="M136" s="36">
        <f>SUMIFS(СВЦЭМ!$D$39:$D$782,СВЦЭМ!$A$39:$A$782,$A136,СВЦЭМ!$B$39:$B$782,M$119)+'СЕТ СН'!$I$14+СВЦЭМ!$D$10+'СЕТ СН'!$I$5-'СЕТ СН'!$I$24</f>
        <v>4212.81080991</v>
      </c>
      <c r="N136" s="36">
        <f>SUMIFS(СВЦЭМ!$D$39:$D$782,СВЦЭМ!$A$39:$A$782,$A136,СВЦЭМ!$B$39:$B$782,N$119)+'СЕТ СН'!$I$14+СВЦЭМ!$D$10+'СЕТ СН'!$I$5-'СЕТ СН'!$I$24</f>
        <v>4231.8036786800003</v>
      </c>
      <c r="O136" s="36">
        <f>SUMIFS(СВЦЭМ!$D$39:$D$782,СВЦЭМ!$A$39:$A$782,$A136,СВЦЭМ!$B$39:$B$782,O$119)+'СЕТ СН'!$I$14+СВЦЭМ!$D$10+'СЕТ СН'!$I$5-'СЕТ СН'!$I$24</f>
        <v>4260.7343717900003</v>
      </c>
      <c r="P136" s="36">
        <f>SUMIFS(СВЦЭМ!$D$39:$D$782,СВЦЭМ!$A$39:$A$782,$A136,СВЦЭМ!$B$39:$B$782,P$119)+'СЕТ СН'!$I$14+СВЦЭМ!$D$10+'СЕТ СН'!$I$5-'СЕТ СН'!$I$24</f>
        <v>4273.3824638400001</v>
      </c>
      <c r="Q136" s="36">
        <f>SUMIFS(СВЦЭМ!$D$39:$D$782,СВЦЭМ!$A$39:$A$782,$A136,СВЦЭМ!$B$39:$B$782,Q$119)+'СЕТ СН'!$I$14+СВЦЭМ!$D$10+'СЕТ СН'!$I$5-'СЕТ СН'!$I$24</f>
        <v>4295.7401241699999</v>
      </c>
      <c r="R136" s="36">
        <f>SUMIFS(СВЦЭМ!$D$39:$D$782,СВЦЭМ!$A$39:$A$782,$A136,СВЦЭМ!$B$39:$B$782,R$119)+'СЕТ СН'!$I$14+СВЦЭМ!$D$10+'СЕТ СН'!$I$5-'СЕТ СН'!$I$24</f>
        <v>4298.2694448900002</v>
      </c>
      <c r="S136" s="36">
        <f>SUMIFS(СВЦЭМ!$D$39:$D$782,СВЦЭМ!$A$39:$A$782,$A136,СВЦЭМ!$B$39:$B$782,S$119)+'СЕТ СН'!$I$14+СВЦЭМ!$D$10+'СЕТ СН'!$I$5-'СЕТ СН'!$I$24</f>
        <v>4274.5971962499998</v>
      </c>
      <c r="T136" s="36">
        <f>SUMIFS(СВЦЭМ!$D$39:$D$782,СВЦЭМ!$A$39:$A$782,$A136,СВЦЭМ!$B$39:$B$782,T$119)+'СЕТ СН'!$I$14+СВЦЭМ!$D$10+'СЕТ СН'!$I$5-'СЕТ СН'!$I$24</f>
        <v>4258.5430726799996</v>
      </c>
      <c r="U136" s="36">
        <f>SUMIFS(СВЦЭМ!$D$39:$D$782,СВЦЭМ!$A$39:$A$782,$A136,СВЦЭМ!$B$39:$B$782,U$119)+'СЕТ СН'!$I$14+СВЦЭМ!$D$10+'СЕТ СН'!$I$5-'СЕТ СН'!$I$24</f>
        <v>4233.3324372799998</v>
      </c>
      <c r="V136" s="36">
        <f>SUMIFS(СВЦЭМ!$D$39:$D$782,СВЦЭМ!$A$39:$A$782,$A136,СВЦЭМ!$B$39:$B$782,V$119)+'СЕТ СН'!$I$14+СВЦЭМ!$D$10+'СЕТ СН'!$I$5-'СЕТ СН'!$I$24</f>
        <v>4216.8215505799999</v>
      </c>
      <c r="W136" s="36">
        <f>SUMIFS(СВЦЭМ!$D$39:$D$782,СВЦЭМ!$A$39:$A$782,$A136,СВЦЭМ!$B$39:$B$782,W$119)+'СЕТ СН'!$I$14+СВЦЭМ!$D$10+'СЕТ СН'!$I$5-'СЕТ СН'!$I$24</f>
        <v>4217.9355088100001</v>
      </c>
      <c r="X136" s="36">
        <f>SUMIFS(СВЦЭМ!$D$39:$D$782,СВЦЭМ!$A$39:$A$782,$A136,СВЦЭМ!$B$39:$B$782,X$119)+'СЕТ СН'!$I$14+СВЦЭМ!$D$10+'СЕТ СН'!$I$5-'СЕТ СН'!$I$24</f>
        <v>4250.2217968799996</v>
      </c>
      <c r="Y136" s="36">
        <f>SUMIFS(СВЦЭМ!$D$39:$D$782,СВЦЭМ!$A$39:$A$782,$A136,СВЦЭМ!$B$39:$B$782,Y$119)+'СЕТ СН'!$I$14+СВЦЭМ!$D$10+'СЕТ СН'!$I$5-'СЕТ СН'!$I$24</f>
        <v>4250.3988197600002</v>
      </c>
    </row>
    <row r="137" spans="1:25" ht="15.75" x14ac:dyDescent="0.2">
      <c r="A137" s="35">
        <f t="shared" si="3"/>
        <v>45369</v>
      </c>
      <c r="B137" s="36">
        <f>SUMIFS(СВЦЭМ!$D$39:$D$782,СВЦЭМ!$A$39:$A$782,$A137,СВЦЭМ!$B$39:$B$782,B$119)+'СЕТ СН'!$I$14+СВЦЭМ!$D$10+'СЕТ СН'!$I$5-'СЕТ СН'!$I$24</f>
        <v>4346.5598103399998</v>
      </c>
      <c r="C137" s="36">
        <f>SUMIFS(СВЦЭМ!$D$39:$D$782,СВЦЭМ!$A$39:$A$782,$A137,СВЦЭМ!$B$39:$B$782,C$119)+'СЕТ СН'!$I$14+СВЦЭМ!$D$10+'СЕТ СН'!$I$5-'СЕТ СН'!$I$24</f>
        <v>4379.3757387999995</v>
      </c>
      <c r="D137" s="36">
        <f>SUMIFS(СВЦЭМ!$D$39:$D$782,СВЦЭМ!$A$39:$A$782,$A137,СВЦЭМ!$B$39:$B$782,D$119)+'СЕТ СН'!$I$14+СВЦЭМ!$D$10+'СЕТ СН'!$I$5-'СЕТ СН'!$I$24</f>
        <v>4425.3659425799997</v>
      </c>
      <c r="E137" s="36">
        <f>SUMIFS(СВЦЭМ!$D$39:$D$782,СВЦЭМ!$A$39:$A$782,$A137,СВЦЭМ!$B$39:$B$782,E$119)+'СЕТ СН'!$I$14+СВЦЭМ!$D$10+'СЕТ СН'!$I$5-'СЕТ СН'!$I$24</f>
        <v>4404.7310923099994</v>
      </c>
      <c r="F137" s="36">
        <f>SUMIFS(СВЦЭМ!$D$39:$D$782,СВЦЭМ!$A$39:$A$782,$A137,СВЦЭМ!$B$39:$B$782,F$119)+'СЕТ СН'!$I$14+СВЦЭМ!$D$10+'СЕТ СН'!$I$5-'СЕТ СН'!$I$24</f>
        <v>4384.5843801999999</v>
      </c>
      <c r="G137" s="36">
        <f>SUMIFS(СВЦЭМ!$D$39:$D$782,СВЦЭМ!$A$39:$A$782,$A137,СВЦЭМ!$B$39:$B$782,G$119)+'СЕТ СН'!$I$14+СВЦЭМ!$D$10+'СЕТ СН'!$I$5-'СЕТ СН'!$I$24</f>
        <v>4353.5040368700002</v>
      </c>
      <c r="H137" s="36">
        <f>SUMIFS(СВЦЭМ!$D$39:$D$782,СВЦЭМ!$A$39:$A$782,$A137,СВЦЭМ!$B$39:$B$782,H$119)+'СЕТ СН'!$I$14+СВЦЭМ!$D$10+'СЕТ СН'!$I$5-'СЕТ СН'!$I$24</f>
        <v>4323.5735520899998</v>
      </c>
      <c r="I137" s="36">
        <f>SUMIFS(СВЦЭМ!$D$39:$D$782,СВЦЭМ!$A$39:$A$782,$A137,СВЦЭМ!$B$39:$B$782,I$119)+'СЕТ СН'!$I$14+СВЦЭМ!$D$10+'СЕТ СН'!$I$5-'СЕТ СН'!$I$24</f>
        <v>4335.2854784699994</v>
      </c>
      <c r="J137" s="36">
        <f>SUMIFS(СВЦЭМ!$D$39:$D$782,СВЦЭМ!$A$39:$A$782,$A137,СВЦЭМ!$B$39:$B$782,J$119)+'СЕТ СН'!$I$14+СВЦЭМ!$D$10+'СЕТ СН'!$I$5-'СЕТ СН'!$I$24</f>
        <v>4351.2870468800002</v>
      </c>
      <c r="K137" s="36">
        <f>SUMIFS(СВЦЭМ!$D$39:$D$782,СВЦЭМ!$A$39:$A$782,$A137,СВЦЭМ!$B$39:$B$782,K$119)+'СЕТ СН'!$I$14+СВЦЭМ!$D$10+'СЕТ СН'!$I$5-'СЕТ СН'!$I$24</f>
        <v>4324.3126021099997</v>
      </c>
      <c r="L137" s="36">
        <f>SUMIFS(СВЦЭМ!$D$39:$D$782,СВЦЭМ!$A$39:$A$782,$A137,СВЦЭМ!$B$39:$B$782,L$119)+'СЕТ СН'!$I$14+СВЦЭМ!$D$10+'СЕТ СН'!$I$5-'СЕТ СН'!$I$24</f>
        <v>4331.4286602299999</v>
      </c>
      <c r="M137" s="36">
        <f>SUMIFS(СВЦЭМ!$D$39:$D$782,СВЦЭМ!$A$39:$A$782,$A137,СВЦЭМ!$B$39:$B$782,M$119)+'СЕТ СН'!$I$14+СВЦЭМ!$D$10+'СЕТ СН'!$I$5-'СЕТ СН'!$I$24</f>
        <v>4338.8290742499994</v>
      </c>
      <c r="N137" s="36">
        <f>SUMIFS(СВЦЭМ!$D$39:$D$782,СВЦЭМ!$A$39:$A$782,$A137,СВЦЭМ!$B$39:$B$782,N$119)+'СЕТ СН'!$I$14+СВЦЭМ!$D$10+'СЕТ СН'!$I$5-'СЕТ СН'!$I$24</f>
        <v>4363.7472175700004</v>
      </c>
      <c r="O137" s="36">
        <f>SUMIFS(СВЦЭМ!$D$39:$D$782,СВЦЭМ!$A$39:$A$782,$A137,СВЦЭМ!$B$39:$B$782,O$119)+'СЕТ СН'!$I$14+СВЦЭМ!$D$10+'СЕТ СН'!$I$5-'СЕТ СН'!$I$24</f>
        <v>4405.3508118199998</v>
      </c>
      <c r="P137" s="36">
        <f>SUMIFS(СВЦЭМ!$D$39:$D$782,СВЦЭМ!$A$39:$A$782,$A137,СВЦЭМ!$B$39:$B$782,P$119)+'СЕТ СН'!$I$14+СВЦЭМ!$D$10+'СЕТ СН'!$I$5-'СЕТ СН'!$I$24</f>
        <v>4432.0965546500001</v>
      </c>
      <c r="Q137" s="36">
        <f>SUMIFS(СВЦЭМ!$D$39:$D$782,СВЦЭМ!$A$39:$A$782,$A137,СВЦЭМ!$B$39:$B$782,Q$119)+'СЕТ СН'!$I$14+СВЦЭМ!$D$10+'СЕТ СН'!$I$5-'СЕТ СН'!$I$24</f>
        <v>4454.6201464999995</v>
      </c>
      <c r="R137" s="36">
        <f>SUMIFS(СВЦЭМ!$D$39:$D$782,СВЦЭМ!$A$39:$A$782,$A137,СВЦЭМ!$B$39:$B$782,R$119)+'СЕТ СН'!$I$14+СВЦЭМ!$D$10+'СЕТ СН'!$I$5-'СЕТ СН'!$I$24</f>
        <v>4459.0595222600004</v>
      </c>
      <c r="S137" s="36">
        <f>SUMIFS(СВЦЭМ!$D$39:$D$782,СВЦЭМ!$A$39:$A$782,$A137,СВЦЭМ!$B$39:$B$782,S$119)+'СЕТ СН'!$I$14+СВЦЭМ!$D$10+'СЕТ СН'!$I$5-'СЕТ СН'!$I$24</f>
        <v>4465.72515337</v>
      </c>
      <c r="T137" s="36">
        <f>SUMIFS(СВЦЭМ!$D$39:$D$782,СВЦЭМ!$A$39:$A$782,$A137,СВЦЭМ!$B$39:$B$782,T$119)+'СЕТ СН'!$I$14+СВЦЭМ!$D$10+'СЕТ СН'!$I$5-'СЕТ СН'!$I$24</f>
        <v>4437.6249645500002</v>
      </c>
      <c r="U137" s="36">
        <f>SUMIFS(СВЦЭМ!$D$39:$D$782,СВЦЭМ!$A$39:$A$782,$A137,СВЦЭМ!$B$39:$B$782,U$119)+'СЕТ СН'!$I$14+СВЦЭМ!$D$10+'СЕТ СН'!$I$5-'СЕТ СН'!$I$24</f>
        <v>4410.2120884400001</v>
      </c>
      <c r="V137" s="36">
        <f>SUMIFS(СВЦЭМ!$D$39:$D$782,СВЦЭМ!$A$39:$A$782,$A137,СВЦЭМ!$B$39:$B$782,V$119)+'СЕТ СН'!$I$14+СВЦЭМ!$D$10+'СЕТ СН'!$I$5-'СЕТ СН'!$I$24</f>
        <v>4399.1912324200002</v>
      </c>
      <c r="W137" s="36">
        <f>SUMIFS(СВЦЭМ!$D$39:$D$782,СВЦЭМ!$A$39:$A$782,$A137,СВЦЭМ!$B$39:$B$782,W$119)+'СЕТ СН'!$I$14+СВЦЭМ!$D$10+'СЕТ СН'!$I$5-'СЕТ СН'!$I$24</f>
        <v>4390.0721539400001</v>
      </c>
      <c r="X137" s="36">
        <f>SUMIFS(СВЦЭМ!$D$39:$D$782,СВЦЭМ!$A$39:$A$782,$A137,СВЦЭМ!$B$39:$B$782,X$119)+'СЕТ СН'!$I$14+СВЦЭМ!$D$10+'СЕТ СН'!$I$5-'СЕТ СН'!$I$24</f>
        <v>4411.9471954700002</v>
      </c>
      <c r="Y137" s="36">
        <f>SUMIFS(СВЦЭМ!$D$39:$D$782,СВЦЭМ!$A$39:$A$782,$A137,СВЦЭМ!$B$39:$B$782,Y$119)+'СЕТ СН'!$I$14+СВЦЭМ!$D$10+'СЕТ СН'!$I$5-'СЕТ СН'!$I$24</f>
        <v>4443.7958930499999</v>
      </c>
    </row>
    <row r="138" spans="1:25" ht="15.75" x14ac:dyDescent="0.2">
      <c r="A138" s="35">
        <f t="shared" si="3"/>
        <v>45370</v>
      </c>
      <c r="B138" s="36">
        <f>SUMIFS(СВЦЭМ!$D$39:$D$782,СВЦЭМ!$A$39:$A$782,$A138,СВЦЭМ!$B$39:$B$782,B$119)+'СЕТ СН'!$I$14+СВЦЭМ!$D$10+'СЕТ СН'!$I$5-'СЕТ СН'!$I$24</f>
        <v>4542.6927753500004</v>
      </c>
      <c r="C138" s="36">
        <f>SUMIFS(СВЦЭМ!$D$39:$D$782,СВЦЭМ!$A$39:$A$782,$A138,СВЦЭМ!$B$39:$B$782,C$119)+'СЕТ СН'!$I$14+СВЦЭМ!$D$10+'СЕТ СН'!$I$5-'СЕТ СН'!$I$24</f>
        <v>4505.1716311999999</v>
      </c>
      <c r="D138" s="36">
        <f>SUMIFS(СВЦЭМ!$D$39:$D$782,СВЦЭМ!$A$39:$A$782,$A138,СВЦЭМ!$B$39:$B$782,D$119)+'СЕТ СН'!$I$14+СВЦЭМ!$D$10+'СЕТ СН'!$I$5-'СЕТ СН'!$I$24</f>
        <v>4548.5362703600003</v>
      </c>
      <c r="E138" s="36">
        <f>SUMIFS(СВЦЭМ!$D$39:$D$782,СВЦЭМ!$A$39:$A$782,$A138,СВЦЭМ!$B$39:$B$782,E$119)+'СЕТ СН'!$I$14+СВЦЭМ!$D$10+'СЕТ СН'!$I$5-'СЕТ СН'!$I$24</f>
        <v>4538.8545185000003</v>
      </c>
      <c r="F138" s="36">
        <f>SUMIFS(СВЦЭМ!$D$39:$D$782,СВЦЭМ!$A$39:$A$782,$A138,СВЦЭМ!$B$39:$B$782,F$119)+'СЕТ СН'!$I$14+СВЦЭМ!$D$10+'СЕТ СН'!$I$5-'СЕТ СН'!$I$24</f>
        <v>4534.0551776800003</v>
      </c>
      <c r="G138" s="36">
        <f>SUMIFS(СВЦЭМ!$D$39:$D$782,СВЦЭМ!$A$39:$A$782,$A138,СВЦЭМ!$B$39:$B$782,G$119)+'СЕТ СН'!$I$14+СВЦЭМ!$D$10+'СЕТ СН'!$I$5-'СЕТ СН'!$I$24</f>
        <v>4535.4368296399998</v>
      </c>
      <c r="H138" s="36">
        <f>SUMIFS(СВЦЭМ!$D$39:$D$782,СВЦЭМ!$A$39:$A$782,$A138,СВЦЭМ!$B$39:$B$782,H$119)+'СЕТ СН'!$I$14+СВЦЭМ!$D$10+'СЕТ СН'!$I$5-'СЕТ СН'!$I$24</f>
        <v>4529.5487817499998</v>
      </c>
      <c r="I138" s="36">
        <f>SUMIFS(СВЦЭМ!$D$39:$D$782,СВЦЭМ!$A$39:$A$782,$A138,СВЦЭМ!$B$39:$B$782,I$119)+'СЕТ СН'!$I$14+СВЦЭМ!$D$10+'СЕТ СН'!$I$5-'СЕТ СН'!$I$24</f>
        <v>4496.1058266500004</v>
      </c>
      <c r="J138" s="36">
        <f>SUMIFS(СВЦЭМ!$D$39:$D$782,СВЦЭМ!$A$39:$A$782,$A138,СВЦЭМ!$B$39:$B$782,J$119)+'СЕТ СН'!$I$14+СВЦЭМ!$D$10+'СЕТ СН'!$I$5-'СЕТ СН'!$I$24</f>
        <v>4479.7583948000001</v>
      </c>
      <c r="K138" s="36">
        <f>SUMIFS(СВЦЭМ!$D$39:$D$782,СВЦЭМ!$A$39:$A$782,$A138,СВЦЭМ!$B$39:$B$782,K$119)+'СЕТ СН'!$I$14+СВЦЭМ!$D$10+'СЕТ СН'!$I$5-'СЕТ СН'!$I$24</f>
        <v>4484.7398312799996</v>
      </c>
      <c r="L138" s="36">
        <f>SUMIFS(СВЦЭМ!$D$39:$D$782,СВЦЭМ!$A$39:$A$782,$A138,СВЦЭМ!$B$39:$B$782,L$119)+'СЕТ СН'!$I$14+СВЦЭМ!$D$10+'СЕТ СН'!$I$5-'СЕТ СН'!$I$24</f>
        <v>4499.9238696499997</v>
      </c>
      <c r="M138" s="36">
        <f>SUMIFS(СВЦЭМ!$D$39:$D$782,СВЦЭМ!$A$39:$A$782,$A138,СВЦЭМ!$B$39:$B$782,M$119)+'СЕТ СН'!$I$14+СВЦЭМ!$D$10+'СЕТ СН'!$I$5-'СЕТ СН'!$I$24</f>
        <v>4565.9909285200001</v>
      </c>
      <c r="N138" s="36">
        <f>SUMIFS(СВЦЭМ!$D$39:$D$782,СВЦЭМ!$A$39:$A$782,$A138,СВЦЭМ!$B$39:$B$782,N$119)+'СЕТ СН'!$I$14+СВЦЭМ!$D$10+'СЕТ СН'!$I$5-'СЕТ СН'!$I$24</f>
        <v>4593.3236733499998</v>
      </c>
      <c r="O138" s="36">
        <f>SUMIFS(СВЦЭМ!$D$39:$D$782,СВЦЭМ!$A$39:$A$782,$A138,СВЦЭМ!$B$39:$B$782,O$119)+'СЕТ СН'!$I$14+СВЦЭМ!$D$10+'СЕТ СН'!$I$5-'СЕТ СН'!$I$24</f>
        <v>4633.1483590999997</v>
      </c>
      <c r="P138" s="36">
        <f>SUMIFS(СВЦЭМ!$D$39:$D$782,СВЦЭМ!$A$39:$A$782,$A138,СВЦЭМ!$B$39:$B$782,P$119)+'СЕТ СН'!$I$14+СВЦЭМ!$D$10+'СЕТ СН'!$I$5-'СЕТ СН'!$I$24</f>
        <v>4707.2766138499992</v>
      </c>
      <c r="Q138" s="36">
        <f>SUMIFS(СВЦЭМ!$D$39:$D$782,СВЦЭМ!$A$39:$A$782,$A138,СВЦЭМ!$B$39:$B$782,Q$119)+'СЕТ СН'!$I$14+СВЦЭМ!$D$10+'СЕТ СН'!$I$5-'СЕТ СН'!$I$24</f>
        <v>4729.8247021999996</v>
      </c>
      <c r="R138" s="36">
        <f>SUMIFS(СВЦЭМ!$D$39:$D$782,СВЦЭМ!$A$39:$A$782,$A138,СВЦЭМ!$B$39:$B$782,R$119)+'СЕТ СН'!$I$14+СВЦЭМ!$D$10+'СЕТ СН'!$I$5-'СЕТ СН'!$I$24</f>
        <v>4734.1690952899999</v>
      </c>
      <c r="S138" s="36">
        <f>SUMIFS(СВЦЭМ!$D$39:$D$782,СВЦЭМ!$A$39:$A$782,$A138,СВЦЭМ!$B$39:$B$782,S$119)+'СЕТ СН'!$I$14+СВЦЭМ!$D$10+'СЕТ СН'!$I$5-'СЕТ СН'!$I$24</f>
        <v>4707.7582911200006</v>
      </c>
      <c r="T138" s="36">
        <f>SUMIFS(СВЦЭМ!$D$39:$D$782,СВЦЭМ!$A$39:$A$782,$A138,СВЦЭМ!$B$39:$B$782,T$119)+'СЕТ СН'!$I$14+СВЦЭМ!$D$10+'СЕТ СН'!$I$5-'СЕТ СН'!$I$24</f>
        <v>4594.0816069699995</v>
      </c>
      <c r="U138" s="36">
        <f>SUMIFS(СВЦЭМ!$D$39:$D$782,СВЦЭМ!$A$39:$A$782,$A138,СВЦЭМ!$B$39:$B$782,U$119)+'СЕТ СН'!$I$14+СВЦЭМ!$D$10+'СЕТ СН'!$I$5-'СЕТ СН'!$I$24</f>
        <v>4546.1293262899999</v>
      </c>
      <c r="V138" s="36">
        <f>SUMIFS(СВЦЭМ!$D$39:$D$782,СВЦЭМ!$A$39:$A$782,$A138,СВЦЭМ!$B$39:$B$782,V$119)+'СЕТ СН'!$I$14+СВЦЭМ!$D$10+'СЕТ СН'!$I$5-'СЕТ СН'!$I$24</f>
        <v>4542.7103011299996</v>
      </c>
      <c r="W138" s="36">
        <f>SUMIFS(СВЦЭМ!$D$39:$D$782,СВЦЭМ!$A$39:$A$782,$A138,СВЦЭМ!$B$39:$B$782,W$119)+'СЕТ СН'!$I$14+СВЦЭМ!$D$10+'СЕТ СН'!$I$5-'СЕТ СН'!$I$24</f>
        <v>4569.0114769299998</v>
      </c>
      <c r="X138" s="36">
        <f>SUMIFS(СВЦЭМ!$D$39:$D$782,СВЦЭМ!$A$39:$A$782,$A138,СВЦЭМ!$B$39:$B$782,X$119)+'СЕТ СН'!$I$14+СВЦЭМ!$D$10+'СЕТ СН'!$I$5-'СЕТ СН'!$I$24</f>
        <v>4591.9579985999999</v>
      </c>
      <c r="Y138" s="36">
        <f>SUMIFS(СВЦЭМ!$D$39:$D$782,СВЦЭМ!$A$39:$A$782,$A138,СВЦЭМ!$B$39:$B$782,Y$119)+'СЕТ СН'!$I$14+СВЦЭМ!$D$10+'СЕТ СН'!$I$5-'СЕТ СН'!$I$24</f>
        <v>4638.3065362999996</v>
      </c>
    </row>
    <row r="139" spans="1:25" ht="15.75" x14ac:dyDescent="0.2">
      <c r="A139" s="35">
        <f t="shared" si="3"/>
        <v>45371</v>
      </c>
      <c r="B139" s="36">
        <f>SUMIFS(СВЦЭМ!$D$39:$D$782,СВЦЭМ!$A$39:$A$782,$A139,СВЦЭМ!$B$39:$B$782,B$119)+'СЕТ СН'!$I$14+СВЦЭМ!$D$10+'СЕТ СН'!$I$5-'СЕТ СН'!$I$24</f>
        <v>4664.5666233600004</v>
      </c>
      <c r="C139" s="36">
        <f>SUMIFS(СВЦЭМ!$D$39:$D$782,СВЦЭМ!$A$39:$A$782,$A139,СВЦЭМ!$B$39:$B$782,C$119)+'СЕТ СН'!$I$14+СВЦЭМ!$D$10+'СЕТ СН'!$I$5-'СЕТ СН'!$I$24</f>
        <v>4715.0323956299999</v>
      </c>
      <c r="D139" s="36">
        <f>SUMIFS(СВЦЭМ!$D$39:$D$782,СВЦЭМ!$A$39:$A$782,$A139,СВЦЭМ!$B$39:$B$782,D$119)+'СЕТ СН'!$I$14+СВЦЭМ!$D$10+'СЕТ СН'!$I$5-'СЕТ СН'!$I$24</f>
        <v>4747.8703386399993</v>
      </c>
      <c r="E139" s="36">
        <f>SUMIFS(СВЦЭМ!$D$39:$D$782,СВЦЭМ!$A$39:$A$782,$A139,СВЦЭМ!$B$39:$B$782,E$119)+'СЕТ СН'!$I$14+СВЦЭМ!$D$10+'СЕТ СН'!$I$5-'СЕТ СН'!$I$24</f>
        <v>4732.9171171899998</v>
      </c>
      <c r="F139" s="36">
        <f>SUMIFS(СВЦЭМ!$D$39:$D$782,СВЦЭМ!$A$39:$A$782,$A139,СВЦЭМ!$B$39:$B$782,F$119)+'СЕТ СН'!$I$14+СВЦЭМ!$D$10+'СЕТ СН'!$I$5-'СЕТ СН'!$I$24</f>
        <v>4730.4117436199995</v>
      </c>
      <c r="G139" s="36">
        <f>SUMIFS(СВЦЭМ!$D$39:$D$782,СВЦЭМ!$A$39:$A$782,$A139,СВЦЭМ!$B$39:$B$782,G$119)+'СЕТ СН'!$I$14+СВЦЭМ!$D$10+'СЕТ СН'!$I$5-'СЕТ СН'!$I$24</f>
        <v>4696.60835296</v>
      </c>
      <c r="H139" s="36">
        <f>SUMIFS(СВЦЭМ!$D$39:$D$782,СВЦЭМ!$A$39:$A$782,$A139,СВЦЭМ!$B$39:$B$782,H$119)+'СЕТ СН'!$I$14+СВЦЭМ!$D$10+'СЕТ СН'!$I$5-'СЕТ СН'!$I$24</f>
        <v>4701.3457530899996</v>
      </c>
      <c r="I139" s="36">
        <f>SUMIFS(СВЦЭМ!$D$39:$D$782,СВЦЭМ!$A$39:$A$782,$A139,СВЦЭМ!$B$39:$B$782,I$119)+'СЕТ СН'!$I$14+СВЦЭМ!$D$10+'СЕТ СН'!$I$5-'СЕТ СН'!$I$24</f>
        <v>4662.0022098899999</v>
      </c>
      <c r="J139" s="36">
        <f>SUMIFS(СВЦЭМ!$D$39:$D$782,СВЦЭМ!$A$39:$A$782,$A139,СВЦЭМ!$B$39:$B$782,J$119)+'СЕТ СН'!$I$14+СВЦЭМ!$D$10+'СЕТ СН'!$I$5-'СЕТ СН'!$I$24</f>
        <v>4607.5272956099998</v>
      </c>
      <c r="K139" s="36">
        <f>SUMIFS(СВЦЭМ!$D$39:$D$782,СВЦЭМ!$A$39:$A$782,$A139,СВЦЭМ!$B$39:$B$782,K$119)+'СЕТ СН'!$I$14+СВЦЭМ!$D$10+'СЕТ СН'!$I$5-'СЕТ СН'!$I$24</f>
        <v>4592.1787217999999</v>
      </c>
      <c r="L139" s="36">
        <f>SUMIFS(СВЦЭМ!$D$39:$D$782,СВЦЭМ!$A$39:$A$782,$A139,СВЦЭМ!$B$39:$B$782,L$119)+'СЕТ СН'!$I$14+СВЦЭМ!$D$10+'СЕТ СН'!$I$5-'СЕТ СН'!$I$24</f>
        <v>4589.7363751900002</v>
      </c>
      <c r="M139" s="36">
        <f>SUMIFS(СВЦЭМ!$D$39:$D$782,СВЦЭМ!$A$39:$A$782,$A139,СВЦЭМ!$B$39:$B$782,M$119)+'СЕТ СН'!$I$14+СВЦЭМ!$D$10+'СЕТ СН'!$I$5-'СЕТ СН'!$I$24</f>
        <v>4601.1819084899998</v>
      </c>
      <c r="N139" s="36">
        <f>SUMIFS(СВЦЭМ!$D$39:$D$782,СВЦЭМ!$A$39:$A$782,$A139,СВЦЭМ!$B$39:$B$782,N$119)+'СЕТ СН'!$I$14+СВЦЭМ!$D$10+'СЕТ СН'!$I$5-'СЕТ СН'!$I$24</f>
        <v>4601.7900261300001</v>
      </c>
      <c r="O139" s="36">
        <f>SUMIFS(СВЦЭМ!$D$39:$D$782,СВЦЭМ!$A$39:$A$782,$A139,СВЦЭМ!$B$39:$B$782,O$119)+'СЕТ СН'!$I$14+СВЦЭМ!$D$10+'СЕТ СН'!$I$5-'СЕТ СН'!$I$24</f>
        <v>4634.7431884500002</v>
      </c>
      <c r="P139" s="36">
        <f>SUMIFS(СВЦЭМ!$D$39:$D$782,СВЦЭМ!$A$39:$A$782,$A139,СВЦЭМ!$B$39:$B$782,P$119)+'СЕТ СН'!$I$14+СВЦЭМ!$D$10+'СЕТ СН'!$I$5-'СЕТ СН'!$I$24</f>
        <v>4658.5555970400001</v>
      </c>
      <c r="Q139" s="36">
        <f>SUMIFS(СВЦЭМ!$D$39:$D$782,СВЦЭМ!$A$39:$A$782,$A139,СВЦЭМ!$B$39:$B$782,Q$119)+'СЕТ СН'!$I$14+СВЦЭМ!$D$10+'СЕТ СН'!$I$5-'СЕТ СН'!$I$24</f>
        <v>4661.5086431599993</v>
      </c>
      <c r="R139" s="36">
        <f>SUMIFS(СВЦЭМ!$D$39:$D$782,СВЦЭМ!$A$39:$A$782,$A139,СВЦЭМ!$B$39:$B$782,R$119)+'СЕТ СН'!$I$14+СВЦЭМ!$D$10+'СЕТ СН'!$I$5-'СЕТ СН'!$I$24</f>
        <v>4668.01639755</v>
      </c>
      <c r="S139" s="36">
        <f>SUMIFS(СВЦЭМ!$D$39:$D$782,СВЦЭМ!$A$39:$A$782,$A139,СВЦЭМ!$B$39:$B$782,S$119)+'СЕТ СН'!$I$14+СВЦЭМ!$D$10+'СЕТ СН'!$I$5-'СЕТ СН'!$I$24</f>
        <v>4649.1896006999996</v>
      </c>
      <c r="T139" s="36">
        <f>SUMIFS(СВЦЭМ!$D$39:$D$782,СВЦЭМ!$A$39:$A$782,$A139,СВЦЭМ!$B$39:$B$782,T$119)+'СЕТ СН'!$I$14+СВЦЭМ!$D$10+'СЕТ СН'!$I$5-'СЕТ СН'!$I$24</f>
        <v>4596.2413797199997</v>
      </c>
      <c r="U139" s="36">
        <f>SUMIFS(СВЦЭМ!$D$39:$D$782,СВЦЭМ!$A$39:$A$782,$A139,СВЦЭМ!$B$39:$B$782,U$119)+'СЕТ СН'!$I$14+СВЦЭМ!$D$10+'СЕТ СН'!$I$5-'СЕТ СН'!$I$24</f>
        <v>4568.1846467699997</v>
      </c>
      <c r="V139" s="36">
        <f>SUMIFS(СВЦЭМ!$D$39:$D$782,СВЦЭМ!$A$39:$A$782,$A139,СВЦЭМ!$B$39:$B$782,V$119)+'СЕТ СН'!$I$14+СВЦЭМ!$D$10+'СЕТ СН'!$I$5-'СЕТ СН'!$I$24</f>
        <v>4581.5910577300001</v>
      </c>
      <c r="W139" s="36">
        <f>SUMIFS(СВЦЭМ!$D$39:$D$782,СВЦЭМ!$A$39:$A$782,$A139,СВЦЭМ!$B$39:$B$782,W$119)+'СЕТ СН'!$I$14+СВЦЭМ!$D$10+'СЕТ СН'!$I$5-'СЕТ СН'!$I$24</f>
        <v>4592.08423098</v>
      </c>
      <c r="X139" s="36">
        <f>SUMIFS(СВЦЭМ!$D$39:$D$782,СВЦЭМ!$A$39:$A$782,$A139,СВЦЭМ!$B$39:$B$782,X$119)+'СЕТ СН'!$I$14+СВЦЭМ!$D$10+'СЕТ СН'!$I$5-'СЕТ СН'!$I$24</f>
        <v>4632.3594817599997</v>
      </c>
      <c r="Y139" s="36">
        <f>SUMIFS(СВЦЭМ!$D$39:$D$782,СВЦЭМ!$A$39:$A$782,$A139,СВЦЭМ!$B$39:$B$782,Y$119)+'СЕТ СН'!$I$14+СВЦЭМ!$D$10+'СЕТ СН'!$I$5-'СЕТ СН'!$I$24</f>
        <v>4629.2768994799999</v>
      </c>
    </row>
    <row r="140" spans="1:25" ht="15.75" x14ac:dyDescent="0.2">
      <c r="A140" s="35">
        <f t="shared" si="3"/>
        <v>45372</v>
      </c>
      <c r="B140" s="36">
        <f>SUMIFS(СВЦЭМ!$D$39:$D$782,СВЦЭМ!$A$39:$A$782,$A140,СВЦЭМ!$B$39:$B$782,B$119)+'СЕТ СН'!$I$14+СВЦЭМ!$D$10+'СЕТ СН'!$I$5-'СЕТ СН'!$I$24</f>
        <v>4703.9473860500002</v>
      </c>
      <c r="C140" s="36">
        <f>SUMIFS(СВЦЭМ!$D$39:$D$782,СВЦЭМ!$A$39:$A$782,$A140,СВЦЭМ!$B$39:$B$782,C$119)+'СЕТ СН'!$I$14+СВЦЭМ!$D$10+'СЕТ СН'!$I$5-'СЕТ СН'!$I$24</f>
        <v>4738.7459586799996</v>
      </c>
      <c r="D140" s="36">
        <f>SUMIFS(СВЦЭМ!$D$39:$D$782,СВЦЭМ!$A$39:$A$782,$A140,СВЦЭМ!$B$39:$B$782,D$119)+'СЕТ СН'!$I$14+СВЦЭМ!$D$10+'СЕТ СН'!$I$5-'СЕТ СН'!$I$24</f>
        <v>4792.0054366300001</v>
      </c>
      <c r="E140" s="36">
        <f>SUMIFS(СВЦЭМ!$D$39:$D$782,СВЦЭМ!$A$39:$A$782,$A140,СВЦЭМ!$B$39:$B$782,E$119)+'СЕТ СН'!$I$14+СВЦЭМ!$D$10+'СЕТ СН'!$I$5-'СЕТ СН'!$I$24</f>
        <v>4802.9067655199997</v>
      </c>
      <c r="F140" s="36">
        <f>SUMIFS(СВЦЭМ!$D$39:$D$782,СВЦЭМ!$A$39:$A$782,$A140,СВЦЭМ!$B$39:$B$782,F$119)+'СЕТ СН'!$I$14+СВЦЭМ!$D$10+'СЕТ СН'!$I$5-'СЕТ СН'!$I$24</f>
        <v>4796.9362862500002</v>
      </c>
      <c r="G140" s="36">
        <f>SUMIFS(СВЦЭМ!$D$39:$D$782,СВЦЭМ!$A$39:$A$782,$A140,СВЦЭМ!$B$39:$B$782,G$119)+'СЕТ СН'!$I$14+СВЦЭМ!$D$10+'СЕТ СН'!$I$5-'СЕТ СН'!$I$24</f>
        <v>4759.1415400299993</v>
      </c>
      <c r="H140" s="36">
        <f>SUMIFS(СВЦЭМ!$D$39:$D$782,СВЦЭМ!$A$39:$A$782,$A140,СВЦЭМ!$B$39:$B$782,H$119)+'СЕТ СН'!$I$14+СВЦЭМ!$D$10+'СЕТ СН'!$I$5-'СЕТ СН'!$I$24</f>
        <v>4665.05128281</v>
      </c>
      <c r="I140" s="36">
        <f>SUMIFS(СВЦЭМ!$D$39:$D$782,СВЦЭМ!$A$39:$A$782,$A140,СВЦЭМ!$B$39:$B$782,I$119)+'СЕТ СН'!$I$14+СВЦЭМ!$D$10+'СЕТ СН'!$I$5-'СЕТ СН'!$I$24</f>
        <v>4623.3797675200003</v>
      </c>
      <c r="J140" s="36">
        <f>SUMIFS(СВЦЭМ!$D$39:$D$782,СВЦЭМ!$A$39:$A$782,$A140,СВЦЭМ!$B$39:$B$782,J$119)+'СЕТ СН'!$I$14+СВЦЭМ!$D$10+'СЕТ СН'!$I$5-'СЕТ СН'!$I$24</f>
        <v>4630.0546479599998</v>
      </c>
      <c r="K140" s="36">
        <f>SUMIFS(СВЦЭМ!$D$39:$D$782,СВЦЭМ!$A$39:$A$782,$A140,СВЦЭМ!$B$39:$B$782,K$119)+'СЕТ СН'!$I$14+СВЦЭМ!$D$10+'СЕТ СН'!$I$5-'СЕТ СН'!$I$24</f>
        <v>4601.9987981100003</v>
      </c>
      <c r="L140" s="36">
        <f>SUMIFS(СВЦЭМ!$D$39:$D$782,СВЦЭМ!$A$39:$A$782,$A140,СВЦЭМ!$B$39:$B$782,L$119)+'СЕТ СН'!$I$14+СВЦЭМ!$D$10+'СЕТ СН'!$I$5-'СЕТ СН'!$I$24</f>
        <v>4597.7188772899999</v>
      </c>
      <c r="M140" s="36">
        <f>SUMIFS(СВЦЭМ!$D$39:$D$782,СВЦЭМ!$A$39:$A$782,$A140,СВЦЭМ!$B$39:$B$782,M$119)+'СЕТ СН'!$I$14+СВЦЭМ!$D$10+'СЕТ СН'!$I$5-'СЕТ СН'!$I$24</f>
        <v>4611.9723037699996</v>
      </c>
      <c r="N140" s="36">
        <f>SUMIFS(СВЦЭМ!$D$39:$D$782,СВЦЭМ!$A$39:$A$782,$A140,СВЦЭМ!$B$39:$B$782,N$119)+'СЕТ СН'!$I$14+СВЦЭМ!$D$10+'СЕТ СН'!$I$5-'СЕТ СН'!$I$24</f>
        <v>4645.9660904699995</v>
      </c>
      <c r="O140" s="36">
        <f>SUMIFS(СВЦЭМ!$D$39:$D$782,СВЦЭМ!$A$39:$A$782,$A140,СВЦЭМ!$B$39:$B$782,O$119)+'СЕТ СН'!$I$14+СВЦЭМ!$D$10+'СЕТ СН'!$I$5-'СЕТ СН'!$I$24</f>
        <v>4660.4836684499996</v>
      </c>
      <c r="P140" s="36">
        <f>SUMIFS(СВЦЭМ!$D$39:$D$782,СВЦЭМ!$A$39:$A$782,$A140,СВЦЭМ!$B$39:$B$782,P$119)+'СЕТ СН'!$I$14+СВЦЭМ!$D$10+'СЕТ СН'!$I$5-'СЕТ СН'!$I$24</f>
        <v>4673.9801062999995</v>
      </c>
      <c r="Q140" s="36">
        <f>SUMIFS(СВЦЭМ!$D$39:$D$782,СВЦЭМ!$A$39:$A$782,$A140,СВЦЭМ!$B$39:$B$782,Q$119)+'СЕТ СН'!$I$14+СВЦЭМ!$D$10+'СЕТ СН'!$I$5-'СЕТ СН'!$I$24</f>
        <v>4696.0699922999993</v>
      </c>
      <c r="R140" s="36">
        <f>SUMIFS(СВЦЭМ!$D$39:$D$782,СВЦЭМ!$A$39:$A$782,$A140,СВЦЭМ!$B$39:$B$782,R$119)+'СЕТ СН'!$I$14+СВЦЭМ!$D$10+'СЕТ СН'!$I$5-'СЕТ СН'!$I$24</f>
        <v>4710.7250457099999</v>
      </c>
      <c r="S140" s="36">
        <f>SUMIFS(СВЦЭМ!$D$39:$D$782,СВЦЭМ!$A$39:$A$782,$A140,СВЦЭМ!$B$39:$B$782,S$119)+'СЕТ СН'!$I$14+СВЦЭМ!$D$10+'СЕТ СН'!$I$5-'СЕТ СН'!$I$24</f>
        <v>4683.29942751</v>
      </c>
      <c r="T140" s="36">
        <f>SUMIFS(СВЦЭМ!$D$39:$D$782,СВЦЭМ!$A$39:$A$782,$A140,СВЦЭМ!$B$39:$B$782,T$119)+'СЕТ СН'!$I$14+СВЦЭМ!$D$10+'СЕТ СН'!$I$5-'СЕТ СН'!$I$24</f>
        <v>4673.2993980299998</v>
      </c>
      <c r="U140" s="36">
        <f>SUMIFS(СВЦЭМ!$D$39:$D$782,СВЦЭМ!$A$39:$A$782,$A140,СВЦЭМ!$B$39:$B$782,U$119)+'СЕТ СН'!$I$14+СВЦЭМ!$D$10+'СЕТ СН'!$I$5-'СЕТ СН'!$I$24</f>
        <v>4628.5980297699998</v>
      </c>
      <c r="V140" s="36">
        <f>SUMIFS(СВЦЭМ!$D$39:$D$782,СВЦЭМ!$A$39:$A$782,$A140,СВЦЭМ!$B$39:$B$782,V$119)+'СЕТ СН'!$I$14+СВЦЭМ!$D$10+'СЕТ СН'!$I$5-'СЕТ СН'!$I$24</f>
        <v>4597.3008777499999</v>
      </c>
      <c r="W140" s="36">
        <f>SUMIFS(СВЦЭМ!$D$39:$D$782,СВЦЭМ!$A$39:$A$782,$A140,СВЦЭМ!$B$39:$B$782,W$119)+'СЕТ СН'!$I$14+СВЦЭМ!$D$10+'СЕТ СН'!$I$5-'СЕТ СН'!$I$24</f>
        <v>4626.75258175</v>
      </c>
      <c r="X140" s="36">
        <f>SUMIFS(СВЦЭМ!$D$39:$D$782,СВЦЭМ!$A$39:$A$782,$A140,СВЦЭМ!$B$39:$B$782,X$119)+'СЕТ СН'!$I$14+СВЦЭМ!$D$10+'СЕТ СН'!$I$5-'СЕТ СН'!$I$24</f>
        <v>4656.2992344100003</v>
      </c>
      <c r="Y140" s="36">
        <f>SUMIFS(СВЦЭМ!$D$39:$D$782,СВЦЭМ!$A$39:$A$782,$A140,СВЦЭМ!$B$39:$B$782,Y$119)+'СЕТ СН'!$I$14+СВЦЭМ!$D$10+'СЕТ СН'!$I$5-'СЕТ СН'!$I$24</f>
        <v>4678.7463427900002</v>
      </c>
    </row>
    <row r="141" spans="1:25" ht="15.75" x14ac:dyDescent="0.2">
      <c r="A141" s="35">
        <f t="shared" si="3"/>
        <v>45373</v>
      </c>
      <c r="B141" s="36">
        <f>SUMIFS(СВЦЭМ!$D$39:$D$782,СВЦЭМ!$A$39:$A$782,$A141,СВЦЭМ!$B$39:$B$782,B$119)+'СЕТ СН'!$I$14+СВЦЭМ!$D$10+'СЕТ СН'!$I$5-'СЕТ СН'!$I$24</f>
        <v>4712.5245245699998</v>
      </c>
      <c r="C141" s="36">
        <f>SUMIFS(СВЦЭМ!$D$39:$D$782,СВЦЭМ!$A$39:$A$782,$A141,СВЦЭМ!$B$39:$B$782,C$119)+'СЕТ СН'!$I$14+СВЦЭМ!$D$10+'СЕТ СН'!$I$5-'СЕТ СН'!$I$24</f>
        <v>4752.2249010800006</v>
      </c>
      <c r="D141" s="36">
        <f>SUMIFS(СВЦЭМ!$D$39:$D$782,СВЦЭМ!$A$39:$A$782,$A141,СВЦЭМ!$B$39:$B$782,D$119)+'СЕТ СН'!$I$14+СВЦЭМ!$D$10+'СЕТ СН'!$I$5-'СЕТ СН'!$I$24</f>
        <v>4786.8693985600003</v>
      </c>
      <c r="E141" s="36">
        <f>SUMIFS(СВЦЭМ!$D$39:$D$782,СВЦЭМ!$A$39:$A$782,$A141,СВЦЭМ!$B$39:$B$782,E$119)+'СЕТ СН'!$I$14+СВЦЭМ!$D$10+'СЕТ СН'!$I$5-'СЕТ СН'!$I$24</f>
        <v>4774.3563140999995</v>
      </c>
      <c r="F141" s="36">
        <f>SUMIFS(СВЦЭМ!$D$39:$D$782,СВЦЭМ!$A$39:$A$782,$A141,СВЦЭМ!$B$39:$B$782,F$119)+'СЕТ СН'!$I$14+СВЦЭМ!$D$10+'СЕТ СН'!$I$5-'СЕТ СН'!$I$24</f>
        <v>4774.5136591400005</v>
      </c>
      <c r="G141" s="36">
        <f>SUMIFS(СВЦЭМ!$D$39:$D$782,СВЦЭМ!$A$39:$A$782,$A141,СВЦЭМ!$B$39:$B$782,G$119)+'СЕТ СН'!$I$14+СВЦЭМ!$D$10+'СЕТ СН'!$I$5-'СЕТ СН'!$I$24</f>
        <v>4774.4375778399999</v>
      </c>
      <c r="H141" s="36">
        <f>SUMIFS(СВЦЭМ!$D$39:$D$782,СВЦЭМ!$A$39:$A$782,$A141,СВЦЭМ!$B$39:$B$782,H$119)+'СЕТ СН'!$I$14+СВЦЭМ!$D$10+'СЕТ СН'!$I$5-'СЕТ СН'!$I$24</f>
        <v>4706.4585396900002</v>
      </c>
      <c r="I141" s="36">
        <f>SUMIFS(СВЦЭМ!$D$39:$D$782,СВЦЭМ!$A$39:$A$782,$A141,СВЦЭМ!$B$39:$B$782,I$119)+'СЕТ СН'!$I$14+СВЦЭМ!$D$10+'СЕТ СН'!$I$5-'СЕТ СН'!$I$24</f>
        <v>4659.2804339499999</v>
      </c>
      <c r="J141" s="36">
        <f>SUMIFS(СВЦЭМ!$D$39:$D$782,СВЦЭМ!$A$39:$A$782,$A141,СВЦЭМ!$B$39:$B$782,J$119)+'СЕТ СН'!$I$14+СВЦЭМ!$D$10+'СЕТ СН'!$I$5-'СЕТ СН'!$I$24</f>
        <v>4645.1253939300004</v>
      </c>
      <c r="K141" s="36">
        <f>SUMIFS(СВЦЭМ!$D$39:$D$782,СВЦЭМ!$A$39:$A$782,$A141,СВЦЭМ!$B$39:$B$782,K$119)+'СЕТ СН'!$I$14+СВЦЭМ!$D$10+'СЕТ СН'!$I$5-'СЕТ СН'!$I$24</f>
        <v>4633.8483684399998</v>
      </c>
      <c r="L141" s="36">
        <f>SUMIFS(СВЦЭМ!$D$39:$D$782,СВЦЭМ!$A$39:$A$782,$A141,СВЦЭМ!$B$39:$B$782,L$119)+'СЕТ СН'!$I$14+СВЦЭМ!$D$10+'СЕТ СН'!$I$5-'СЕТ СН'!$I$24</f>
        <v>4602.4062167499997</v>
      </c>
      <c r="M141" s="36">
        <f>SUMIFS(СВЦЭМ!$D$39:$D$782,СВЦЭМ!$A$39:$A$782,$A141,СВЦЭМ!$B$39:$B$782,M$119)+'СЕТ СН'!$I$14+СВЦЭМ!$D$10+'СЕТ СН'!$I$5-'СЕТ СН'!$I$24</f>
        <v>4561.5110159400001</v>
      </c>
      <c r="N141" s="36">
        <f>SUMIFS(СВЦЭМ!$D$39:$D$782,СВЦЭМ!$A$39:$A$782,$A141,СВЦЭМ!$B$39:$B$782,N$119)+'СЕТ СН'!$I$14+СВЦЭМ!$D$10+'СЕТ СН'!$I$5-'СЕТ СН'!$I$24</f>
        <v>4592.5811939899995</v>
      </c>
      <c r="O141" s="36">
        <f>SUMIFS(СВЦЭМ!$D$39:$D$782,СВЦЭМ!$A$39:$A$782,$A141,СВЦЭМ!$B$39:$B$782,O$119)+'СЕТ СН'!$I$14+СВЦЭМ!$D$10+'СЕТ СН'!$I$5-'СЕТ СН'!$I$24</f>
        <v>4560.1321220700002</v>
      </c>
      <c r="P141" s="36">
        <f>SUMIFS(СВЦЭМ!$D$39:$D$782,СВЦЭМ!$A$39:$A$782,$A141,СВЦЭМ!$B$39:$B$782,P$119)+'СЕТ СН'!$I$14+СВЦЭМ!$D$10+'СЕТ СН'!$I$5-'СЕТ СН'!$I$24</f>
        <v>4563.2614319000004</v>
      </c>
      <c r="Q141" s="36">
        <f>SUMIFS(СВЦЭМ!$D$39:$D$782,СВЦЭМ!$A$39:$A$782,$A141,СВЦЭМ!$B$39:$B$782,Q$119)+'СЕТ СН'!$I$14+СВЦЭМ!$D$10+'СЕТ СН'!$I$5-'СЕТ СН'!$I$24</f>
        <v>4583.4095789499997</v>
      </c>
      <c r="R141" s="36">
        <f>SUMIFS(СВЦЭМ!$D$39:$D$782,СВЦЭМ!$A$39:$A$782,$A141,СВЦЭМ!$B$39:$B$782,R$119)+'СЕТ СН'!$I$14+СВЦЭМ!$D$10+'СЕТ СН'!$I$5-'СЕТ СН'!$I$24</f>
        <v>4599.6404871200002</v>
      </c>
      <c r="S141" s="36">
        <f>SUMIFS(СВЦЭМ!$D$39:$D$782,СВЦЭМ!$A$39:$A$782,$A141,СВЦЭМ!$B$39:$B$782,S$119)+'СЕТ СН'!$I$14+СВЦЭМ!$D$10+'СЕТ СН'!$I$5-'СЕТ СН'!$I$24</f>
        <v>4593.0925330600003</v>
      </c>
      <c r="T141" s="36">
        <f>SUMIFS(СВЦЭМ!$D$39:$D$782,СВЦЭМ!$A$39:$A$782,$A141,СВЦЭМ!$B$39:$B$782,T$119)+'СЕТ СН'!$I$14+СВЦЭМ!$D$10+'СЕТ СН'!$I$5-'СЕТ СН'!$I$24</f>
        <v>4561.98254963</v>
      </c>
      <c r="U141" s="36">
        <f>SUMIFS(СВЦЭМ!$D$39:$D$782,СВЦЭМ!$A$39:$A$782,$A141,СВЦЭМ!$B$39:$B$782,U$119)+'СЕТ СН'!$I$14+СВЦЭМ!$D$10+'СЕТ СН'!$I$5-'СЕТ СН'!$I$24</f>
        <v>4528.1187533000002</v>
      </c>
      <c r="V141" s="36">
        <f>SUMIFS(СВЦЭМ!$D$39:$D$782,СВЦЭМ!$A$39:$A$782,$A141,СВЦЭМ!$B$39:$B$782,V$119)+'СЕТ СН'!$I$14+СВЦЭМ!$D$10+'СЕТ СН'!$I$5-'СЕТ СН'!$I$24</f>
        <v>4491.5299054899997</v>
      </c>
      <c r="W141" s="36">
        <f>SUMIFS(СВЦЭМ!$D$39:$D$782,СВЦЭМ!$A$39:$A$782,$A141,СВЦЭМ!$B$39:$B$782,W$119)+'СЕТ СН'!$I$14+СВЦЭМ!$D$10+'СЕТ СН'!$I$5-'СЕТ СН'!$I$24</f>
        <v>4489.2926124899996</v>
      </c>
      <c r="X141" s="36">
        <f>SUMIFS(СВЦЭМ!$D$39:$D$782,СВЦЭМ!$A$39:$A$782,$A141,СВЦЭМ!$B$39:$B$782,X$119)+'СЕТ СН'!$I$14+СВЦЭМ!$D$10+'СЕТ СН'!$I$5-'СЕТ СН'!$I$24</f>
        <v>4507.7262592999996</v>
      </c>
      <c r="Y141" s="36">
        <f>SUMIFS(СВЦЭМ!$D$39:$D$782,СВЦЭМ!$A$39:$A$782,$A141,СВЦЭМ!$B$39:$B$782,Y$119)+'СЕТ СН'!$I$14+СВЦЭМ!$D$10+'СЕТ СН'!$I$5-'СЕТ СН'!$I$24</f>
        <v>4513.7551023100004</v>
      </c>
    </row>
    <row r="142" spans="1:25" ht="15.75" x14ac:dyDescent="0.2">
      <c r="A142" s="35">
        <f t="shared" si="3"/>
        <v>45374</v>
      </c>
      <c r="B142" s="36">
        <f>SUMIFS(СВЦЭМ!$D$39:$D$782,СВЦЭМ!$A$39:$A$782,$A142,СВЦЭМ!$B$39:$B$782,B$119)+'СЕТ СН'!$I$14+СВЦЭМ!$D$10+'СЕТ СН'!$I$5-'СЕТ СН'!$I$24</f>
        <v>4587.3234458899997</v>
      </c>
      <c r="C142" s="36">
        <f>SUMIFS(СВЦЭМ!$D$39:$D$782,СВЦЭМ!$A$39:$A$782,$A142,СВЦЭМ!$B$39:$B$782,C$119)+'СЕТ СН'!$I$14+СВЦЭМ!$D$10+'СЕТ СН'!$I$5-'СЕТ СН'!$I$24</f>
        <v>4561.9939998</v>
      </c>
      <c r="D142" s="36">
        <f>SUMIFS(СВЦЭМ!$D$39:$D$782,СВЦЭМ!$A$39:$A$782,$A142,СВЦЭМ!$B$39:$B$782,D$119)+'СЕТ СН'!$I$14+СВЦЭМ!$D$10+'СЕТ СН'!$I$5-'СЕТ СН'!$I$24</f>
        <v>4608.4774981299997</v>
      </c>
      <c r="E142" s="36">
        <f>SUMIFS(СВЦЭМ!$D$39:$D$782,СВЦЭМ!$A$39:$A$782,$A142,СВЦЭМ!$B$39:$B$782,E$119)+'СЕТ СН'!$I$14+СВЦЭМ!$D$10+'СЕТ СН'!$I$5-'СЕТ СН'!$I$24</f>
        <v>4628.36437019</v>
      </c>
      <c r="F142" s="36">
        <f>SUMIFS(СВЦЭМ!$D$39:$D$782,СВЦЭМ!$A$39:$A$782,$A142,СВЦЭМ!$B$39:$B$782,F$119)+'СЕТ СН'!$I$14+СВЦЭМ!$D$10+'СЕТ СН'!$I$5-'СЕТ СН'!$I$24</f>
        <v>4626.3264347099994</v>
      </c>
      <c r="G142" s="36">
        <f>SUMIFS(СВЦЭМ!$D$39:$D$782,СВЦЭМ!$A$39:$A$782,$A142,СВЦЭМ!$B$39:$B$782,G$119)+'СЕТ СН'!$I$14+СВЦЭМ!$D$10+'СЕТ СН'!$I$5-'СЕТ СН'!$I$24</f>
        <v>4604.8409862999997</v>
      </c>
      <c r="H142" s="36">
        <f>SUMIFS(СВЦЭМ!$D$39:$D$782,СВЦЭМ!$A$39:$A$782,$A142,СВЦЭМ!$B$39:$B$782,H$119)+'СЕТ СН'!$I$14+СВЦЭМ!$D$10+'СЕТ СН'!$I$5-'СЕТ СН'!$I$24</f>
        <v>4583.2049163199999</v>
      </c>
      <c r="I142" s="36">
        <f>SUMIFS(СВЦЭМ!$D$39:$D$782,СВЦЭМ!$A$39:$A$782,$A142,СВЦЭМ!$B$39:$B$782,I$119)+'СЕТ СН'!$I$14+СВЦЭМ!$D$10+'СЕТ СН'!$I$5-'СЕТ СН'!$I$24</f>
        <v>4563.1741028799997</v>
      </c>
      <c r="J142" s="36">
        <f>SUMIFS(СВЦЭМ!$D$39:$D$782,СВЦЭМ!$A$39:$A$782,$A142,СВЦЭМ!$B$39:$B$782,J$119)+'СЕТ СН'!$I$14+СВЦЭМ!$D$10+'СЕТ СН'!$I$5-'СЕТ СН'!$I$24</f>
        <v>4515.0587536100002</v>
      </c>
      <c r="K142" s="36">
        <f>SUMIFS(СВЦЭМ!$D$39:$D$782,СВЦЭМ!$A$39:$A$782,$A142,СВЦЭМ!$B$39:$B$782,K$119)+'СЕТ СН'!$I$14+СВЦЭМ!$D$10+'СЕТ СН'!$I$5-'СЕТ СН'!$I$24</f>
        <v>4473.6662891199994</v>
      </c>
      <c r="L142" s="36">
        <f>SUMIFS(СВЦЭМ!$D$39:$D$782,СВЦЭМ!$A$39:$A$782,$A142,СВЦЭМ!$B$39:$B$782,L$119)+'СЕТ СН'!$I$14+СВЦЭМ!$D$10+'СЕТ СН'!$I$5-'СЕТ СН'!$I$24</f>
        <v>4457.0427080700001</v>
      </c>
      <c r="M142" s="36">
        <f>SUMIFS(СВЦЭМ!$D$39:$D$782,СВЦЭМ!$A$39:$A$782,$A142,СВЦЭМ!$B$39:$B$782,M$119)+'СЕТ СН'!$I$14+СВЦЭМ!$D$10+'СЕТ СН'!$I$5-'СЕТ СН'!$I$24</f>
        <v>4468.9991737599994</v>
      </c>
      <c r="N142" s="36">
        <f>SUMIFS(СВЦЭМ!$D$39:$D$782,СВЦЭМ!$A$39:$A$782,$A142,СВЦЭМ!$B$39:$B$782,N$119)+'СЕТ СН'!$I$14+СВЦЭМ!$D$10+'СЕТ СН'!$I$5-'СЕТ СН'!$I$24</f>
        <v>4476.9413100499996</v>
      </c>
      <c r="O142" s="36">
        <f>SUMIFS(СВЦЭМ!$D$39:$D$782,СВЦЭМ!$A$39:$A$782,$A142,СВЦЭМ!$B$39:$B$782,O$119)+'СЕТ СН'!$I$14+СВЦЭМ!$D$10+'СЕТ СН'!$I$5-'СЕТ СН'!$I$24</f>
        <v>4515.5722865299995</v>
      </c>
      <c r="P142" s="36">
        <f>SUMIFS(СВЦЭМ!$D$39:$D$782,СВЦЭМ!$A$39:$A$782,$A142,СВЦЭМ!$B$39:$B$782,P$119)+'СЕТ СН'!$I$14+СВЦЭМ!$D$10+'СЕТ СН'!$I$5-'СЕТ СН'!$I$24</f>
        <v>4539.9106040899997</v>
      </c>
      <c r="Q142" s="36">
        <f>SUMIFS(СВЦЭМ!$D$39:$D$782,СВЦЭМ!$A$39:$A$782,$A142,СВЦЭМ!$B$39:$B$782,Q$119)+'СЕТ СН'!$I$14+СВЦЭМ!$D$10+'СЕТ СН'!$I$5-'СЕТ СН'!$I$24</f>
        <v>4546.5083230399996</v>
      </c>
      <c r="R142" s="36">
        <f>SUMIFS(СВЦЭМ!$D$39:$D$782,СВЦЭМ!$A$39:$A$782,$A142,СВЦЭМ!$B$39:$B$782,R$119)+'СЕТ СН'!$I$14+СВЦЭМ!$D$10+'СЕТ СН'!$I$5-'СЕТ СН'!$I$24</f>
        <v>4559.9587566399996</v>
      </c>
      <c r="S142" s="36">
        <f>SUMIFS(СВЦЭМ!$D$39:$D$782,СВЦЭМ!$A$39:$A$782,$A142,СВЦЭМ!$B$39:$B$782,S$119)+'СЕТ СН'!$I$14+СВЦЭМ!$D$10+'СЕТ СН'!$I$5-'СЕТ СН'!$I$24</f>
        <v>4523.0200807399997</v>
      </c>
      <c r="T142" s="36">
        <f>SUMIFS(СВЦЭМ!$D$39:$D$782,СВЦЭМ!$A$39:$A$782,$A142,СВЦЭМ!$B$39:$B$782,T$119)+'СЕТ СН'!$I$14+СВЦЭМ!$D$10+'СЕТ СН'!$I$5-'СЕТ СН'!$I$24</f>
        <v>4508.6544837700003</v>
      </c>
      <c r="U142" s="36">
        <f>SUMIFS(СВЦЭМ!$D$39:$D$782,СВЦЭМ!$A$39:$A$782,$A142,СВЦЭМ!$B$39:$B$782,U$119)+'СЕТ СН'!$I$14+СВЦЭМ!$D$10+'СЕТ СН'!$I$5-'СЕТ СН'!$I$24</f>
        <v>4473.2336731199994</v>
      </c>
      <c r="V142" s="36">
        <f>SUMIFS(СВЦЭМ!$D$39:$D$782,СВЦЭМ!$A$39:$A$782,$A142,СВЦЭМ!$B$39:$B$782,V$119)+'СЕТ СН'!$I$14+СВЦЭМ!$D$10+'СЕТ СН'!$I$5-'СЕТ СН'!$I$24</f>
        <v>4459.0256524400002</v>
      </c>
      <c r="W142" s="36">
        <f>SUMIFS(СВЦЭМ!$D$39:$D$782,СВЦЭМ!$A$39:$A$782,$A142,СВЦЭМ!$B$39:$B$782,W$119)+'СЕТ СН'!$I$14+СВЦЭМ!$D$10+'СЕТ СН'!$I$5-'СЕТ СН'!$I$24</f>
        <v>4456.7902848599997</v>
      </c>
      <c r="X142" s="36">
        <f>SUMIFS(СВЦЭМ!$D$39:$D$782,СВЦЭМ!$A$39:$A$782,$A142,СВЦЭМ!$B$39:$B$782,X$119)+'СЕТ СН'!$I$14+СВЦЭМ!$D$10+'СЕТ СН'!$I$5-'СЕТ СН'!$I$24</f>
        <v>4507.00740176</v>
      </c>
      <c r="Y142" s="36">
        <f>SUMIFS(СВЦЭМ!$D$39:$D$782,СВЦЭМ!$A$39:$A$782,$A142,СВЦЭМ!$B$39:$B$782,Y$119)+'СЕТ СН'!$I$14+СВЦЭМ!$D$10+'СЕТ СН'!$I$5-'СЕТ СН'!$I$24</f>
        <v>4528.2097142399998</v>
      </c>
    </row>
    <row r="143" spans="1:25" ht="15.75" x14ac:dyDescent="0.2">
      <c r="A143" s="35">
        <f t="shared" si="3"/>
        <v>45375</v>
      </c>
      <c r="B143" s="36">
        <f>SUMIFS(СВЦЭМ!$D$39:$D$782,СВЦЭМ!$A$39:$A$782,$A143,СВЦЭМ!$B$39:$B$782,B$119)+'СЕТ СН'!$I$14+СВЦЭМ!$D$10+'СЕТ СН'!$I$5-'СЕТ СН'!$I$24</f>
        <v>4574.2161396499996</v>
      </c>
      <c r="C143" s="36">
        <f>SUMIFS(СВЦЭМ!$D$39:$D$782,СВЦЭМ!$A$39:$A$782,$A143,СВЦЭМ!$B$39:$B$782,C$119)+'СЕТ СН'!$I$14+СВЦЭМ!$D$10+'СЕТ СН'!$I$5-'СЕТ СН'!$I$24</f>
        <v>4515.9945632700001</v>
      </c>
      <c r="D143" s="36">
        <f>SUMIFS(СВЦЭМ!$D$39:$D$782,СВЦЭМ!$A$39:$A$782,$A143,СВЦЭМ!$B$39:$B$782,D$119)+'СЕТ СН'!$I$14+СВЦЭМ!$D$10+'СЕТ СН'!$I$5-'СЕТ СН'!$I$24</f>
        <v>4551.94253295</v>
      </c>
      <c r="E143" s="36">
        <f>SUMIFS(СВЦЭМ!$D$39:$D$782,СВЦЭМ!$A$39:$A$782,$A143,СВЦЭМ!$B$39:$B$782,E$119)+'СЕТ СН'!$I$14+СВЦЭМ!$D$10+'СЕТ СН'!$I$5-'СЕТ СН'!$I$24</f>
        <v>4565.9802758400001</v>
      </c>
      <c r="F143" s="36">
        <f>SUMIFS(СВЦЭМ!$D$39:$D$782,СВЦЭМ!$A$39:$A$782,$A143,СВЦЭМ!$B$39:$B$782,F$119)+'СЕТ СН'!$I$14+СВЦЭМ!$D$10+'СЕТ СН'!$I$5-'СЕТ СН'!$I$24</f>
        <v>4546.53989766</v>
      </c>
      <c r="G143" s="36">
        <f>SUMIFS(СВЦЭМ!$D$39:$D$782,СВЦЭМ!$A$39:$A$782,$A143,СВЦЭМ!$B$39:$B$782,G$119)+'СЕТ СН'!$I$14+СВЦЭМ!$D$10+'СЕТ СН'!$I$5-'СЕТ СН'!$I$24</f>
        <v>4538.0040860899999</v>
      </c>
      <c r="H143" s="36">
        <f>SUMIFS(СВЦЭМ!$D$39:$D$782,СВЦЭМ!$A$39:$A$782,$A143,СВЦЭМ!$B$39:$B$782,H$119)+'СЕТ СН'!$I$14+СВЦЭМ!$D$10+'СЕТ СН'!$I$5-'СЕТ СН'!$I$24</f>
        <v>4513.4041162699996</v>
      </c>
      <c r="I143" s="36">
        <f>SUMIFS(СВЦЭМ!$D$39:$D$782,СВЦЭМ!$A$39:$A$782,$A143,СВЦЭМ!$B$39:$B$782,I$119)+'СЕТ СН'!$I$14+СВЦЭМ!$D$10+'СЕТ СН'!$I$5-'СЕТ СН'!$I$24</f>
        <v>4510.1491685199999</v>
      </c>
      <c r="J143" s="36">
        <f>SUMIFS(СВЦЭМ!$D$39:$D$782,СВЦЭМ!$A$39:$A$782,$A143,СВЦЭМ!$B$39:$B$782,J$119)+'СЕТ СН'!$I$14+СВЦЭМ!$D$10+'СЕТ СН'!$I$5-'СЕТ СН'!$I$24</f>
        <v>4452.5047947900002</v>
      </c>
      <c r="K143" s="36">
        <f>SUMIFS(СВЦЭМ!$D$39:$D$782,СВЦЭМ!$A$39:$A$782,$A143,СВЦЭМ!$B$39:$B$782,K$119)+'СЕТ СН'!$I$14+СВЦЭМ!$D$10+'СЕТ СН'!$I$5-'СЕТ СН'!$I$24</f>
        <v>4417.51424116</v>
      </c>
      <c r="L143" s="36">
        <f>SUMIFS(СВЦЭМ!$D$39:$D$782,СВЦЭМ!$A$39:$A$782,$A143,СВЦЭМ!$B$39:$B$782,L$119)+'СЕТ СН'!$I$14+СВЦЭМ!$D$10+'СЕТ СН'!$I$5-'СЕТ СН'!$I$24</f>
        <v>4424.62187369</v>
      </c>
      <c r="M143" s="36">
        <f>SUMIFS(СВЦЭМ!$D$39:$D$782,СВЦЭМ!$A$39:$A$782,$A143,СВЦЭМ!$B$39:$B$782,M$119)+'СЕТ СН'!$I$14+СВЦЭМ!$D$10+'СЕТ СН'!$I$5-'СЕТ СН'!$I$24</f>
        <v>4435.0825003999998</v>
      </c>
      <c r="N143" s="36">
        <f>SUMIFS(СВЦЭМ!$D$39:$D$782,СВЦЭМ!$A$39:$A$782,$A143,СВЦЭМ!$B$39:$B$782,N$119)+'СЕТ СН'!$I$14+СВЦЭМ!$D$10+'СЕТ СН'!$I$5-'СЕТ СН'!$I$24</f>
        <v>4427.9955163699997</v>
      </c>
      <c r="O143" s="36">
        <f>SUMIFS(СВЦЭМ!$D$39:$D$782,СВЦЭМ!$A$39:$A$782,$A143,СВЦЭМ!$B$39:$B$782,O$119)+'СЕТ СН'!$I$14+СВЦЭМ!$D$10+'СЕТ СН'!$I$5-'СЕТ СН'!$I$24</f>
        <v>4439.6713499099997</v>
      </c>
      <c r="P143" s="36">
        <f>SUMIFS(СВЦЭМ!$D$39:$D$782,СВЦЭМ!$A$39:$A$782,$A143,СВЦЭМ!$B$39:$B$782,P$119)+'СЕТ СН'!$I$14+СВЦЭМ!$D$10+'СЕТ СН'!$I$5-'СЕТ СН'!$I$24</f>
        <v>4490.6311260399998</v>
      </c>
      <c r="Q143" s="36">
        <f>SUMIFS(СВЦЭМ!$D$39:$D$782,СВЦЭМ!$A$39:$A$782,$A143,СВЦЭМ!$B$39:$B$782,Q$119)+'СЕТ СН'!$I$14+СВЦЭМ!$D$10+'СЕТ СН'!$I$5-'СЕТ СН'!$I$24</f>
        <v>4504.76350215</v>
      </c>
      <c r="R143" s="36">
        <f>SUMIFS(СВЦЭМ!$D$39:$D$782,СВЦЭМ!$A$39:$A$782,$A143,СВЦЭМ!$B$39:$B$782,R$119)+'СЕТ СН'!$I$14+СВЦЭМ!$D$10+'СЕТ СН'!$I$5-'СЕТ СН'!$I$24</f>
        <v>4501.4179787399999</v>
      </c>
      <c r="S143" s="36">
        <f>SUMIFS(СВЦЭМ!$D$39:$D$782,СВЦЭМ!$A$39:$A$782,$A143,СВЦЭМ!$B$39:$B$782,S$119)+'СЕТ СН'!$I$14+СВЦЭМ!$D$10+'СЕТ СН'!$I$5-'СЕТ СН'!$I$24</f>
        <v>4474.6180571699997</v>
      </c>
      <c r="T143" s="36">
        <f>SUMIFS(СВЦЭМ!$D$39:$D$782,СВЦЭМ!$A$39:$A$782,$A143,СВЦЭМ!$B$39:$B$782,T$119)+'СЕТ СН'!$I$14+СВЦЭМ!$D$10+'СЕТ СН'!$I$5-'СЕТ СН'!$I$24</f>
        <v>4436.70096096</v>
      </c>
      <c r="U143" s="36">
        <f>SUMIFS(СВЦЭМ!$D$39:$D$782,СВЦЭМ!$A$39:$A$782,$A143,СВЦЭМ!$B$39:$B$782,U$119)+'СЕТ СН'!$I$14+СВЦЭМ!$D$10+'СЕТ СН'!$I$5-'СЕТ СН'!$I$24</f>
        <v>4420.8582984099994</v>
      </c>
      <c r="V143" s="36">
        <f>SUMIFS(СВЦЭМ!$D$39:$D$782,СВЦЭМ!$A$39:$A$782,$A143,СВЦЭМ!$B$39:$B$782,V$119)+'СЕТ СН'!$I$14+СВЦЭМ!$D$10+'СЕТ СН'!$I$5-'СЕТ СН'!$I$24</f>
        <v>4411.12542003</v>
      </c>
      <c r="W143" s="36">
        <f>SUMIFS(СВЦЭМ!$D$39:$D$782,СВЦЭМ!$A$39:$A$782,$A143,СВЦЭМ!$B$39:$B$782,W$119)+'СЕТ СН'!$I$14+СВЦЭМ!$D$10+'СЕТ СН'!$I$5-'СЕТ СН'!$I$24</f>
        <v>4381.3527042699998</v>
      </c>
      <c r="X143" s="36">
        <f>SUMIFS(СВЦЭМ!$D$39:$D$782,СВЦЭМ!$A$39:$A$782,$A143,СВЦЭМ!$B$39:$B$782,X$119)+'СЕТ СН'!$I$14+СВЦЭМ!$D$10+'СЕТ СН'!$I$5-'СЕТ СН'!$I$24</f>
        <v>4393.4989754300004</v>
      </c>
      <c r="Y143" s="36">
        <f>SUMIFS(СВЦЭМ!$D$39:$D$782,СВЦЭМ!$A$39:$A$782,$A143,СВЦЭМ!$B$39:$B$782,Y$119)+'СЕТ СН'!$I$14+СВЦЭМ!$D$10+'СЕТ СН'!$I$5-'СЕТ СН'!$I$24</f>
        <v>4452.7952890799997</v>
      </c>
    </row>
    <row r="144" spans="1:25" ht="15.75" x14ac:dyDescent="0.2">
      <c r="A144" s="35">
        <f t="shared" si="3"/>
        <v>45376</v>
      </c>
      <c r="B144" s="36">
        <f>SUMIFS(СВЦЭМ!$D$39:$D$782,СВЦЭМ!$A$39:$A$782,$A144,СВЦЭМ!$B$39:$B$782,B$119)+'СЕТ СН'!$I$14+СВЦЭМ!$D$10+'СЕТ СН'!$I$5-'СЕТ СН'!$I$24</f>
        <v>4449.4926813100001</v>
      </c>
      <c r="C144" s="36">
        <f>SUMIFS(СВЦЭМ!$D$39:$D$782,СВЦЭМ!$A$39:$A$782,$A144,СВЦЭМ!$B$39:$B$782,C$119)+'СЕТ СН'!$I$14+СВЦЭМ!$D$10+'СЕТ СН'!$I$5-'СЕТ СН'!$I$24</f>
        <v>4490.6575267899998</v>
      </c>
      <c r="D144" s="36">
        <f>SUMIFS(СВЦЭМ!$D$39:$D$782,СВЦЭМ!$A$39:$A$782,$A144,СВЦЭМ!$B$39:$B$782,D$119)+'СЕТ СН'!$I$14+СВЦЭМ!$D$10+'СЕТ СН'!$I$5-'СЕТ СН'!$I$24</f>
        <v>4502.2954675299998</v>
      </c>
      <c r="E144" s="36">
        <f>SUMIFS(СВЦЭМ!$D$39:$D$782,СВЦЭМ!$A$39:$A$782,$A144,СВЦЭМ!$B$39:$B$782,E$119)+'СЕТ СН'!$I$14+СВЦЭМ!$D$10+'СЕТ СН'!$I$5-'СЕТ СН'!$I$24</f>
        <v>4512.6758203700001</v>
      </c>
      <c r="F144" s="36">
        <f>SUMIFS(СВЦЭМ!$D$39:$D$782,СВЦЭМ!$A$39:$A$782,$A144,СВЦЭМ!$B$39:$B$782,F$119)+'СЕТ СН'!$I$14+СВЦЭМ!$D$10+'СЕТ СН'!$I$5-'СЕТ СН'!$I$24</f>
        <v>4507.9884890699996</v>
      </c>
      <c r="G144" s="36">
        <f>SUMIFS(СВЦЭМ!$D$39:$D$782,СВЦЭМ!$A$39:$A$782,$A144,СВЦЭМ!$B$39:$B$782,G$119)+'СЕТ СН'!$I$14+СВЦЭМ!$D$10+'СЕТ СН'!$I$5-'СЕТ СН'!$I$24</f>
        <v>4493.0281590300001</v>
      </c>
      <c r="H144" s="36">
        <f>SUMIFS(СВЦЭМ!$D$39:$D$782,СВЦЭМ!$A$39:$A$782,$A144,СВЦЭМ!$B$39:$B$782,H$119)+'СЕТ СН'!$I$14+СВЦЭМ!$D$10+'СЕТ СН'!$I$5-'СЕТ СН'!$I$24</f>
        <v>4447.4366413099997</v>
      </c>
      <c r="I144" s="36">
        <f>SUMIFS(СВЦЭМ!$D$39:$D$782,СВЦЭМ!$A$39:$A$782,$A144,СВЦЭМ!$B$39:$B$782,I$119)+'СЕТ СН'!$I$14+СВЦЭМ!$D$10+'СЕТ СН'!$I$5-'СЕТ СН'!$I$24</f>
        <v>4425.0576856299995</v>
      </c>
      <c r="J144" s="36">
        <f>SUMIFS(СВЦЭМ!$D$39:$D$782,СВЦЭМ!$A$39:$A$782,$A144,СВЦЭМ!$B$39:$B$782,J$119)+'СЕТ СН'!$I$14+СВЦЭМ!$D$10+'СЕТ СН'!$I$5-'СЕТ СН'!$I$24</f>
        <v>4405.7069748499998</v>
      </c>
      <c r="K144" s="36">
        <f>SUMIFS(СВЦЭМ!$D$39:$D$782,СВЦЭМ!$A$39:$A$782,$A144,СВЦЭМ!$B$39:$B$782,K$119)+'СЕТ СН'!$I$14+СВЦЭМ!$D$10+'СЕТ СН'!$I$5-'СЕТ СН'!$I$24</f>
        <v>4380.1848455999998</v>
      </c>
      <c r="L144" s="36">
        <f>SUMIFS(СВЦЭМ!$D$39:$D$782,СВЦЭМ!$A$39:$A$782,$A144,СВЦЭМ!$B$39:$B$782,L$119)+'СЕТ СН'!$I$14+СВЦЭМ!$D$10+'СЕТ СН'!$I$5-'СЕТ СН'!$I$24</f>
        <v>4384.4371254099997</v>
      </c>
      <c r="M144" s="36">
        <f>SUMIFS(СВЦЭМ!$D$39:$D$782,СВЦЭМ!$A$39:$A$782,$A144,СВЦЭМ!$B$39:$B$782,M$119)+'СЕТ СН'!$I$14+СВЦЭМ!$D$10+'СЕТ СН'!$I$5-'СЕТ СН'!$I$24</f>
        <v>4381.4809270699998</v>
      </c>
      <c r="N144" s="36">
        <f>SUMIFS(СВЦЭМ!$D$39:$D$782,СВЦЭМ!$A$39:$A$782,$A144,СВЦЭМ!$B$39:$B$782,N$119)+'СЕТ СН'!$I$14+СВЦЭМ!$D$10+'СЕТ СН'!$I$5-'СЕТ СН'!$I$24</f>
        <v>4406.3916721799997</v>
      </c>
      <c r="O144" s="36">
        <f>SUMIFS(СВЦЭМ!$D$39:$D$782,СВЦЭМ!$A$39:$A$782,$A144,СВЦЭМ!$B$39:$B$782,O$119)+'СЕТ СН'!$I$14+СВЦЭМ!$D$10+'СЕТ СН'!$I$5-'СЕТ СН'!$I$24</f>
        <v>4416.40768991</v>
      </c>
      <c r="P144" s="36">
        <f>SUMIFS(СВЦЭМ!$D$39:$D$782,СВЦЭМ!$A$39:$A$782,$A144,СВЦЭМ!$B$39:$B$782,P$119)+'СЕТ СН'!$I$14+СВЦЭМ!$D$10+'СЕТ СН'!$I$5-'СЕТ СН'!$I$24</f>
        <v>4430.9938066300001</v>
      </c>
      <c r="Q144" s="36">
        <f>SUMIFS(СВЦЭМ!$D$39:$D$782,СВЦЭМ!$A$39:$A$782,$A144,СВЦЭМ!$B$39:$B$782,Q$119)+'СЕТ СН'!$I$14+СВЦЭМ!$D$10+'СЕТ СН'!$I$5-'СЕТ СН'!$I$24</f>
        <v>4450.1393316100002</v>
      </c>
      <c r="R144" s="36">
        <f>SUMIFS(СВЦЭМ!$D$39:$D$782,СВЦЭМ!$A$39:$A$782,$A144,СВЦЭМ!$B$39:$B$782,R$119)+'СЕТ СН'!$I$14+СВЦЭМ!$D$10+'СЕТ СН'!$I$5-'СЕТ СН'!$I$24</f>
        <v>4447.2180471399997</v>
      </c>
      <c r="S144" s="36">
        <f>SUMIFS(СВЦЭМ!$D$39:$D$782,СВЦЭМ!$A$39:$A$782,$A144,СВЦЭМ!$B$39:$B$782,S$119)+'СЕТ СН'!$I$14+СВЦЭМ!$D$10+'СЕТ СН'!$I$5-'СЕТ СН'!$I$24</f>
        <v>4430.7495872199997</v>
      </c>
      <c r="T144" s="36">
        <f>SUMIFS(СВЦЭМ!$D$39:$D$782,СВЦЭМ!$A$39:$A$782,$A144,СВЦЭМ!$B$39:$B$782,T$119)+'СЕТ СН'!$I$14+СВЦЭМ!$D$10+'СЕТ СН'!$I$5-'СЕТ СН'!$I$24</f>
        <v>4410.6312616100004</v>
      </c>
      <c r="U144" s="36">
        <f>SUMIFS(СВЦЭМ!$D$39:$D$782,СВЦЭМ!$A$39:$A$782,$A144,СВЦЭМ!$B$39:$B$782,U$119)+'СЕТ СН'!$I$14+СВЦЭМ!$D$10+'СЕТ СН'!$I$5-'СЕТ СН'!$I$24</f>
        <v>4381.6380324599995</v>
      </c>
      <c r="V144" s="36">
        <f>SUMIFS(СВЦЭМ!$D$39:$D$782,СВЦЭМ!$A$39:$A$782,$A144,СВЦЭМ!$B$39:$B$782,V$119)+'СЕТ СН'!$I$14+СВЦЭМ!$D$10+'СЕТ СН'!$I$5-'СЕТ СН'!$I$24</f>
        <v>4391.1076221699996</v>
      </c>
      <c r="W144" s="36">
        <f>SUMIFS(СВЦЭМ!$D$39:$D$782,СВЦЭМ!$A$39:$A$782,$A144,СВЦЭМ!$B$39:$B$782,W$119)+'СЕТ СН'!$I$14+СВЦЭМ!$D$10+'СЕТ СН'!$I$5-'СЕТ СН'!$I$24</f>
        <v>4385.9250476999996</v>
      </c>
      <c r="X144" s="36">
        <f>SUMIFS(СВЦЭМ!$D$39:$D$782,СВЦЭМ!$A$39:$A$782,$A144,СВЦЭМ!$B$39:$B$782,X$119)+'СЕТ СН'!$I$14+СВЦЭМ!$D$10+'СЕТ СН'!$I$5-'СЕТ СН'!$I$24</f>
        <v>4420.0920944</v>
      </c>
      <c r="Y144" s="36">
        <f>SUMIFS(СВЦЭМ!$D$39:$D$782,СВЦЭМ!$A$39:$A$782,$A144,СВЦЭМ!$B$39:$B$782,Y$119)+'СЕТ СН'!$I$14+СВЦЭМ!$D$10+'СЕТ СН'!$I$5-'СЕТ СН'!$I$24</f>
        <v>4434.6164370200004</v>
      </c>
    </row>
    <row r="145" spans="1:27" ht="15.75" x14ac:dyDescent="0.2">
      <c r="A145" s="35">
        <f t="shared" si="3"/>
        <v>45377</v>
      </c>
      <c r="B145" s="36">
        <f>SUMIFS(СВЦЭМ!$D$39:$D$782,СВЦЭМ!$A$39:$A$782,$A145,СВЦЭМ!$B$39:$B$782,B$119)+'СЕТ СН'!$I$14+СВЦЭМ!$D$10+'СЕТ СН'!$I$5-'СЕТ СН'!$I$24</f>
        <v>4514.2730264799993</v>
      </c>
      <c r="C145" s="36">
        <f>SUMIFS(СВЦЭМ!$D$39:$D$782,СВЦЭМ!$A$39:$A$782,$A145,СВЦЭМ!$B$39:$B$782,C$119)+'СЕТ СН'!$I$14+СВЦЭМ!$D$10+'СЕТ СН'!$I$5-'СЕТ СН'!$I$24</f>
        <v>4550.5855886400004</v>
      </c>
      <c r="D145" s="36">
        <f>SUMIFS(СВЦЭМ!$D$39:$D$782,СВЦЭМ!$A$39:$A$782,$A145,СВЦЭМ!$B$39:$B$782,D$119)+'СЕТ СН'!$I$14+СВЦЭМ!$D$10+'СЕТ СН'!$I$5-'СЕТ СН'!$I$24</f>
        <v>4577.27270262</v>
      </c>
      <c r="E145" s="36">
        <f>SUMIFS(СВЦЭМ!$D$39:$D$782,СВЦЭМ!$A$39:$A$782,$A145,СВЦЭМ!$B$39:$B$782,E$119)+'СЕТ СН'!$I$14+СВЦЭМ!$D$10+'СЕТ СН'!$I$5-'СЕТ СН'!$I$24</f>
        <v>4593.4170404899996</v>
      </c>
      <c r="F145" s="36">
        <f>SUMIFS(СВЦЭМ!$D$39:$D$782,СВЦЭМ!$A$39:$A$782,$A145,СВЦЭМ!$B$39:$B$782,F$119)+'СЕТ СН'!$I$14+СВЦЭМ!$D$10+'СЕТ СН'!$I$5-'СЕТ СН'!$I$24</f>
        <v>4583.4888898999998</v>
      </c>
      <c r="G145" s="36">
        <f>SUMIFS(СВЦЭМ!$D$39:$D$782,СВЦЭМ!$A$39:$A$782,$A145,СВЦЭМ!$B$39:$B$782,G$119)+'СЕТ СН'!$I$14+СВЦЭМ!$D$10+'СЕТ СН'!$I$5-'СЕТ СН'!$I$24</f>
        <v>4552.60612511</v>
      </c>
      <c r="H145" s="36">
        <f>SUMIFS(СВЦЭМ!$D$39:$D$782,СВЦЭМ!$A$39:$A$782,$A145,СВЦЭМ!$B$39:$B$782,H$119)+'СЕТ СН'!$I$14+СВЦЭМ!$D$10+'СЕТ СН'!$I$5-'СЕТ СН'!$I$24</f>
        <v>4481.0592106399999</v>
      </c>
      <c r="I145" s="36">
        <f>SUMIFS(СВЦЭМ!$D$39:$D$782,СВЦЭМ!$A$39:$A$782,$A145,СВЦЭМ!$B$39:$B$782,I$119)+'СЕТ СН'!$I$14+СВЦЭМ!$D$10+'СЕТ СН'!$I$5-'СЕТ СН'!$I$24</f>
        <v>4460.8839321400001</v>
      </c>
      <c r="J145" s="36">
        <f>SUMIFS(СВЦЭМ!$D$39:$D$782,СВЦЭМ!$A$39:$A$782,$A145,СВЦЭМ!$B$39:$B$782,J$119)+'СЕТ СН'!$I$14+СВЦЭМ!$D$10+'СЕТ СН'!$I$5-'СЕТ СН'!$I$24</f>
        <v>4434.6439053699996</v>
      </c>
      <c r="K145" s="36">
        <f>SUMIFS(СВЦЭМ!$D$39:$D$782,СВЦЭМ!$A$39:$A$782,$A145,СВЦЭМ!$B$39:$B$782,K$119)+'СЕТ СН'!$I$14+СВЦЭМ!$D$10+'СЕТ СН'!$I$5-'СЕТ СН'!$I$24</f>
        <v>4452.9333785899998</v>
      </c>
      <c r="L145" s="36">
        <f>SUMIFS(СВЦЭМ!$D$39:$D$782,СВЦЭМ!$A$39:$A$782,$A145,СВЦЭМ!$B$39:$B$782,L$119)+'СЕТ СН'!$I$14+СВЦЭМ!$D$10+'СЕТ СН'!$I$5-'СЕТ СН'!$I$24</f>
        <v>4457.4313313399998</v>
      </c>
      <c r="M145" s="36">
        <f>SUMIFS(СВЦЭМ!$D$39:$D$782,СВЦЭМ!$A$39:$A$782,$A145,СВЦЭМ!$B$39:$B$782,M$119)+'СЕТ СН'!$I$14+СВЦЭМ!$D$10+'СЕТ СН'!$I$5-'СЕТ СН'!$I$24</f>
        <v>4493.1821730000001</v>
      </c>
      <c r="N145" s="36">
        <f>SUMIFS(СВЦЭМ!$D$39:$D$782,СВЦЭМ!$A$39:$A$782,$A145,СВЦЭМ!$B$39:$B$782,N$119)+'СЕТ СН'!$I$14+СВЦЭМ!$D$10+'СЕТ СН'!$I$5-'СЕТ СН'!$I$24</f>
        <v>4520.4383986100001</v>
      </c>
      <c r="O145" s="36">
        <f>SUMIFS(СВЦЭМ!$D$39:$D$782,СВЦЭМ!$A$39:$A$782,$A145,СВЦЭМ!$B$39:$B$782,O$119)+'СЕТ СН'!$I$14+СВЦЭМ!$D$10+'СЕТ СН'!$I$5-'СЕТ СН'!$I$24</f>
        <v>4517.3884216599999</v>
      </c>
      <c r="P145" s="36">
        <f>SUMIFS(СВЦЭМ!$D$39:$D$782,СВЦЭМ!$A$39:$A$782,$A145,СВЦЭМ!$B$39:$B$782,P$119)+'СЕТ СН'!$I$14+СВЦЭМ!$D$10+'СЕТ СН'!$I$5-'СЕТ СН'!$I$24</f>
        <v>4542.85265609</v>
      </c>
      <c r="Q145" s="36">
        <f>SUMIFS(СВЦЭМ!$D$39:$D$782,СВЦЭМ!$A$39:$A$782,$A145,СВЦЭМ!$B$39:$B$782,Q$119)+'СЕТ СН'!$I$14+СВЦЭМ!$D$10+'СЕТ СН'!$I$5-'СЕТ СН'!$I$24</f>
        <v>4539.1758138200003</v>
      </c>
      <c r="R145" s="36">
        <f>SUMIFS(СВЦЭМ!$D$39:$D$782,СВЦЭМ!$A$39:$A$782,$A145,СВЦЭМ!$B$39:$B$782,R$119)+'СЕТ СН'!$I$14+СВЦЭМ!$D$10+'СЕТ СН'!$I$5-'СЕТ СН'!$I$24</f>
        <v>4501.9294398599995</v>
      </c>
      <c r="S145" s="36">
        <f>SUMIFS(СВЦЭМ!$D$39:$D$782,СВЦЭМ!$A$39:$A$782,$A145,СВЦЭМ!$B$39:$B$782,S$119)+'СЕТ СН'!$I$14+СВЦЭМ!$D$10+'СЕТ СН'!$I$5-'СЕТ СН'!$I$24</f>
        <v>4470.3425205000003</v>
      </c>
      <c r="T145" s="36">
        <f>SUMIFS(СВЦЭМ!$D$39:$D$782,СВЦЭМ!$A$39:$A$782,$A145,СВЦЭМ!$B$39:$B$782,T$119)+'СЕТ СН'!$I$14+СВЦЭМ!$D$10+'СЕТ СН'!$I$5-'СЕТ СН'!$I$24</f>
        <v>4434.0643771499999</v>
      </c>
      <c r="U145" s="36">
        <f>SUMIFS(СВЦЭМ!$D$39:$D$782,СВЦЭМ!$A$39:$A$782,$A145,СВЦЭМ!$B$39:$B$782,U$119)+'СЕТ СН'!$I$14+СВЦЭМ!$D$10+'СЕТ СН'!$I$5-'СЕТ СН'!$I$24</f>
        <v>4422.93233031</v>
      </c>
      <c r="V145" s="36">
        <f>SUMIFS(СВЦЭМ!$D$39:$D$782,СВЦЭМ!$A$39:$A$782,$A145,СВЦЭМ!$B$39:$B$782,V$119)+'СЕТ СН'!$I$14+СВЦЭМ!$D$10+'СЕТ СН'!$I$5-'СЕТ СН'!$I$24</f>
        <v>4413.5190892700002</v>
      </c>
      <c r="W145" s="36">
        <f>SUMIFS(СВЦЭМ!$D$39:$D$782,СВЦЭМ!$A$39:$A$782,$A145,СВЦЭМ!$B$39:$B$782,W$119)+'СЕТ СН'!$I$14+СВЦЭМ!$D$10+'СЕТ СН'!$I$5-'СЕТ СН'!$I$24</f>
        <v>4429.5114574099998</v>
      </c>
      <c r="X145" s="36">
        <f>SUMIFS(СВЦЭМ!$D$39:$D$782,СВЦЭМ!$A$39:$A$782,$A145,СВЦЭМ!$B$39:$B$782,X$119)+'СЕТ СН'!$I$14+СВЦЭМ!$D$10+'СЕТ СН'!$I$5-'СЕТ СН'!$I$24</f>
        <v>4468.2127226499997</v>
      </c>
      <c r="Y145" s="36">
        <f>SUMIFS(СВЦЭМ!$D$39:$D$782,СВЦЭМ!$A$39:$A$782,$A145,СВЦЭМ!$B$39:$B$782,Y$119)+'СЕТ СН'!$I$14+СВЦЭМ!$D$10+'СЕТ СН'!$I$5-'СЕТ СН'!$I$24</f>
        <v>4478.7341360099999</v>
      </c>
    </row>
    <row r="146" spans="1:27" ht="15.75" x14ac:dyDescent="0.2">
      <c r="A146" s="35">
        <f t="shared" si="3"/>
        <v>45378</v>
      </c>
      <c r="B146" s="36">
        <f>SUMIFS(СВЦЭМ!$D$39:$D$782,СВЦЭМ!$A$39:$A$782,$A146,СВЦЭМ!$B$39:$B$782,B$119)+'СЕТ СН'!$I$14+СВЦЭМ!$D$10+'СЕТ СН'!$I$5-'СЕТ СН'!$I$24</f>
        <v>4531.4131528399994</v>
      </c>
      <c r="C146" s="36">
        <f>SUMIFS(СВЦЭМ!$D$39:$D$782,СВЦЭМ!$A$39:$A$782,$A146,СВЦЭМ!$B$39:$B$782,C$119)+'СЕТ СН'!$I$14+СВЦЭМ!$D$10+'СЕТ СН'!$I$5-'СЕТ СН'!$I$24</f>
        <v>4547.8485328400002</v>
      </c>
      <c r="D146" s="36">
        <f>SUMIFS(СВЦЭМ!$D$39:$D$782,СВЦЭМ!$A$39:$A$782,$A146,СВЦЭМ!$B$39:$B$782,D$119)+'СЕТ СН'!$I$14+СВЦЭМ!$D$10+'СЕТ СН'!$I$5-'СЕТ СН'!$I$24</f>
        <v>4583.7011909299999</v>
      </c>
      <c r="E146" s="36">
        <f>SUMIFS(СВЦЭМ!$D$39:$D$782,СВЦЭМ!$A$39:$A$782,$A146,СВЦЭМ!$B$39:$B$782,E$119)+'СЕТ СН'!$I$14+СВЦЭМ!$D$10+'СЕТ СН'!$I$5-'СЕТ СН'!$I$24</f>
        <v>4591.3704404599994</v>
      </c>
      <c r="F146" s="36">
        <f>SUMIFS(СВЦЭМ!$D$39:$D$782,СВЦЭМ!$A$39:$A$782,$A146,СВЦЭМ!$B$39:$B$782,F$119)+'СЕТ СН'!$I$14+СВЦЭМ!$D$10+'СЕТ СН'!$I$5-'СЕТ СН'!$I$24</f>
        <v>4581.1863768900002</v>
      </c>
      <c r="G146" s="36">
        <f>SUMIFS(СВЦЭМ!$D$39:$D$782,СВЦЭМ!$A$39:$A$782,$A146,СВЦЭМ!$B$39:$B$782,G$119)+'СЕТ СН'!$I$14+СВЦЭМ!$D$10+'СЕТ СН'!$I$5-'СЕТ СН'!$I$24</f>
        <v>4551.5063556699997</v>
      </c>
      <c r="H146" s="36">
        <f>SUMIFS(СВЦЭМ!$D$39:$D$782,СВЦЭМ!$A$39:$A$782,$A146,СВЦЭМ!$B$39:$B$782,H$119)+'СЕТ СН'!$I$14+СВЦЭМ!$D$10+'СЕТ СН'!$I$5-'СЕТ СН'!$I$24</f>
        <v>4486.4696689800003</v>
      </c>
      <c r="I146" s="36">
        <f>SUMIFS(СВЦЭМ!$D$39:$D$782,СВЦЭМ!$A$39:$A$782,$A146,СВЦЭМ!$B$39:$B$782,I$119)+'СЕТ СН'!$I$14+СВЦЭМ!$D$10+'СЕТ СН'!$I$5-'СЕТ СН'!$I$24</f>
        <v>4443.5365234599994</v>
      </c>
      <c r="J146" s="36">
        <f>SUMIFS(СВЦЭМ!$D$39:$D$782,СВЦЭМ!$A$39:$A$782,$A146,СВЦЭМ!$B$39:$B$782,J$119)+'СЕТ СН'!$I$14+СВЦЭМ!$D$10+'СЕТ СН'!$I$5-'СЕТ СН'!$I$24</f>
        <v>4445.5156050400001</v>
      </c>
      <c r="K146" s="36">
        <f>SUMIFS(СВЦЭМ!$D$39:$D$782,СВЦЭМ!$A$39:$A$782,$A146,СВЦЭМ!$B$39:$B$782,K$119)+'СЕТ СН'!$I$14+СВЦЭМ!$D$10+'СЕТ СН'!$I$5-'СЕТ СН'!$I$24</f>
        <v>4444.86898922</v>
      </c>
      <c r="L146" s="36">
        <f>SUMIFS(СВЦЭМ!$D$39:$D$782,СВЦЭМ!$A$39:$A$782,$A146,СВЦЭМ!$B$39:$B$782,L$119)+'СЕТ СН'!$I$14+СВЦЭМ!$D$10+'СЕТ СН'!$I$5-'СЕТ СН'!$I$24</f>
        <v>4440.3090118700002</v>
      </c>
      <c r="M146" s="36">
        <f>SUMIFS(СВЦЭМ!$D$39:$D$782,СВЦЭМ!$A$39:$A$782,$A146,СВЦЭМ!$B$39:$B$782,M$119)+'СЕТ СН'!$I$14+СВЦЭМ!$D$10+'СЕТ СН'!$I$5-'СЕТ СН'!$I$24</f>
        <v>4451.80898376</v>
      </c>
      <c r="N146" s="36">
        <f>SUMIFS(СВЦЭМ!$D$39:$D$782,СВЦЭМ!$A$39:$A$782,$A146,СВЦЭМ!$B$39:$B$782,N$119)+'СЕТ СН'!$I$14+СВЦЭМ!$D$10+'СЕТ СН'!$I$5-'СЕТ СН'!$I$24</f>
        <v>4482.6931874499996</v>
      </c>
      <c r="O146" s="36">
        <f>SUMIFS(СВЦЭМ!$D$39:$D$782,СВЦЭМ!$A$39:$A$782,$A146,СВЦЭМ!$B$39:$B$782,O$119)+'СЕТ СН'!$I$14+СВЦЭМ!$D$10+'СЕТ СН'!$I$5-'СЕТ СН'!$I$24</f>
        <v>4491.9614292099996</v>
      </c>
      <c r="P146" s="36">
        <f>SUMIFS(СВЦЭМ!$D$39:$D$782,СВЦЭМ!$A$39:$A$782,$A146,СВЦЭМ!$B$39:$B$782,P$119)+'СЕТ СН'!$I$14+СВЦЭМ!$D$10+'СЕТ СН'!$I$5-'СЕТ СН'!$I$24</f>
        <v>4512.3328300800003</v>
      </c>
      <c r="Q146" s="36">
        <f>SUMIFS(СВЦЭМ!$D$39:$D$782,СВЦЭМ!$A$39:$A$782,$A146,СВЦЭМ!$B$39:$B$782,Q$119)+'СЕТ СН'!$I$14+СВЦЭМ!$D$10+'СЕТ СН'!$I$5-'СЕТ СН'!$I$24</f>
        <v>4527.80712718</v>
      </c>
      <c r="R146" s="36">
        <f>SUMIFS(СВЦЭМ!$D$39:$D$782,СВЦЭМ!$A$39:$A$782,$A146,СВЦЭМ!$B$39:$B$782,R$119)+'СЕТ СН'!$I$14+СВЦЭМ!$D$10+'СЕТ СН'!$I$5-'СЕТ СН'!$I$24</f>
        <v>4529.1824938499994</v>
      </c>
      <c r="S146" s="36">
        <f>SUMIFS(СВЦЭМ!$D$39:$D$782,СВЦЭМ!$A$39:$A$782,$A146,СВЦЭМ!$B$39:$B$782,S$119)+'СЕТ СН'!$I$14+СВЦЭМ!$D$10+'СЕТ СН'!$I$5-'СЕТ СН'!$I$24</f>
        <v>4509.9242994199994</v>
      </c>
      <c r="T146" s="36">
        <f>SUMIFS(СВЦЭМ!$D$39:$D$782,СВЦЭМ!$A$39:$A$782,$A146,СВЦЭМ!$B$39:$B$782,T$119)+'СЕТ СН'!$I$14+СВЦЭМ!$D$10+'СЕТ СН'!$I$5-'СЕТ СН'!$I$24</f>
        <v>4471.4803998999996</v>
      </c>
      <c r="U146" s="36">
        <f>SUMIFS(СВЦЭМ!$D$39:$D$782,СВЦЭМ!$A$39:$A$782,$A146,СВЦЭМ!$B$39:$B$782,U$119)+'СЕТ СН'!$I$14+СВЦЭМ!$D$10+'СЕТ СН'!$I$5-'СЕТ СН'!$I$24</f>
        <v>4444.3422392900002</v>
      </c>
      <c r="V146" s="36">
        <f>SUMIFS(СВЦЭМ!$D$39:$D$782,СВЦЭМ!$A$39:$A$782,$A146,СВЦЭМ!$B$39:$B$782,V$119)+'СЕТ СН'!$I$14+СВЦЭМ!$D$10+'СЕТ СН'!$I$5-'СЕТ СН'!$I$24</f>
        <v>4422.3140872799995</v>
      </c>
      <c r="W146" s="36">
        <f>SUMIFS(СВЦЭМ!$D$39:$D$782,СВЦЭМ!$A$39:$A$782,$A146,СВЦЭМ!$B$39:$B$782,W$119)+'СЕТ СН'!$I$14+СВЦЭМ!$D$10+'СЕТ СН'!$I$5-'СЕТ СН'!$I$24</f>
        <v>4422.6912505399996</v>
      </c>
      <c r="X146" s="36">
        <f>SUMIFS(СВЦЭМ!$D$39:$D$782,СВЦЭМ!$A$39:$A$782,$A146,СВЦЭМ!$B$39:$B$782,X$119)+'СЕТ СН'!$I$14+СВЦЭМ!$D$10+'СЕТ СН'!$I$5-'СЕТ СН'!$I$24</f>
        <v>4458.28121096</v>
      </c>
      <c r="Y146" s="36">
        <f>SUMIFS(СВЦЭМ!$D$39:$D$782,СВЦЭМ!$A$39:$A$782,$A146,СВЦЭМ!$B$39:$B$782,Y$119)+'СЕТ СН'!$I$14+СВЦЭМ!$D$10+'СЕТ СН'!$I$5-'СЕТ СН'!$I$24</f>
        <v>4490.6439820300002</v>
      </c>
    </row>
    <row r="147" spans="1:27" ht="15.75" x14ac:dyDescent="0.2">
      <c r="A147" s="35">
        <f t="shared" si="3"/>
        <v>45379</v>
      </c>
      <c r="B147" s="36">
        <f>SUMIFS(СВЦЭМ!$D$39:$D$782,СВЦЭМ!$A$39:$A$782,$A147,СВЦЭМ!$B$39:$B$782,B$119)+'СЕТ СН'!$I$14+СВЦЭМ!$D$10+'СЕТ СН'!$I$5-'СЕТ СН'!$I$24</f>
        <v>4501.2939175199999</v>
      </c>
      <c r="C147" s="36">
        <f>SUMIFS(СВЦЭМ!$D$39:$D$782,СВЦЭМ!$A$39:$A$782,$A147,СВЦЭМ!$B$39:$B$782,C$119)+'СЕТ СН'!$I$14+СВЦЭМ!$D$10+'СЕТ СН'!$I$5-'СЕТ СН'!$I$24</f>
        <v>4515.7004427000002</v>
      </c>
      <c r="D147" s="36">
        <f>SUMIFS(СВЦЭМ!$D$39:$D$782,СВЦЭМ!$A$39:$A$782,$A147,СВЦЭМ!$B$39:$B$782,D$119)+'СЕТ СН'!$I$14+СВЦЭМ!$D$10+'СЕТ СН'!$I$5-'СЕТ СН'!$I$24</f>
        <v>4546.2442932899994</v>
      </c>
      <c r="E147" s="36">
        <f>SUMIFS(СВЦЭМ!$D$39:$D$782,СВЦЭМ!$A$39:$A$782,$A147,СВЦЭМ!$B$39:$B$782,E$119)+'СЕТ СН'!$I$14+СВЦЭМ!$D$10+'СЕТ СН'!$I$5-'СЕТ СН'!$I$24</f>
        <v>4549.6816055999998</v>
      </c>
      <c r="F147" s="36">
        <f>SUMIFS(СВЦЭМ!$D$39:$D$782,СВЦЭМ!$A$39:$A$782,$A147,СВЦЭМ!$B$39:$B$782,F$119)+'СЕТ СН'!$I$14+СВЦЭМ!$D$10+'СЕТ СН'!$I$5-'СЕТ СН'!$I$24</f>
        <v>4476.1433563000001</v>
      </c>
      <c r="G147" s="36">
        <f>SUMIFS(СВЦЭМ!$D$39:$D$782,СВЦЭМ!$A$39:$A$782,$A147,СВЦЭМ!$B$39:$B$782,G$119)+'СЕТ СН'!$I$14+СВЦЭМ!$D$10+'СЕТ СН'!$I$5-'СЕТ СН'!$I$24</f>
        <v>4447.9999106199994</v>
      </c>
      <c r="H147" s="36">
        <f>SUMIFS(СВЦЭМ!$D$39:$D$782,СВЦЭМ!$A$39:$A$782,$A147,СВЦЭМ!$B$39:$B$782,H$119)+'СЕТ СН'!$I$14+СВЦЭМ!$D$10+'СЕТ СН'!$I$5-'СЕТ СН'!$I$24</f>
        <v>4388.8076568899996</v>
      </c>
      <c r="I147" s="36">
        <f>SUMIFS(СВЦЭМ!$D$39:$D$782,СВЦЭМ!$A$39:$A$782,$A147,СВЦЭМ!$B$39:$B$782,I$119)+'СЕТ СН'!$I$14+СВЦЭМ!$D$10+'СЕТ СН'!$I$5-'СЕТ СН'!$I$24</f>
        <v>4375.3905986700001</v>
      </c>
      <c r="J147" s="36">
        <f>SUMIFS(СВЦЭМ!$D$39:$D$782,СВЦЭМ!$A$39:$A$782,$A147,СВЦЭМ!$B$39:$B$782,J$119)+'СЕТ СН'!$I$14+СВЦЭМ!$D$10+'СЕТ СН'!$I$5-'СЕТ СН'!$I$24</f>
        <v>4369.6258631599994</v>
      </c>
      <c r="K147" s="36">
        <f>SUMIFS(СВЦЭМ!$D$39:$D$782,СВЦЭМ!$A$39:$A$782,$A147,СВЦЭМ!$B$39:$B$782,K$119)+'СЕТ СН'!$I$14+СВЦЭМ!$D$10+'СЕТ СН'!$I$5-'СЕТ СН'!$I$24</f>
        <v>4373.8020762300002</v>
      </c>
      <c r="L147" s="36">
        <f>SUMIFS(СВЦЭМ!$D$39:$D$782,СВЦЭМ!$A$39:$A$782,$A147,СВЦЭМ!$B$39:$B$782,L$119)+'СЕТ СН'!$I$14+СВЦЭМ!$D$10+'СЕТ СН'!$I$5-'СЕТ СН'!$I$24</f>
        <v>4378.4057127199994</v>
      </c>
      <c r="M147" s="36">
        <f>SUMIFS(СВЦЭМ!$D$39:$D$782,СВЦЭМ!$A$39:$A$782,$A147,СВЦЭМ!$B$39:$B$782,M$119)+'СЕТ СН'!$I$14+СВЦЭМ!$D$10+'СЕТ СН'!$I$5-'СЕТ СН'!$I$24</f>
        <v>4387.3264771899994</v>
      </c>
      <c r="N147" s="36">
        <f>SUMIFS(СВЦЭМ!$D$39:$D$782,СВЦЭМ!$A$39:$A$782,$A147,СВЦЭМ!$B$39:$B$782,N$119)+'СЕТ СН'!$I$14+СВЦЭМ!$D$10+'СЕТ СН'!$I$5-'СЕТ СН'!$I$24</f>
        <v>4408.5762522699997</v>
      </c>
      <c r="O147" s="36">
        <f>SUMIFS(СВЦЭМ!$D$39:$D$782,СВЦЭМ!$A$39:$A$782,$A147,СВЦЭМ!$B$39:$B$782,O$119)+'СЕТ СН'!$I$14+СВЦЭМ!$D$10+'СЕТ СН'!$I$5-'СЕТ СН'!$I$24</f>
        <v>4397.2034963899996</v>
      </c>
      <c r="P147" s="36">
        <f>SUMIFS(СВЦЭМ!$D$39:$D$782,СВЦЭМ!$A$39:$A$782,$A147,СВЦЭМ!$B$39:$B$782,P$119)+'СЕТ СН'!$I$14+СВЦЭМ!$D$10+'СЕТ СН'!$I$5-'СЕТ СН'!$I$24</f>
        <v>4395.3929291000004</v>
      </c>
      <c r="Q147" s="36">
        <f>SUMIFS(СВЦЭМ!$D$39:$D$782,СВЦЭМ!$A$39:$A$782,$A147,СВЦЭМ!$B$39:$B$782,Q$119)+'СЕТ СН'!$I$14+СВЦЭМ!$D$10+'СЕТ СН'!$I$5-'СЕТ СН'!$I$24</f>
        <v>4404.7042463099997</v>
      </c>
      <c r="R147" s="36">
        <f>SUMIFS(СВЦЭМ!$D$39:$D$782,СВЦЭМ!$A$39:$A$782,$A147,СВЦЭМ!$B$39:$B$782,R$119)+'СЕТ СН'!$I$14+СВЦЭМ!$D$10+'СЕТ СН'!$I$5-'СЕТ СН'!$I$24</f>
        <v>4424.6588148299998</v>
      </c>
      <c r="S147" s="36">
        <f>SUMIFS(СВЦЭМ!$D$39:$D$782,СВЦЭМ!$A$39:$A$782,$A147,СВЦЭМ!$B$39:$B$782,S$119)+'СЕТ СН'!$I$14+СВЦЭМ!$D$10+'СЕТ СН'!$I$5-'СЕТ СН'!$I$24</f>
        <v>4434.4506913699997</v>
      </c>
      <c r="T147" s="36">
        <f>SUMIFS(СВЦЭМ!$D$39:$D$782,СВЦЭМ!$A$39:$A$782,$A147,СВЦЭМ!$B$39:$B$782,T$119)+'СЕТ СН'!$I$14+СВЦЭМ!$D$10+'СЕТ СН'!$I$5-'СЕТ СН'!$I$24</f>
        <v>4411.0787035100002</v>
      </c>
      <c r="U147" s="36">
        <f>SUMIFS(СВЦЭМ!$D$39:$D$782,СВЦЭМ!$A$39:$A$782,$A147,СВЦЭМ!$B$39:$B$782,U$119)+'СЕТ СН'!$I$14+СВЦЭМ!$D$10+'СЕТ СН'!$I$5-'СЕТ СН'!$I$24</f>
        <v>4378.8658232600001</v>
      </c>
      <c r="V147" s="36">
        <f>SUMIFS(СВЦЭМ!$D$39:$D$782,СВЦЭМ!$A$39:$A$782,$A147,СВЦЭМ!$B$39:$B$782,V$119)+'СЕТ СН'!$I$14+СВЦЭМ!$D$10+'СЕТ СН'!$I$5-'СЕТ СН'!$I$24</f>
        <v>4428.9868546600001</v>
      </c>
      <c r="W147" s="36">
        <f>SUMIFS(СВЦЭМ!$D$39:$D$782,СВЦЭМ!$A$39:$A$782,$A147,СВЦЭМ!$B$39:$B$782,W$119)+'СЕТ СН'!$I$14+СВЦЭМ!$D$10+'СЕТ СН'!$I$5-'СЕТ СН'!$I$24</f>
        <v>4429.32613279</v>
      </c>
      <c r="X147" s="36">
        <f>SUMIFS(СВЦЭМ!$D$39:$D$782,СВЦЭМ!$A$39:$A$782,$A147,СВЦЭМ!$B$39:$B$782,X$119)+'СЕТ СН'!$I$14+СВЦЭМ!$D$10+'СЕТ СН'!$I$5-'СЕТ СН'!$I$24</f>
        <v>4450.4061129299998</v>
      </c>
      <c r="Y147" s="36">
        <f>SUMIFS(СВЦЭМ!$D$39:$D$782,СВЦЭМ!$A$39:$A$782,$A147,СВЦЭМ!$B$39:$B$782,Y$119)+'СЕТ СН'!$I$14+СВЦЭМ!$D$10+'СЕТ СН'!$I$5-'СЕТ СН'!$I$24</f>
        <v>4446.8720639399999</v>
      </c>
    </row>
    <row r="148" spans="1:27" ht="15.75" x14ac:dyDescent="0.2">
      <c r="A148" s="35">
        <f t="shared" si="3"/>
        <v>45380</v>
      </c>
      <c r="B148" s="36">
        <f>SUMIFS(СВЦЭМ!$D$39:$D$782,СВЦЭМ!$A$39:$A$782,$A148,СВЦЭМ!$B$39:$B$782,B$119)+'СЕТ СН'!$I$14+СВЦЭМ!$D$10+'СЕТ СН'!$I$5-'СЕТ СН'!$I$24</f>
        <v>4524.5003611900001</v>
      </c>
      <c r="C148" s="36">
        <f>SUMIFS(СВЦЭМ!$D$39:$D$782,СВЦЭМ!$A$39:$A$782,$A148,СВЦЭМ!$B$39:$B$782,C$119)+'СЕТ СН'!$I$14+СВЦЭМ!$D$10+'СЕТ СН'!$I$5-'СЕТ СН'!$I$24</f>
        <v>4533.7459262399998</v>
      </c>
      <c r="D148" s="36">
        <f>SUMIFS(СВЦЭМ!$D$39:$D$782,СВЦЭМ!$A$39:$A$782,$A148,СВЦЭМ!$B$39:$B$782,D$119)+'СЕТ СН'!$I$14+СВЦЭМ!$D$10+'СЕТ СН'!$I$5-'СЕТ СН'!$I$24</f>
        <v>4604.2294205899998</v>
      </c>
      <c r="E148" s="36">
        <f>SUMIFS(СВЦЭМ!$D$39:$D$782,СВЦЭМ!$A$39:$A$782,$A148,СВЦЭМ!$B$39:$B$782,E$119)+'СЕТ СН'!$I$14+СВЦЭМ!$D$10+'СЕТ СН'!$I$5-'СЕТ СН'!$I$24</f>
        <v>4649.4601839400002</v>
      </c>
      <c r="F148" s="36">
        <f>SUMIFS(СВЦЭМ!$D$39:$D$782,СВЦЭМ!$A$39:$A$782,$A148,СВЦЭМ!$B$39:$B$782,F$119)+'СЕТ СН'!$I$14+СВЦЭМ!$D$10+'СЕТ СН'!$I$5-'СЕТ СН'!$I$24</f>
        <v>4671.92076868</v>
      </c>
      <c r="G148" s="36">
        <f>SUMIFS(СВЦЭМ!$D$39:$D$782,СВЦЭМ!$A$39:$A$782,$A148,СВЦЭМ!$B$39:$B$782,G$119)+'СЕТ СН'!$I$14+СВЦЭМ!$D$10+'СЕТ СН'!$I$5-'СЕТ СН'!$I$24</f>
        <v>4645.4831595100004</v>
      </c>
      <c r="H148" s="36">
        <f>SUMIFS(СВЦЭМ!$D$39:$D$782,СВЦЭМ!$A$39:$A$782,$A148,СВЦЭМ!$B$39:$B$782,H$119)+'СЕТ СН'!$I$14+СВЦЭМ!$D$10+'СЕТ СН'!$I$5-'СЕТ СН'!$I$24</f>
        <v>4592.4929166000002</v>
      </c>
      <c r="I148" s="36">
        <f>SUMIFS(СВЦЭМ!$D$39:$D$782,СВЦЭМ!$A$39:$A$782,$A148,СВЦЭМ!$B$39:$B$782,I$119)+'СЕТ СН'!$I$14+СВЦЭМ!$D$10+'СЕТ СН'!$I$5-'СЕТ СН'!$I$24</f>
        <v>4555.9599060500004</v>
      </c>
      <c r="J148" s="36">
        <f>SUMIFS(СВЦЭМ!$D$39:$D$782,СВЦЭМ!$A$39:$A$782,$A148,СВЦЭМ!$B$39:$B$782,J$119)+'СЕТ СН'!$I$14+СВЦЭМ!$D$10+'СЕТ СН'!$I$5-'СЕТ СН'!$I$24</f>
        <v>4515.5518521200001</v>
      </c>
      <c r="K148" s="36">
        <f>SUMIFS(СВЦЭМ!$D$39:$D$782,СВЦЭМ!$A$39:$A$782,$A148,СВЦЭМ!$B$39:$B$782,K$119)+'СЕТ СН'!$I$14+СВЦЭМ!$D$10+'СЕТ СН'!$I$5-'СЕТ СН'!$I$24</f>
        <v>4508.7466340399997</v>
      </c>
      <c r="L148" s="36">
        <f>SUMIFS(СВЦЭМ!$D$39:$D$782,СВЦЭМ!$A$39:$A$782,$A148,СВЦЭМ!$B$39:$B$782,L$119)+'СЕТ СН'!$I$14+СВЦЭМ!$D$10+'СЕТ СН'!$I$5-'СЕТ СН'!$I$24</f>
        <v>4527.8329517700004</v>
      </c>
      <c r="M148" s="36">
        <f>SUMIFS(СВЦЭМ!$D$39:$D$782,СВЦЭМ!$A$39:$A$782,$A148,СВЦЭМ!$B$39:$B$782,M$119)+'СЕТ СН'!$I$14+СВЦЭМ!$D$10+'СЕТ СН'!$I$5-'СЕТ СН'!$I$24</f>
        <v>4529.5648470799997</v>
      </c>
      <c r="N148" s="36">
        <f>SUMIFS(СВЦЭМ!$D$39:$D$782,СВЦЭМ!$A$39:$A$782,$A148,СВЦЭМ!$B$39:$B$782,N$119)+'СЕТ СН'!$I$14+СВЦЭМ!$D$10+'СЕТ СН'!$I$5-'СЕТ СН'!$I$24</f>
        <v>4543.2284790200001</v>
      </c>
      <c r="O148" s="36">
        <f>SUMIFS(СВЦЭМ!$D$39:$D$782,СВЦЭМ!$A$39:$A$782,$A148,СВЦЭМ!$B$39:$B$782,O$119)+'СЕТ СН'!$I$14+СВЦЭМ!$D$10+'СЕТ СН'!$I$5-'СЕТ СН'!$I$24</f>
        <v>4551.7370540299999</v>
      </c>
      <c r="P148" s="36">
        <f>SUMIFS(СВЦЭМ!$D$39:$D$782,СВЦЭМ!$A$39:$A$782,$A148,СВЦЭМ!$B$39:$B$782,P$119)+'СЕТ СН'!$I$14+СВЦЭМ!$D$10+'СЕТ СН'!$I$5-'СЕТ СН'!$I$24</f>
        <v>4567.5286767999996</v>
      </c>
      <c r="Q148" s="36">
        <f>SUMIFS(СВЦЭМ!$D$39:$D$782,СВЦЭМ!$A$39:$A$782,$A148,СВЦЭМ!$B$39:$B$782,Q$119)+'СЕТ СН'!$I$14+СВЦЭМ!$D$10+'СЕТ СН'!$I$5-'СЕТ СН'!$I$24</f>
        <v>4619.9937915700002</v>
      </c>
      <c r="R148" s="36">
        <f>SUMIFS(СВЦЭМ!$D$39:$D$782,СВЦЭМ!$A$39:$A$782,$A148,СВЦЭМ!$B$39:$B$782,R$119)+'СЕТ СН'!$I$14+СВЦЭМ!$D$10+'СЕТ СН'!$I$5-'СЕТ СН'!$I$24</f>
        <v>4617.9565412499996</v>
      </c>
      <c r="S148" s="36">
        <f>SUMIFS(СВЦЭМ!$D$39:$D$782,СВЦЭМ!$A$39:$A$782,$A148,СВЦЭМ!$B$39:$B$782,S$119)+'СЕТ СН'!$I$14+СВЦЭМ!$D$10+'СЕТ СН'!$I$5-'СЕТ СН'!$I$24</f>
        <v>4569.00895881</v>
      </c>
      <c r="T148" s="36">
        <f>SUMIFS(СВЦЭМ!$D$39:$D$782,СВЦЭМ!$A$39:$A$782,$A148,СВЦЭМ!$B$39:$B$782,T$119)+'СЕТ СН'!$I$14+СВЦЭМ!$D$10+'СЕТ СН'!$I$5-'СЕТ СН'!$I$24</f>
        <v>4536.6388361999998</v>
      </c>
      <c r="U148" s="36">
        <f>SUMIFS(СВЦЭМ!$D$39:$D$782,СВЦЭМ!$A$39:$A$782,$A148,СВЦЭМ!$B$39:$B$782,U$119)+'СЕТ СН'!$I$14+СВЦЭМ!$D$10+'СЕТ СН'!$I$5-'СЕТ СН'!$I$24</f>
        <v>4475.5942004400003</v>
      </c>
      <c r="V148" s="36">
        <f>SUMIFS(СВЦЭМ!$D$39:$D$782,СВЦЭМ!$A$39:$A$782,$A148,СВЦЭМ!$B$39:$B$782,V$119)+'СЕТ СН'!$I$14+СВЦЭМ!$D$10+'СЕТ СН'!$I$5-'СЕТ СН'!$I$24</f>
        <v>4450.3235181599994</v>
      </c>
      <c r="W148" s="36">
        <f>SUMIFS(СВЦЭМ!$D$39:$D$782,СВЦЭМ!$A$39:$A$782,$A148,СВЦЭМ!$B$39:$B$782,W$119)+'СЕТ СН'!$I$14+СВЦЭМ!$D$10+'СЕТ СН'!$I$5-'СЕТ СН'!$I$24</f>
        <v>4463.11149742</v>
      </c>
      <c r="X148" s="36">
        <f>SUMIFS(СВЦЭМ!$D$39:$D$782,СВЦЭМ!$A$39:$A$782,$A148,СВЦЭМ!$B$39:$B$782,X$119)+'СЕТ СН'!$I$14+СВЦЭМ!$D$10+'СЕТ СН'!$I$5-'СЕТ СН'!$I$24</f>
        <v>4499.0816784099998</v>
      </c>
      <c r="Y148" s="36">
        <f>SUMIFS(СВЦЭМ!$D$39:$D$782,СВЦЭМ!$A$39:$A$782,$A148,СВЦЭМ!$B$39:$B$782,Y$119)+'СЕТ СН'!$I$14+СВЦЭМ!$D$10+'СЕТ СН'!$I$5-'СЕТ СН'!$I$24</f>
        <v>4590.5795403900001</v>
      </c>
    </row>
    <row r="149" spans="1:27" ht="15.75" x14ac:dyDescent="0.2">
      <c r="A149" s="35">
        <f t="shared" si="3"/>
        <v>45381</v>
      </c>
      <c r="B149" s="36">
        <f>SUMIFS(СВЦЭМ!$D$39:$D$782,СВЦЭМ!$A$39:$A$782,$A149,СВЦЭМ!$B$39:$B$782,B$119)+'СЕТ СН'!$I$14+СВЦЭМ!$D$10+'СЕТ СН'!$I$5-'СЕТ СН'!$I$24</f>
        <v>4626.3118360499993</v>
      </c>
      <c r="C149" s="36">
        <f>SUMIFS(СВЦЭМ!$D$39:$D$782,СВЦЭМ!$A$39:$A$782,$A149,СВЦЭМ!$B$39:$B$782,C$119)+'СЕТ СН'!$I$14+СВЦЭМ!$D$10+'СЕТ СН'!$I$5-'СЕТ СН'!$I$24</f>
        <v>4654.90744524</v>
      </c>
      <c r="D149" s="36">
        <f>SUMIFS(СВЦЭМ!$D$39:$D$782,СВЦЭМ!$A$39:$A$782,$A149,СВЦЭМ!$B$39:$B$782,D$119)+'СЕТ СН'!$I$14+СВЦЭМ!$D$10+'СЕТ СН'!$I$5-'СЕТ СН'!$I$24</f>
        <v>4660.8144248400004</v>
      </c>
      <c r="E149" s="36">
        <f>SUMIFS(СВЦЭМ!$D$39:$D$782,СВЦЭМ!$A$39:$A$782,$A149,СВЦЭМ!$B$39:$B$782,E$119)+'СЕТ СН'!$I$14+СВЦЭМ!$D$10+'СЕТ СН'!$I$5-'СЕТ СН'!$I$24</f>
        <v>4679.7094739700005</v>
      </c>
      <c r="F149" s="36">
        <f>SUMIFS(СВЦЭМ!$D$39:$D$782,СВЦЭМ!$A$39:$A$782,$A149,СВЦЭМ!$B$39:$B$782,F$119)+'СЕТ СН'!$I$14+СВЦЭМ!$D$10+'СЕТ СН'!$I$5-'СЕТ СН'!$I$24</f>
        <v>4675.9972951399996</v>
      </c>
      <c r="G149" s="36">
        <f>SUMIFS(СВЦЭМ!$D$39:$D$782,СВЦЭМ!$A$39:$A$782,$A149,СВЦЭМ!$B$39:$B$782,G$119)+'СЕТ СН'!$I$14+СВЦЭМ!$D$10+'СЕТ СН'!$I$5-'СЕТ СН'!$I$24</f>
        <v>4654.0793751199999</v>
      </c>
      <c r="H149" s="36">
        <f>SUMIFS(СВЦЭМ!$D$39:$D$782,СВЦЭМ!$A$39:$A$782,$A149,СВЦЭМ!$B$39:$B$782,H$119)+'СЕТ СН'!$I$14+СВЦЭМ!$D$10+'СЕТ СН'!$I$5-'СЕТ СН'!$I$24</f>
        <v>4609.7455641300003</v>
      </c>
      <c r="I149" s="36">
        <f>SUMIFS(СВЦЭМ!$D$39:$D$782,СВЦЭМ!$A$39:$A$782,$A149,СВЦЭМ!$B$39:$B$782,I$119)+'СЕТ СН'!$I$14+СВЦЭМ!$D$10+'СЕТ СН'!$I$5-'СЕТ СН'!$I$24</f>
        <v>4589.27263872</v>
      </c>
      <c r="J149" s="36">
        <f>SUMIFS(СВЦЭМ!$D$39:$D$782,СВЦЭМ!$A$39:$A$782,$A149,СВЦЭМ!$B$39:$B$782,J$119)+'СЕТ СН'!$I$14+СВЦЭМ!$D$10+'СЕТ СН'!$I$5-'СЕТ СН'!$I$24</f>
        <v>4541.2824069500002</v>
      </c>
      <c r="K149" s="36">
        <f>SUMIFS(СВЦЭМ!$D$39:$D$782,СВЦЭМ!$A$39:$A$782,$A149,СВЦЭМ!$B$39:$B$782,K$119)+'СЕТ СН'!$I$14+СВЦЭМ!$D$10+'СЕТ СН'!$I$5-'СЕТ СН'!$I$24</f>
        <v>4519.9788770300001</v>
      </c>
      <c r="L149" s="36">
        <f>SUMIFS(СВЦЭМ!$D$39:$D$782,СВЦЭМ!$A$39:$A$782,$A149,СВЦЭМ!$B$39:$B$782,L$119)+'СЕТ СН'!$I$14+СВЦЭМ!$D$10+'СЕТ СН'!$I$5-'СЕТ СН'!$I$24</f>
        <v>4510.0352875199997</v>
      </c>
      <c r="M149" s="36">
        <f>SUMIFS(СВЦЭМ!$D$39:$D$782,СВЦЭМ!$A$39:$A$782,$A149,СВЦЭМ!$B$39:$B$782,M$119)+'СЕТ СН'!$I$14+СВЦЭМ!$D$10+'СЕТ СН'!$I$5-'СЕТ СН'!$I$24</f>
        <v>4521.1621327499997</v>
      </c>
      <c r="N149" s="36">
        <f>SUMIFS(СВЦЭМ!$D$39:$D$782,СВЦЭМ!$A$39:$A$782,$A149,СВЦЭМ!$B$39:$B$782,N$119)+'СЕТ СН'!$I$14+СВЦЭМ!$D$10+'СЕТ СН'!$I$5-'СЕТ СН'!$I$24</f>
        <v>4518.5520475200001</v>
      </c>
      <c r="O149" s="36">
        <f>SUMIFS(СВЦЭМ!$D$39:$D$782,СВЦЭМ!$A$39:$A$782,$A149,СВЦЭМ!$B$39:$B$782,O$119)+'СЕТ СН'!$I$14+СВЦЭМ!$D$10+'СЕТ СН'!$I$5-'СЕТ СН'!$I$24</f>
        <v>4547.2099846599995</v>
      </c>
      <c r="P149" s="36">
        <f>SUMIFS(СВЦЭМ!$D$39:$D$782,СВЦЭМ!$A$39:$A$782,$A149,СВЦЭМ!$B$39:$B$782,P$119)+'СЕТ СН'!$I$14+СВЦЭМ!$D$10+'СЕТ СН'!$I$5-'СЕТ СН'!$I$24</f>
        <v>4566.0896318499999</v>
      </c>
      <c r="Q149" s="36">
        <f>SUMIFS(СВЦЭМ!$D$39:$D$782,СВЦЭМ!$A$39:$A$782,$A149,СВЦЭМ!$B$39:$B$782,Q$119)+'СЕТ СН'!$I$14+СВЦЭМ!$D$10+'СЕТ СН'!$I$5-'СЕТ СН'!$I$24</f>
        <v>4574.6141681400004</v>
      </c>
      <c r="R149" s="36">
        <f>SUMIFS(СВЦЭМ!$D$39:$D$782,СВЦЭМ!$A$39:$A$782,$A149,СВЦЭМ!$B$39:$B$782,R$119)+'СЕТ СН'!$I$14+СВЦЭМ!$D$10+'СЕТ СН'!$I$5-'СЕТ СН'!$I$24</f>
        <v>4574.6042080799998</v>
      </c>
      <c r="S149" s="36">
        <f>SUMIFS(СВЦЭМ!$D$39:$D$782,СВЦЭМ!$A$39:$A$782,$A149,СВЦЭМ!$B$39:$B$782,S$119)+'СЕТ СН'!$I$14+СВЦЭМ!$D$10+'СЕТ СН'!$I$5-'СЕТ СН'!$I$24</f>
        <v>4556.8980584199999</v>
      </c>
      <c r="T149" s="36">
        <f>SUMIFS(СВЦЭМ!$D$39:$D$782,СВЦЭМ!$A$39:$A$782,$A149,СВЦЭМ!$B$39:$B$782,T$119)+'СЕТ СН'!$I$14+СВЦЭМ!$D$10+'СЕТ СН'!$I$5-'СЕТ СН'!$I$24</f>
        <v>4505.22158175</v>
      </c>
      <c r="U149" s="36">
        <f>SUMIFS(СВЦЭМ!$D$39:$D$782,СВЦЭМ!$A$39:$A$782,$A149,СВЦЭМ!$B$39:$B$782,U$119)+'СЕТ СН'!$I$14+СВЦЭМ!$D$10+'СЕТ СН'!$I$5-'СЕТ СН'!$I$24</f>
        <v>4487.1950165199996</v>
      </c>
      <c r="V149" s="36">
        <f>SUMIFS(СВЦЭМ!$D$39:$D$782,СВЦЭМ!$A$39:$A$782,$A149,СВЦЭМ!$B$39:$B$782,V$119)+'СЕТ СН'!$I$14+СВЦЭМ!$D$10+'СЕТ СН'!$I$5-'СЕТ СН'!$I$24</f>
        <v>4469.49644446</v>
      </c>
      <c r="W149" s="36">
        <f>SUMIFS(СВЦЭМ!$D$39:$D$782,СВЦЭМ!$A$39:$A$782,$A149,СВЦЭМ!$B$39:$B$782,W$119)+'СЕТ СН'!$I$14+СВЦЭМ!$D$10+'СЕТ СН'!$I$5-'СЕТ СН'!$I$24</f>
        <v>4470.7785509900004</v>
      </c>
      <c r="X149" s="36">
        <f>SUMIFS(СВЦЭМ!$D$39:$D$782,СВЦЭМ!$A$39:$A$782,$A149,СВЦЭМ!$B$39:$B$782,X$119)+'СЕТ СН'!$I$14+СВЦЭМ!$D$10+'СЕТ СН'!$I$5-'СЕТ СН'!$I$24</f>
        <v>4507.5486402999995</v>
      </c>
      <c r="Y149" s="36">
        <f>SUMIFS(СВЦЭМ!$D$39:$D$782,СВЦЭМ!$A$39:$A$782,$A149,СВЦЭМ!$B$39:$B$782,Y$119)+'СЕТ СН'!$I$14+СВЦЭМ!$D$10+'СЕТ СН'!$I$5-'СЕТ СН'!$I$24</f>
        <v>4554.2387938699994</v>
      </c>
    </row>
    <row r="150" spans="1:27" ht="15.75" x14ac:dyDescent="0.2">
      <c r="A150" s="35">
        <f t="shared" si="3"/>
        <v>45382</v>
      </c>
      <c r="B150" s="36">
        <f>SUMIFS(СВЦЭМ!$D$39:$D$782,СВЦЭМ!$A$39:$A$782,$A150,СВЦЭМ!$B$39:$B$782,B$119)+'СЕТ СН'!$I$14+СВЦЭМ!$D$10+'СЕТ СН'!$I$5-'СЕТ СН'!$I$24</f>
        <v>4672.3515221999996</v>
      </c>
      <c r="C150" s="36">
        <f>SUMIFS(СВЦЭМ!$D$39:$D$782,СВЦЭМ!$A$39:$A$782,$A150,СВЦЭМ!$B$39:$B$782,C$119)+'СЕТ СН'!$I$14+СВЦЭМ!$D$10+'СЕТ СН'!$I$5-'СЕТ СН'!$I$24</f>
        <v>4694.2808008899992</v>
      </c>
      <c r="D150" s="36">
        <f>SUMIFS(СВЦЭМ!$D$39:$D$782,СВЦЭМ!$A$39:$A$782,$A150,СВЦЭМ!$B$39:$B$782,D$119)+'СЕТ СН'!$I$14+СВЦЭМ!$D$10+'СЕТ СН'!$I$5-'СЕТ СН'!$I$24</f>
        <v>4718.8842384099999</v>
      </c>
      <c r="E150" s="36">
        <f>SUMIFS(СВЦЭМ!$D$39:$D$782,СВЦЭМ!$A$39:$A$782,$A150,СВЦЭМ!$B$39:$B$782,E$119)+'СЕТ СН'!$I$14+СВЦЭМ!$D$10+'СЕТ СН'!$I$5-'СЕТ СН'!$I$24</f>
        <v>4724.8470292000002</v>
      </c>
      <c r="F150" s="36">
        <f>SUMIFS(СВЦЭМ!$D$39:$D$782,СВЦЭМ!$A$39:$A$782,$A150,СВЦЭМ!$B$39:$B$782,F$119)+'СЕТ СН'!$I$14+СВЦЭМ!$D$10+'СЕТ СН'!$I$5-'СЕТ СН'!$I$24</f>
        <v>4720.8022457400002</v>
      </c>
      <c r="G150" s="36">
        <f>SUMIFS(СВЦЭМ!$D$39:$D$782,СВЦЭМ!$A$39:$A$782,$A150,СВЦЭМ!$B$39:$B$782,G$119)+'СЕТ СН'!$I$14+СВЦЭМ!$D$10+'СЕТ СН'!$I$5-'СЕТ СН'!$I$24</f>
        <v>4720.8335569400006</v>
      </c>
      <c r="H150" s="36">
        <f>SUMIFS(СВЦЭМ!$D$39:$D$782,СВЦЭМ!$A$39:$A$782,$A150,СВЦЭМ!$B$39:$B$782,H$119)+'СЕТ СН'!$I$14+СВЦЭМ!$D$10+'СЕТ СН'!$I$5-'СЕТ СН'!$I$24</f>
        <v>4718.4763586099998</v>
      </c>
      <c r="I150" s="36">
        <f>SUMIFS(СВЦЭМ!$D$39:$D$782,СВЦЭМ!$A$39:$A$782,$A150,СВЦЭМ!$B$39:$B$782,I$119)+'СЕТ СН'!$I$14+СВЦЭМ!$D$10+'СЕТ СН'!$I$5-'СЕТ СН'!$I$24</f>
        <v>4698.0748645099993</v>
      </c>
      <c r="J150" s="36">
        <f>SUMIFS(СВЦЭМ!$D$39:$D$782,СВЦЭМ!$A$39:$A$782,$A150,СВЦЭМ!$B$39:$B$782,J$119)+'СЕТ СН'!$I$14+СВЦЭМ!$D$10+'СЕТ СН'!$I$5-'СЕТ СН'!$I$24</f>
        <v>4660.92980515</v>
      </c>
      <c r="K150" s="36">
        <f>SUMIFS(СВЦЭМ!$D$39:$D$782,СВЦЭМ!$A$39:$A$782,$A150,СВЦЭМ!$B$39:$B$782,K$119)+'СЕТ СН'!$I$14+СВЦЭМ!$D$10+'СЕТ СН'!$I$5-'СЕТ СН'!$I$24</f>
        <v>4601.8048911200003</v>
      </c>
      <c r="L150" s="36">
        <f>SUMIFS(СВЦЭМ!$D$39:$D$782,СВЦЭМ!$A$39:$A$782,$A150,СВЦЭМ!$B$39:$B$782,L$119)+'СЕТ СН'!$I$14+СВЦЭМ!$D$10+'СЕТ СН'!$I$5-'СЕТ СН'!$I$24</f>
        <v>4592.4602625899997</v>
      </c>
      <c r="M150" s="36">
        <f>SUMIFS(СВЦЭМ!$D$39:$D$782,СВЦЭМ!$A$39:$A$782,$A150,СВЦЭМ!$B$39:$B$782,M$119)+'СЕТ СН'!$I$14+СВЦЭМ!$D$10+'СЕТ СН'!$I$5-'СЕТ СН'!$I$24</f>
        <v>4595.6271811699999</v>
      </c>
      <c r="N150" s="36">
        <f>SUMIFS(СВЦЭМ!$D$39:$D$782,СВЦЭМ!$A$39:$A$782,$A150,СВЦЭМ!$B$39:$B$782,N$119)+'СЕТ СН'!$I$14+СВЦЭМ!$D$10+'СЕТ СН'!$I$5-'СЕТ СН'!$I$24</f>
        <v>4599.6249334599997</v>
      </c>
      <c r="O150" s="36">
        <f>SUMIFS(СВЦЭМ!$D$39:$D$782,СВЦЭМ!$A$39:$A$782,$A150,СВЦЭМ!$B$39:$B$782,O$119)+'СЕТ СН'!$I$14+СВЦЭМ!$D$10+'СЕТ СН'!$I$5-'СЕТ СН'!$I$24</f>
        <v>4622.9719602099995</v>
      </c>
      <c r="P150" s="36">
        <f>SUMIFS(СВЦЭМ!$D$39:$D$782,СВЦЭМ!$A$39:$A$782,$A150,СВЦЭМ!$B$39:$B$782,P$119)+'СЕТ СН'!$I$14+СВЦЭМ!$D$10+'СЕТ СН'!$I$5-'СЕТ СН'!$I$24</f>
        <v>4646.9604314299995</v>
      </c>
      <c r="Q150" s="36">
        <f>SUMIFS(СВЦЭМ!$D$39:$D$782,СВЦЭМ!$A$39:$A$782,$A150,СВЦЭМ!$B$39:$B$782,Q$119)+'СЕТ СН'!$I$14+СВЦЭМ!$D$10+'СЕТ СН'!$I$5-'СЕТ СН'!$I$24</f>
        <v>4672.3781629599998</v>
      </c>
      <c r="R150" s="36">
        <f>SUMIFS(СВЦЭМ!$D$39:$D$782,СВЦЭМ!$A$39:$A$782,$A150,СВЦЭМ!$B$39:$B$782,R$119)+'СЕТ СН'!$I$14+СВЦЭМ!$D$10+'СЕТ СН'!$I$5-'СЕТ СН'!$I$24</f>
        <v>4668.0002062000003</v>
      </c>
      <c r="S150" s="36">
        <f>SUMIFS(СВЦЭМ!$D$39:$D$782,СВЦЭМ!$A$39:$A$782,$A150,СВЦЭМ!$B$39:$B$782,S$119)+'СЕТ СН'!$I$14+СВЦЭМ!$D$10+'СЕТ СН'!$I$5-'СЕТ СН'!$I$24</f>
        <v>4637.8159457199999</v>
      </c>
      <c r="T150" s="36">
        <f>SUMIFS(СВЦЭМ!$D$39:$D$782,СВЦЭМ!$A$39:$A$782,$A150,СВЦЭМ!$B$39:$B$782,T$119)+'СЕТ СН'!$I$14+СВЦЭМ!$D$10+'СЕТ СН'!$I$5-'СЕТ СН'!$I$24</f>
        <v>4614.2413917899994</v>
      </c>
      <c r="U150" s="36">
        <f>SUMIFS(СВЦЭМ!$D$39:$D$782,СВЦЭМ!$A$39:$A$782,$A150,СВЦЭМ!$B$39:$B$782,U$119)+'СЕТ СН'!$I$14+СВЦЭМ!$D$10+'СЕТ СН'!$I$5-'СЕТ СН'!$I$24</f>
        <v>4591.4064914999999</v>
      </c>
      <c r="V150" s="36">
        <f>SUMIFS(СВЦЭМ!$D$39:$D$782,СВЦЭМ!$A$39:$A$782,$A150,СВЦЭМ!$B$39:$B$782,V$119)+'СЕТ СН'!$I$14+СВЦЭМ!$D$10+'СЕТ СН'!$I$5-'СЕТ СН'!$I$24</f>
        <v>4574.8235027499995</v>
      </c>
      <c r="W150" s="36">
        <f>SUMIFS(СВЦЭМ!$D$39:$D$782,СВЦЭМ!$A$39:$A$782,$A150,СВЦЭМ!$B$39:$B$782,W$119)+'СЕТ СН'!$I$14+СВЦЭМ!$D$10+'СЕТ СН'!$I$5-'СЕТ СН'!$I$24</f>
        <v>4567.5928966299998</v>
      </c>
      <c r="X150" s="36">
        <f>SUMIFS(СВЦЭМ!$D$39:$D$782,СВЦЭМ!$A$39:$A$782,$A150,СВЦЭМ!$B$39:$B$782,X$119)+'СЕТ СН'!$I$14+СВЦЭМ!$D$10+'СЕТ СН'!$I$5-'СЕТ СН'!$I$24</f>
        <v>4605.41531244</v>
      </c>
      <c r="Y150" s="36">
        <f>SUMIFS(СВЦЭМ!$D$39:$D$782,СВЦЭМ!$A$39:$A$782,$A150,СВЦЭМ!$B$39:$B$782,Y$119)+'СЕТ СН'!$I$14+СВЦЭМ!$D$10+'СЕТ СН'!$I$5-'СЕТ СН'!$I$24</f>
        <v>4630.2340161599996</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148</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s="46" customFormat="1"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01.03.2024</v>
      </c>
      <c r="B156" s="36">
        <f>SUMIFS(СВЦЭМ!$E$39:$E$782,СВЦЭМ!$A$39:$A$782,$A156,СВЦЭМ!$B$39:$B$782,B$155)+'СЕТ СН'!$F$15</f>
        <v>121.09974423</v>
      </c>
      <c r="C156" s="36">
        <f>SUMIFS(СВЦЭМ!$E$39:$E$782,СВЦЭМ!$A$39:$A$782,$A156,СВЦЭМ!$B$39:$B$782,C$155)+'СЕТ СН'!$F$15</f>
        <v>122.8973986</v>
      </c>
      <c r="D156" s="36">
        <f>SUMIFS(СВЦЭМ!$E$39:$E$782,СВЦЭМ!$A$39:$A$782,$A156,СВЦЭМ!$B$39:$B$782,D$155)+'СЕТ СН'!$F$15</f>
        <v>124.51620907</v>
      </c>
      <c r="E156" s="36">
        <f>SUMIFS(СВЦЭМ!$E$39:$E$782,СВЦЭМ!$A$39:$A$782,$A156,СВЦЭМ!$B$39:$B$782,E$155)+'СЕТ СН'!$F$15</f>
        <v>123.53137804000001</v>
      </c>
      <c r="F156" s="36">
        <f>SUMIFS(СВЦЭМ!$E$39:$E$782,СВЦЭМ!$A$39:$A$782,$A156,СВЦЭМ!$B$39:$B$782,F$155)+'СЕТ СН'!$F$15</f>
        <v>122.93529187999999</v>
      </c>
      <c r="G156" s="36">
        <f>SUMIFS(СВЦЭМ!$E$39:$E$782,СВЦЭМ!$A$39:$A$782,$A156,СВЦЭМ!$B$39:$B$782,G$155)+'СЕТ СН'!$F$15</f>
        <v>122.79621791</v>
      </c>
      <c r="H156" s="36">
        <f>SUMIFS(СВЦЭМ!$E$39:$E$782,СВЦЭМ!$A$39:$A$782,$A156,СВЦЭМ!$B$39:$B$782,H$155)+'СЕТ СН'!$F$15</f>
        <v>120.27429785</v>
      </c>
      <c r="I156" s="36">
        <f>SUMIFS(СВЦЭМ!$E$39:$E$782,СВЦЭМ!$A$39:$A$782,$A156,СВЦЭМ!$B$39:$B$782,I$155)+'СЕТ СН'!$F$15</f>
        <v>118.69717018999999</v>
      </c>
      <c r="J156" s="36">
        <f>SUMIFS(СВЦЭМ!$E$39:$E$782,СВЦЭМ!$A$39:$A$782,$A156,СВЦЭМ!$B$39:$B$782,J$155)+'СЕТ СН'!$F$15</f>
        <v>118.15864578</v>
      </c>
      <c r="K156" s="36">
        <f>SUMIFS(СВЦЭМ!$E$39:$E$782,СВЦЭМ!$A$39:$A$782,$A156,СВЦЭМ!$B$39:$B$782,K$155)+'СЕТ СН'!$F$15</f>
        <v>117.23917606000001</v>
      </c>
      <c r="L156" s="36">
        <f>SUMIFS(СВЦЭМ!$E$39:$E$782,СВЦЭМ!$A$39:$A$782,$A156,СВЦЭМ!$B$39:$B$782,L$155)+'СЕТ СН'!$F$15</f>
        <v>117.36340963000001</v>
      </c>
      <c r="M156" s="36">
        <f>SUMIFS(СВЦЭМ!$E$39:$E$782,СВЦЭМ!$A$39:$A$782,$A156,СВЦЭМ!$B$39:$B$782,M$155)+'СЕТ СН'!$F$15</f>
        <v>116.22359819</v>
      </c>
      <c r="N156" s="36">
        <f>SUMIFS(СВЦЭМ!$E$39:$E$782,СВЦЭМ!$A$39:$A$782,$A156,СВЦЭМ!$B$39:$B$782,N$155)+'СЕТ СН'!$F$15</f>
        <v>119.40678226</v>
      </c>
      <c r="O156" s="36">
        <f>SUMIFS(СВЦЭМ!$E$39:$E$782,СВЦЭМ!$A$39:$A$782,$A156,СВЦЭМ!$B$39:$B$782,O$155)+'СЕТ СН'!$F$15</f>
        <v>120.17898504</v>
      </c>
      <c r="P156" s="36">
        <f>SUMIFS(СВЦЭМ!$E$39:$E$782,СВЦЭМ!$A$39:$A$782,$A156,СВЦЭМ!$B$39:$B$782,P$155)+'СЕТ СН'!$F$15</f>
        <v>121.46892683</v>
      </c>
      <c r="Q156" s="36">
        <f>SUMIFS(СВЦЭМ!$E$39:$E$782,СВЦЭМ!$A$39:$A$782,$A156,СВЦЭМ!$B$39:$B$782,Q$155)+'СЕТ СН'!$F$15</f>
        <v>122.209343</v>
      </c>
      <c r="R156" s="36">
        <f>SUMIFS(СВЦЭМ!$E$39:$E$782,СВЦЭМ!$A$39:$A$782,$A156,СВЦЭМ!$B$39:$B$782,R$155)+'СЕТ СН'!$F$15</f>
        <v>122.95031710000001</v>
      </c>
      <c r="S156" s="36">
        <f>SUMIFS(СВЦЭМ!$E$39:$E$782,СВЦЭМ!$A$39:$A$782,$A156,СВЦЭМ!$B$39:$B$782,S$155)+'СЕТ СН'!$F$15</f>
        <v>122.14606406999999</v>
      </c>
      <c r="T156" s="36">
        <f>SUMIFS(СВЦЭМ!$E$39:$E$782,СВЦЭМ!$A$39:$A$782,$A156,СВЦЭМ!$B$39:$B$782,T$155)+'СЕТ СН'!$F$15</f>
        <v>119.31820159</v>
      </c>
      <c r="U156" s="36">
        <f>SUMIFS(СВЦЭМ!$E$39:$E$782,СВЦЭМ!$A$39:$A$782,$A156,СВЦЭМ!$B$39:$B$782,U$155)+'СЕТ СН'!$F$15</f>
        <v>117.25824953999999</v>
      </c>
      <c r="V156" s="36">
        <f>SUMIFS(СВЦЭМ!$E$39:$E$782,СВЦЭМ!$A$39:$A$782,$A156,СВЦЭМ!$B$39:$B$782,V$155)+'СЕТ СН'!$F$15</f>
        <v>117.35067171999999</v>
      </c>
      <c r="W156" s="36">
        <f>SUMIFS(СВЦЭМ!$E$39:$E$782,СВЦЭМ!$A$39:$A$782,$A156,СВЦЭМ!$B$39:$B$782,W$155)+'СЕТ СН'!$F$15</f>
        <v>117.90352391</v>
      </c>
      <c r="X156" s="36">
        <f>SUMIFS(СВЦЭМ!$E$39:$E$782,СВЦЭМ!$A$39:$A$782,$A156,СВЦЭМ!$B$39:$B$782,X$155)+'СЕТ СН'!$F$15</f>
        <v>118.81080369999999</v>
      </c>
      <c r="Y156" s="36">
        <f>SUMIFS(СВЦЭМ!$E$39:$E$782,СВЦЭМ!$A$39:$A$782,$A156,СВЦЭМ!$B$39:$B$782,Y$155)+'СЕТ СН'!$F$15</f>
        <v>120.45847181000001</v>
      </c>
      <c r="AA156" s="45"/>
    </row>
    <row r="157" spans="1:27" ht="15.75" x14ac:dyDescent="0.2">
      <c r="A157" s="35">
        <f>A156+1</f>
        <v>45353</v>
      </c>
      <c r="B157" s="36">
        <f>SUMIFS(СВЦЭМ!$E$39:$E$782,СВЦЭМ!$A$39:$A$782,$A157,СВЦЭМ!$B$39:$B$782,B$155)+'СЕТ СН'!$F$15</f>
        <v>116.36562212</v>
      </c>
      <c r="C157" s="36">
        <f>SUMIFS(СВЦЭМ!$E$39:$E$782,СВЦЭМ!$A$39:$A$782,$A157,СВЦЭМ!$B$39:$B$782,C$155)+'СЕТ СН'!$F$15</f>
        <v>117.17106345000001</v>
      </c>
      <c r="D157" s="36">
        <f>SUMIFS(СВЦЭМ!$E$39:$E$782,СВЦЭМ!$A$39:$A$782,$A157,СВЦЭМ!$B$39:$B$782,D$155)+'СЕТ СН'!$F$15</f>
        <v>118.81332805</v>
      </c>
      <c r="E157" s="36">
        <f>SUMIFS(СВЦЭМ!$E$39:$E$782,СВЦЭМ!$A$39:$A$782,$A157,СВЦЭМ!$B$39:$B$782,E$155)+'СЕТ СН'!$F$15</f>
        <v>119.54925084</v>
      </c>
      <c r="F157" s="36">
        <f>SUMIFS(СВЦЭМ!$E$39:$E$782,СВЦЭМ!$A$39:$A$782,$A157,СВЦЭМ!$B$39:$B$782,F$155)+'СЕТ СН'!$F$15</f>
        <v>119.34933411</v>
      </c>
      <c r="G157" s="36">
        <f>SUMIFS(СВЦЭМ!$E$39:$E$782,СВЦЭМ!$A$39:$A$782,$A157,СВЦЭМ!$B$39:$B$782,G$155)+'СЕТ СН'!$F$15</f>
        <v>118.00631416</v>
      </c>
      <c r="H157" s="36">
        <f>SUMIFS(СВЦЭМ!$E$39:$E$782,СВЦЭМ!$A$39:$A$782,$A157,СВЦЭМ!$B$39:$B$782,H$155)+'СЕТ СН'!$F$15</f>
        <v>115.06764807</v>
      </c>
      <c r="I157" s="36">
        <f>SUMIFS(СВЦЭМ!$E$39:$E$782,СВЦЭМ!$A$39:$A$782,$A157,СВЦЭМ!$B$39:$B$782,I$155)+'СЕТ СН'!$F$15</f>
        <v>113.44956242000001</v>
      </c>
      <c r="J157" s="36">
        <f>SUMIFS(СВЦЭМ!$E$39:$E$782,СВЦЭМ!$A$39:$A$782,$A157,СВЦЭМ!$B$39:$B$782,J$155)+'СЕТ СН'!$F$15</f>
        <v>113.51393633000001</v>
      </c>
      <c r="K157" s="36">
        <f>SUMIFS(СВЦЭМ!$E$39:$E$782,СВЦЭМ!$A$39:$A$782,$A157,СВЦЭМ!$B$39:$B$782,K$155)+'СЕТ СН'!$F$15</f>
        <v>111.3480879</v>
      </c>
      <c r="L157" s="36">
        <f>SUMIFS(СВЦЭМ!$E$39:$E$782,СВЦЭМ!$A$39:$A$782,$A157,СВЦЭМ!$B$39:$B$782,L$155)+'СЕТ СН'!$F$15</f>
        <v>110.3089741</v>
      </c>
      <c r="M157" s="36">
        <f>SUMIFS(СВЦЭМ!$E$39:$E$782,СВЦЭМ!$A$39:$A$782,$A157,СВЦЭМ!$B$39:$B$782,M$155)+'СЕТ СН'!$F$15</f>
        <v>110.53511841</v>
      </c>
      <c r="N157" s="36">
        <f>SUMIFS(СВЦЭМ!$E$39:$E$782,СВЦЭМ!$A$39:$A$782,$A157,СВЦЭМ!$B$39:$B$782,N$155)+'СЕТ СН'!$F$15</f>
        <v>111.72267484</v>
      </c>
      <c r="O157" s="36">
        <f>SUMIFS(СВЦЭМ!$E$39:$E$782,СВЦЭМ!$A$39:$A$782,$A157,СВЦЭМ!$B$39:$B$782,O$155)+'СЕТ СН'!$F$15</f>
        <v>112.18825377</v>
      </c>
      <c r="P157" s="36">
        <f>SUMIFS(СВЦЭМ!$E$39:$E$782,СВЦЭМ!$A$39:$A$782,$A157,СВЦЭМ!$B$39:$B$782,P$155)+'СЕТ СН'!$F$15</f>
        <v>112.80256887</v>
      </c>
      <c r="Q157" s="36">
        <f>SUMIFS(СВЦЭМ!$E$39:$E$782,СВЦЭМ!$A$39:$A$782,$A157,СВЦЭМ!$B$39:$B$782,Q$155)+'СЕТ СН'!$F$15</f>
        <v>114.3033449</v>
      </c>
      <c r="R157" s="36">
        <f>SUMIFS(СВЦЭМ!$E$39:$E$782,СВЦЭМ!$A$39:$A$782,$A157,СВЦЭМ!$B$39:$B$782,R$155)+'СЕТ СН'!$F$15</f>
        <v>115.68133585</v>
      </c>
      <c r="S157" s="36">
        <f>SUMIFS(СВЦЭМ!$E$39:$E$782,СВЦЭМ!$A$39:$A$782,$A157,СВЦЭМ!$B$39:$B$782,S$155)+'СЕТ СН'!$F$15</f>
        <v>114.66262415999999</v>
      </c>
      <c r="T157" s="36">
        <f>SUMIFS(СВЦЭМ!$E$39:$E$782,СВЦЭМ!$A$39:$A$782,$A157,СВЦЭМ!$B$39:$B$782,T$155)+'СЕТ СН'!$F$15</f>
        <v>111.73636711</v>
      </c>
      <c r="U157" s="36">
        <f>SUMIFS(СВЦЭМ!$E$39:$E$782,СВЦЭМ!$A$39:$A$782,$A157,СВЦЭМ!$B$39:$B$782,U$155)+'СЕТ СН'!$F$15</f>
        <v>108.98630479000001</v>
      </c>
      <c r="V157" s="36">
        <f>SUMIFS(СВЦЭМ!$E$39:$E$782,СВЦЭМ!$A$39:$A$782,$A157,СВЦЭМ!$B$39:$B$782,V$155)+'СЕТ СН'!$F$15</f>
        <v>110.176852</v>
      </c>
      <c r="W157" s="36">
        <f>SUMIFS(СВЦЭМ!$E$39:$E$782,СВЦЭМ!$A$39:$A$782,$A157,СВЦЭМ!$B$39:$B$782,W$155)+'СЕТ СН'!$F$15</f>
        <v>110.80067772</v>
      </c>
      <c r="X157" s="36">
        <f>SUMIFS(СВЦЭМ!$E$39:$E$782,СВЦЭМ!$A$39:$A$782,$A157,СВЦЭМ!$B$39:$B$782,X$155)+'СЕТ СН'!$F$15</f>
        <v>113.28387773</v>
      </c>
      <c r="Y157" s="36">
        <f>SUMIFS(СВЦЭМ!$E$39:$E$782,СВЦЭМ!$A$39:$A$782,$A157,СВЦЭМ!$B$39:$B$782,Y$155)+'СЕТ СН'!$F$15</f>
        <v>113.31143892999999</v>
      </c>
    </row>
    <row r="158" spans="1:27" ht="15.75" x14ac:dyDescent="0.2">
      <c r="A158" s="35">
        <f t="shared" ref="A158:A186" si="4">A157+1</f>
        <v>45354</v>
      </c>
      <c r="B158" s="36">
        <f>SUMIFS(СВЦЭМ!$E$39:$E$782,СВЦЭМ!$A$39:$A$782,$A158,СВЦЭМ!$B$39:$B$782,B$155)+'СЕТ СН'!$F$15</f>
        <v>109.44665614</v>
      </c>
      <c r="C158" s="36">
        <f>SUMIFS(СВЦЭМ!$E$39:$E$782,СВЦЭМ!$A$39:$A$782,$A158,СВЦЭМ!$B$39:$B$782,C$155)+'СЕТ СН'!$F$15</f>
        <v>115.02705038000001</v>
      </c>
      <c r="D158" s="36">
        <f>SUMIFS(СВЦЭМ!$E$39:$E$782,СВЦЭМ!$A$39:$A$782,$A158,СВЦЭМ!$B$39:$B$782,D$155)+'СЕТ СН'!$F$15</f>
        <v>118.07056462</v>
      </c>
      <c r="E158" s="36">
        <f>SUMIFS(СВЦЭМ!$E$39:$E$782,СВЦЭМ!$A$39:$A$782,$A158,СВЦЭМ!$B$39:$B$782,E$155)+'СЕТ СН'!$F$15</f>
        <v>119.28405911999999</v>
      </c>
      <c r="F158" s="36">
        <f>SUMIFS(СВЦЭМ!$E$39:$E$782,СВЦЭМ!$A$39:$A$782,$A158,СВЦЭМ!$B$39:$B$782,F$155)+'СЕТ СН'!$F$15</f>
        <v>119.10226761</v>
      </c>
      <c r="G158" s="36">
        <f>SUMIFS(СВЦЭМ!$E$39:$E$782,СВЦЭМ!$A$39:$A$782,$A158,СВЦЭМ!$B$39:$B$782,G$155)+'СЕТ СН'!$F$15</f>
        <v>118.15499588</v>
      </c>
      <c r="H158" s="36">
        <f>SUMIFS(СВЦЭМ!$E$39:$E$782,СВЦЭМ!$A$39:$A$782,$A158,СВЦЭМ!$B$39:$B$782,H$155)+'СЕТ СН'!$F$15</f>
        <v>116.9163609</v>
      </c>
      <c r="I158" s="36">
        <f>SUMIFS(СВЦЭМ!$E$39:$E$782,СВЦЭМ!$A$39:$A$782,$A158,СВЦЭМ!$B$39:$B$782,I$155)+'СЕТ СН'!$F$15</f>
        <v>117.00414139</v>
      </c>
      <c r="J158" s="36">
        <f>SUMIFS(СВЦЭМ!$E$39:$E$782,СВЦЭМ!$A$39:$A$782,$A158,СВЦЭМ!$B$39:$B$782,J$155)+'СЕТ СН'!$F$15</f>
        <v>113.75076828</v>
      </c>
      <c r="K158" s="36">
        <f>SUMIFS(СВЦЭМ!$E$39:$E$782,СВЦЭМ!$A$39:$A$782,$A158,СВЦЭМ!$B$39:$B$782,K$155)+'СЕТ СН'!$F$15</f>
        <v>111.03576266</v>
      </c>
      <c r="L158" s="36">
        <f>SUMIFS(СВЦЭМ!$E$39:$E$782,СВЦЭМ!$A$39:$A$782,$A158,СВЦЭМ!$B$39:$B$782,L$155)+'СЕТ СН'!$F$15</f>
        <v>109.51572699</v>
      </c>
      <c r="M158" s="36">
        <f>SUMIFS(СВЦЭМ!$E$39:$E$782,СВЦЭМ!$A$39:$A$782,$A158,СВЦЭМ!$B$39:$B$782,M$155)+'СЕТ СН'!$F$15</f>
        <v>109.57308218999999</v>
      </c>
      <c r="N158" s="36">
        <f>SUMIFS(СВЦЭМ!$E$39:$E$782,СВЦЭМ!$A$39:$A$782,$A158,СВЦЭМ!$B$39:$B$782,N$155)+'СЕТ СН'!$F$15</f>
        <v>111.37120871</v>
      </c>
      <c r="O158" s="36">
        <f>SUMIFS(СВЦЭМ!$E$39:$E$782,СВЦЭМ!$A$39:$A$782,$A158,СВЦЭМ!$B$39:$B$782,O$155)+'СЕТ СН'!$F$15</f>
        <v>110.61164588</v>
      </c>
      <c r="P158" s="36">
        <f>SUMIFS(СВЦЭМ!$E$39:$E$782,СВЦЭМ!$A$39:$A$782,$A158,СВЦЭМ!$B$39:$B$782,P$155)+'СЕТ СН'!$F$15</f>
        <v>110.69099704999999</v>
      </c>
      <c r="Q158" s="36">
        <f>SUMIFS(СВЦЭМ!$E$39:$E$782,СВЦЭМ!$A$39:$A$782,$A158,СВЦЭМ!$B$39:$B$782,Q$155)+'СЕТ СН'!$F$15</f>
        <v>111.74879996999999</v>
      </c>
      <c r="R158" s="36">
        <f>SUMIFS(СВЦЭМ!$E$39:$E$782,СВЦЭМ!$A$39:$A$782,$A158,СВЦЭМ!$B$39:$B$782,R$155)+'СЕТ СН'!$F$15</f>
        <v>112.13730414</v>
      </c>
      <c r="S158" s="36">
        <f>SUMIFS(СВЦЭМ!$E$39:$E$782,СВЦЭМ!$A$39:$A$782,$A158,СВЦЭМ!$B$39:$B$782,S$155)+'СЕТ СН'!$F$15</f>
        <v>110.21673014</v>
      </c>
      <c r="T158" s="36">
        <f>SUMIFS(СВЦЭМ!$E$39:$E$782,СВЦЭМ!$A$39:$A$782,$A158,СВЦЭМ!$B$39:$B$782,T$155)+'СЕТ СН'!$F$15</f>
        <v>109.00204862</v>
      </c>
      <c r="U158" s="36">
        <f>SUMIFS(СВЦЭМ!$E$39:$E$782,СВЦЭМ!$A$39:$A$782,$A158,СВЦЭМ!$B$39:$B$782,U$155)+'СЕТ СН'!$F$15</f>
        <v>110.27333910999999</v>
      </c>
      <c r="V158" s="36">
        <f>SUMIFS(СВЦЭМ!$E$39:$E$782,СВЦЭМ!$A$39:$A$782,$A158,СВЦЭМ!$B$39:$B$782,V$155)+'СЕТ СН'!$F$15</f>
        <v>110.21257634</v>
      </c>
      <c r="W158" s="36">
        <f>SUMIFS(СВЦЭМ!$E$39:$E$782,СВЦЭМ!$A$39:$A$782,$A158,СВЦЭМ!$B$39:$B$782,W$155)+'СЕТ СН'!$F$15</f>
        <v>109.62937654</v>
      </c>
      <c r="X158" s="36">
        <f>SUMIFS(СВЦЭМ!$E$39:$E$782,СВЦЭМ!$A$39:$A$782,$A158,СВЦЭМ!$B$39:$B$782,X$155)+'СЕТ СН'!$F$15</f>
        <v>110.63558867</v>
      </c>
      <c r="Y158" s="36">
        <f>SUMIFS(СВЦЭМ!$E$39:$E$782,СВЦЭМ!$A$39:$A$782,$A158,СВЦЭМ!$B$39:$B$782,Y$155)+'СЕТ СН'!$F$15</f>
        <v>112.99874343</v>
      </c>
    </row>
    <row r="159" spans="1:27" ht="15.75" x14ac:dyDescent="0.2">
      <c r="A159" s="35">
        <f t="shared" si="4"/>
        <v>45355</v>
      </c>
      <c r="B159" s="36">
        <f>SUMIFS(СВЦЭМ!$E$39:$E$782,СВЦЭМ!$A$39:$A$782,$A159,СВЦЭМ!$B$39:$B$782,B$155)+'СЕТ СН'!$F$15</f>
        <v>110.10665597000001</v>
      </c>
      <c r="C159" s="36">
        <f>SUMIFS(СВЦЭМ!$E$39:$E$782,СВЦЭМ!$A$39:$A$782,$A159,СВЦЭМ!$B$39:$B$782,C$155)+'СЕТ СН'!$F$15</f>
        <v>112.96285288</v>
      </c>
      <c r="D159" s="36">
        <f>SUMIFS(СВЦЭМ!$E$39:$E$782,СВЦЭМ!$A$39:$A$782,$A159,СВЦЭМ!$B$39:$B$782,D$155)+'СЕТ СН'!$F$15</f>
        <v>114.18937875</v>
      </c>
      <c r="E159" s="36">
        <f>SUMIFS(СВЦЭМ!$E$39:$E$782,СВЦЭМ!$A$39:$A$782,$A159,СВЦЭМ!$B$39:$B$782,E$155)+'СЕТ СН'!$F$15</f>
        <v>114.38250528</v>
      </c>
      <c r="F159" s="36">
        <f>SUMIFS(СВЦЭМ!$E$39:$E$782,СВЦЭМ!$A$39:$A$782,$A159,СВЦЭМ!$B$39:$B$782,F$155)+'СЕТ СН'!$F$15</f>
        <v>114.63539728000001</v>
      </c>
      <c r="G159" s="36">
        <f>SUMIFS(СВЦЭМ!$E$39:$E$782,СВЦЭМ!$A$39:$A$782,$A159,СВЦЭМ!$B$39:$B$782,G$155)+'СЕТ СН'!$F$15</f>
        <v>116.21633124</v>
      </c>
      <c r="H159" s="36">
        <f>SUMIFS(СВЦЭМ!$E$39:$E$782,СВЦЭМ!$A$39:$A$782,$A159,СВЦЭМ!$B$39:$B$782,H$155)+'СЕТ СН'!$F$15</f>
        <v>112.78183158</v>
      </c>
      <c r="I159" s="36">
        <f>SUMIFS(СВЦЭМ!$E$39:$E$782,СВЦЭМ!$A$39:$A$782,$A159,СВЦЭМ!$B$39:$B$782,I$155)+'СЕТ СН'!$F$15</f>
        <v>110.2158986</v>
      </c>
      <c r="J159" s="36">
        <f>SUMIFS(СВЦЭМ!$E$39:$E$782,СВЦЭМ!$A$39:$A$782,$A159,СВЦЭМ!$B$39:$B$782,J$155)+'СЕТ СН'!$F$15</f>
        <v>107.83367174999999</v>
      </c>
      <c r="K159" s="36">
        <f>SUMIFS(СВЦЭМ!$E$39:$E$782,СВЦЭМ!$A$39:$A$782,$A159,СВЦЭМ!$B$39:$B$782,K$155)+'СЕТ СН'!$F$15</f>
        <v>106.6645365</v>
      </c>
      <c r="L159" s="36">
        <f>SUMIFS(СВЦЭМ!$E$39:$E$782,СВЦЭМ!$A$39:$A$782,$A159,СВЦЭМ!$B$39:$B$782,L$155)+'СЕТ СН'!$F$15</f>
        <v>107.00364707</v>
      </c>
      <c r="M159" s="36">
        <f>SUMIFS(СВЦЭМ!$E$39:$E$782,СВЦЭМ!$A$39:$A$782,$A159,СВЦЭМ!$B$39:$B$782,M$155)+'СЕТ СН'!$F$15</f>
        <v>107.5494906</v>
      </c>
      <c r="N159" s="36">
        <f>SUMIFS(СВЦЭМ!$E$39:$E$782,СВЦЭМ!$A$39:$A$782,$A159,СВЦЭМ!$B$39:$B$782,N$155)+'СЕТ СН'!$F$15</f>
        <v>106.77354329000001</v>
      </c>
      <c r="O159" s="36">
        <f>SUMIFS(СВЦЭМ!$E$39:$E$782,СВЦЭМ!$A$39:$A$782,$A159,СВЦЭМ!$B$39:$B$782,O$155)+'СЕТ СН'!$F$15</f>
        <v>107.26228724000001</v>
      </c>
      <c r="P159" s="36">
        <f>SUMIFS(СВЦЭМ!$E$39:$E$782,СВЦЭМ!$A$39:$A$782,$A159,СВЦЭМ!$B$39:$B$782,P$155)+'СЕТ СН'!$F$15</f>
        <v>108.30633376999999</v>
      </c>
      <c r="Q159" s="36">
        <f>SUMIFS(СВЦЭМ!$E$39:$E$782,СВЦЭМ!$A$39:$A$782,$A159,СВЦЭМ!$B$39:$B$782,Q$155)+'СЕТ СН'!$F$15</f>
        <v>109.40786301999999</v>
      </c>
      <c r="R159" s="36">
        <f>SUMIFS(СВЦЭМ!$E$39:$E$782,СВЦЭМ!$A$39:$A$782,$A159,СВЦЭМ!$B$39:$B$782,R$155)+'СЕТ СН'!$F$15</f>
        <v>109.2927706</v>
      </c>
      <c r="S159" s="36">
        <f>SUMIFS(СВЦЭМ!$E$39:$E$782,СВЦЭМ!$A$39:$A$782,$A159,СВЦЭМ!$B$39:$B$782,S$155)+'СЕТ СН'!$F$15</f>
        <v>108.81899966</v>
      </c>
      <c r="T159" s="36">
        <f>SUMIFS(СВЦЭМ!$E$39:$E$782,СВЦЭМ!$A$39:$A$782,$A159,СВЦЭМ!$B$39:$B$782,T$155)+'СЕТ СН'!$F$15</f>
        <v>107.68436407999999</v>
      </c>
      <c r="U159" s="36">
        <f>SUMIFS(СВЦЭМ!$E$39:$E$782,СВЦЭМ!$A$39:$A$782,$A159,СВЦЭМ!$B$39:$B$782,U$155)+'СЕТ СН'!$F$15</f>
        <v>106.09029608</v>
      </c>
      <c r="V159" s="36">
        <f>SUMIFS(СВЦЭМ!$E$39:$E$782,СВЦЭМ!$A$39:$A$782,$A159,СВЦЭМ!$B$39:$B$782,V$155)+'СЕТ СН'!$F$15</f>
        <v>106.96064274</v>
      </c>
      <c r="W159" s="36">
        <f>SUMIFS(СВЦЭМ!$E$39:$E$782,СВЦЭМ!$A$39:$A$782,$A159,СВЦЭМ!$B$39:$B$782,W$155)+'СЕТ СН'!$F$15</f>
        <v>108.08281617999999</v>
      </c>
      <c r="X159" s="36">
        <f>SUMIFS(СВЦЭМ!$E$39:$E$782,СВЦЭМ!$A$39:$A$782,$A159,СВЦЭМ!$B$39:$B$782,X$155)+'СЕТ СН'!$F$15</f>
        <v>107.81817202000001</v>
      </c>
      <c r="Y159" s="36">
        <f>SUMIFS(СВЦЭМ!$E$39:$E$782,СВЦЭМ!$A$39:$A$782,$A159,СВЦЭМ!$B$39:$B$782,Y$155)+'СЕТ СН'!$F$15</f>
        <v>108.92777876</v>
      </c>
    </row>
    <row r="160" spans="1:27" ht="15.75" x14ac:dyDescent="0.2">
      <c r="A160" s="35">
        <f t="shared" si="4"/>
        <v>45356</v>
      </c>
      <c r="B160" s="36">
        <f>SUMIFS(СВЦЭМ!$E$39:$E$782,СВЦЭМ!$A$39:$A$782,$A160,СВЦЭМ!$B$39:$B$782,B$155)+'СЕТ СН'!$F$15</f>
        <v>108.08344131</v>
      </c>
      <c r="C160" s="36">
        <f>SUMIFS(СВЦЭМ!$E$39:$E$782,СВЦЭМ!$A$39:$A$782,$A160,СВЦЭМ!$B$39:$B$782,C$155)+'СЕТ СН'!$F$15</f>
        <v>110.57135006999999</v>
      </c>
      <c r="D160" s="36">
        <f>SUMIFS(СВЦЭМ!$E$39:$E$782,СВЦЭМ!$A$39:$A$782,$A160,СВЦЭМ!$B$39:$B$782,D$155)+'СЕТ СН'!$F$15</f>
        <v>111.15533753</v>
      </c>
      <c r="E160" s="36">
        <f>SUMIFS(СВЦЭМ!$E$39:$E$782,СВЦЭМ!$A$39:$A$782,$A160,СВЦЭМ!$B$39:$B$782,E$155)+'СЕТ СН'!$F$15</f>
        <v>112.36135950000001</v>
      </c>
      <c r="F160" s="36">
        <f>SUMIFS(СВЦЭМ!$E$39:$E$782,СВЦЭМ!$A$39:$A$782,$A160,СВЦЭМ!$B$39:$B$782,F$155)+'СЕТ СН'!$F$15</f>
        <v>111.6198533</v>
      </c>
      <c r="G160" s="36">
        <f>SUMIFS(СВЦЭМ!$E$39:$E$782,СВЦЭМ!$A$39:$A$782,$A160,СВЦЭМ!$B$39:$B$782,G$155)+'СЕТ СН'!$F$15</f>
        <v>109.82117841</v>
      </c>
      <c r="H160" s="36">
        <f>SUMIFS(СВЦЭМ!$E$39:$E$782,СВЦЭМ!$A$39:$A$782,$A160,СВЦЭМ!$B$39:$B$782,H$155)+'СЕТ СН'!$F$15</f>
        <v>106.18659405</v>
      </c>
      <c r="I160" s="36">
        <f>SUMIFS(СВЦЭМ!$E$39:$E$782,СВЦЭМ!$A$39:$A$782,$A160,СВЦЭМ!$B$39:$B$782,I$155)+'СЕТ СН'!$F$15</f>
        <v>105.084588</v>
      </c>
      <c r="J160" s="36">
        <f>SUMIFS(СВЦЭМ!$E$39:$E$782,СВЦЭМ!$A$39:$A$782,$A160,СВЦЭМ!$B$39:$B$782,J$155)+'СЕТ СН'!$F$15</f>
        <v>104.21813012</v>
      </c>
      <c r="K160" s="36">
        <f>SUMIFS(СВЦЭМ!$E$39:$E$782,СВЦЭМ!$A$39:$A$782,$A160,СВЦЭМ!$B$39:$B$782,K$155)+'СЕТ СН'!$F$15</f>
        <v>100.42170455</v>
      </c>
      <c r="L160" s="36">
        <f>SUMIFS(СВЦЭМ!$E$39:$E$782,СВЦЭМ!$A$39:$A$782,$A160,СВЦЭМ!$B$39:$B$782,L$155)+'СЕТ СН'!$F$15</f>
        <v>99.757601370000003</v>
      </c>
      <c r="M160" s="36">
        <f>SUMIFS(СВЦЭМ!$E$39:$E$782,СВЦЭМ!$A$39:$A$782,$A160,СВЦЭМ!$B$39:$B$782,M$155)+'СЕТ СН'!$F$15</f>
        <v>101.42295844</v>
      </c>
      <c r="N160" s="36">
        <f>SUMIFS(СВЦЭМ!$E$39:$E$782,СВЦЭМ!$A$39:$A$782,$A160,СВЦЭМ!$B$39:$B$782,N$155)+'СЕТ СН'!$F$15</f>
        <v>103.41157954000001</v>
      </c>
      <c r="O160" s="36">
        <f>SUMIFS(СВЦЭМ!$E$39:$E$782,СВЦЭМ!$A$39:$A$782,$A160,СВЦЭМ!$B$39:$B$782,O$155)+'СЕТ СН'!$F$15</f>
        <v>102.22355383</v>
      </c>
      <c r="P160" s="36">
        <f>SUMIFS(СВЦЭМ!$E$39:$E$782,СВЦЭМ!$A$39:$A$782,$A160,СВЦЭМ!$B$39:$B$782,P$155)+'СЕТ СН'!$F$15</f>
        <v>102.94376243000001</v>
      </c>
      <c r="Q160" s="36">
        <f>SUMIFS(СВЦЭМ!$E$39:$E$782,СВЦЭМ!$A$39:$A$782,$A160,СВЦЭМ!$B$39:$B$782,Q$155)+'СЕТ СН'!$F$15</f>
        <v>104.11666897000001</v>
      </c>
      <c r="R160" s="36">
        <f>SUMIFS(СВЦЭМ!$E$39:$E$782,СВЦЭМ!$A$39:$A$782,$A160,СВЦЭМ!$B$39:$B$782,R$155)+'СЕТ СН'!$F$15</f>
        <v>105.86124173</v>
      </c>
      <c r="S160" s="36">
        <f>SUMIFS(СВЦЭМ!$E$39:$E$782,СВЦЭМ!$A$39:$A$782,$A160,СВЦЭМ!$B$39:$B$782,S$155)+'СЕТ СН'!$F$15</f>
        <v>105.67905029000001</v>
      </c>
      <c r="T160" s="36">
        <f>SUMIFS(СВЦЭМ!$E$39:$E$782,СВЦЭМ!$A$39:$A$782,$A160,СВЦЭМ!$B$39:$B$782,T$155)+'СЕТ СН'!$F$15</f>
        <v>103.92083844</v>
      </c>
      <c r="U160" s="36">
        <f>SUMIFS(СВЦЭМ!$E$39:$E$782,СВЦЭМ!$A$39:$A$782,$A160,СВЦЭМ!$B$39:$B$782,U$155)+'СЕТ СН'!$F$15</f>
        <v>102.35014280999999</v>
      </c>
      <c r="V160" s="36">
        <f>SUMIFS(СВЦЭМ!$E$39:$E$782,СВЦЭМ!$A$39:$A$782,$A160,СВЦЭМ!$B$39:$B$782,V$155)+'СЕТ СН'!$F$15</f>
        <v>102.83870822</v>
      </c>
      <c r="W160" s="36">
        <f>SUMIFS(СВЦЭМ!$E$39:$E$782,СВЦЭМ!$A$39:$A$782,$A160,СВЦЭМ!$B$39:$B$782,W$155)+'СЕТ СН'!$F$15</f>
        <v>103.80993607000001</v>
      </c>
      <c r="X160" s="36">
        <f>SUMIFS(СВЦЭМ!$E$39:$E$782,СВЦЭМ!$A$39:$A$782,$A160,СВЦЭМ!$B$39:$B$782,X$155)+'СЕТ СН'!$F$15</f>
        <v>104.58251097</v>
      </c>
      <c r="Y160" s="36">
        <f>SUMIFS(СВЦЭМ!$E$39:$E$782,СВЦЭМ!$A$39:$A$782,$A160,СВЦЭМ!$B$39:$B$782,Y$155)+'СЕТ СН'!$F$15</f>
        <v>105.49611517</v>
      </c>
    </row>
    <row r="161" spans="1:25" ht="15.75" x14ac:dyDescent="0.2">
      <c r="A161" s="35">
        <f t="shared" si="4"/>
        <v>45357</v>
      </c>
      <c r="B161" s="36">
        <f>SUMIFS(СВЦЭМ!$E$39:$E$782,СВЦЭМ!$A$39:$A$782,$A161,СВЦЭМ!$B$39:$B$782,B$155)+'СЕТ СН'!$F$15</f>
        <v>110.19461707000001</v>
      </c>
      <c r="C161" s="36">
        <f>SUMIFS(СВЦЭМ!$E$39:$E$782,СВЦЭМ!$A$39:$A$782,$A161,СВЦЭМ!$B$39:$B$782,C$155)+'СЕТ СН'!$F$15</f>
        <v>111.82016526</v>
      </c>
      <c r="D161" s="36">
        <f>SUMIFS(СВЦЭМ!$E$39:$E$782,СВЦЭМ!$A$39:$A$782,$A161,СВЦЭМ!$B$39:$B$782,D$155)+'СЕТ СН'!$F$15</f>
        <v>113.34158355</v>
      </c>
      <c r="E161" s="36">
        <f>SUMIFS(СВЦЭМ!$E$39:$E$782,СВЦЭМ!$A$39:$A$782,$A161,СВЦЭМ!$B$39:$B$782,E$155)+'СЕТ СН'!$F$15</f>
        <v>114.34748981</v>
      </c>
      <c r="F161" s="36">
        <f>SUMIFS(СВЦЭМ!$E$39:$E$782,СВЦЭМ!$A$39:$A$782,$A161,СВЦЭМ!$B$39:$B$782,F$155)+'СЕТ СН'!$F$15</f>
        <v>114.14583062</v>
      </c>
      <c r="G161" s="36">
        <f>SUMIFS(СВЦЭМ!$E$39:$E$782,СВЦЭМ!$A$39:$A$782,$A161,СВЦЭМ!$B$39:$B$782,G$155)+'СЕТ СН'!$F$15</f>
        <v>112.3587691</v>
      </c>
      <c r="H161" s="36">
        <f>SUMIFS(СВЦЭМ!$E$39:$E$782,СВЦЭМ!$A$39:$A$782,$A161,СВЦЭМ!$B$39:$B$782,H$155)+'СЕТ СН'!$F$15</f>
        <v>107.77586519</v>
      </c>
      <c r="I161" s="36">
        <f>SUMIFS(СВЦЭМ!$E$39:$E$782,СВЦЭМ!$A$39:$A$782,$A161,СВЦЭМ!$B$39:$B$782,I$155)+'СЕТ СН'!$F$15</f>
        <v>104.54683872</v>
      </c>
      <c r="J161" s="36">
        <f>SUMIFS(СВЦЭМ!$E$39:$E$782,СВЦЭМ!$A$39:$A$782,$A161,СВЦЭМ!$B$39:$B$782,J$155)+'СЕТ СН'!$F$15</f>
        <v>103.99829359</v>
      </c>
      <c r="K161" s="36">
        <f>SUMIFS(СВЦЭМ!$E$39:$E$782,СВЦЭМ!$A$39:$A$782,$A161,СВЦЭМ!$B$39:$B$782,K$155)+'СЕТ СН'!$F$15</f>
        <v>104.09547233000001</v>
      </c>
      <c r="L161" s="36">
        <f>SUMIFS(СВЦЭМ!$E$39:$E$782,СВЦЭМ!$A$39:$A$782,$A161,СВЦЭМ!$B$39:$B$782,L$155)+'СЕТ СН'!$F$15</f>
        <v>104.55529582</v>
      </c>
      <c r="M161" s="36">
        <f>SUMIFS(СВЦЭМ!$E$39:$E$782,СВЦЭМ!$A$39:$A$782,$A161,СВЦЭМ!$B$39:$B$782,M$155)+'СЕТ СН'!$F$15</f>
        <v>104.64358677</v>
      </c>
      <c r="N161" s="36">
        <f>SUMIFS(СВЦЭМ!$E$39:$E$782,СВЦЭМ!$A$39:$A$782,$A161,СВЦЭМ!$B$39:$B$782,N$155)+'СЕТ СН'!$F$15</f>
        <v>106.15191883</v>
      </c>
      <c r="O161" s="36">
        <f>SUMIFS(СВЦЭМ!$E$39:$E$782,СВЦЭМ!$A$39:$A$782,$A161,СВЦЭМ!$B$39:$B$782,O$155)+'СЕТ СН'!$F$15</f>
        <v>106.02168082</v>
      </c>
      <c r="P161" s="36">
        <f>SUMIFS(СВЦЭМ!$E$39:$E$782,СВЦЭМ!$A$39:$A$782,$A161,СВЦЭМ!$B$39:$B$782,P$155)+'СЕТ СН'!$F$15</f>
        <v>107.16955366000001</v>
      </c>
      <c r="Q161" s="36">
        <f>SUMIFS(СВЦЭМ!$E$39:$E$782,СВЦЭМ!$A$39:$A$782,$A161,СВЦЭМ!$B$39:$B$782,Q$155)+'СЕТ СН'!$F$15</f>
        <v>107.42313745</v>
      </c>
      <c r="R161" s="36">
        <f>SUMIFS(СВЦЭМ!$E$39:$E$782,СВЦЭМ!$A$39:$A$782,$A161,СВЦЭМ!$B$39:$B$782,R$155)+'СЕТ СН'!$F$15</f>
        <v>107.43318076</v>
      </c>
      <c r="S161" s="36">
        <f>SUMIFS(СВЦЭМ!$E$39:$E$782,СВЦЭМ!$A$39:$A$782,$A161,СВЦЭМ!$B$39:$B$782,S$155)+'СЕТ СН'!$F$15</f>
        <v>106.59012272</v>
      </c>
      <c r="T161" s="36">
        <f>SUMIFS(СВЦЭМ!$E$39:$E$782,СВЦЭМ!$A$39:$A$782,$A161,СВЦЭМ!$B$39:$B$782,T$155)+'СЕТ СН'!$F$15</f>
        <v>104.24322966</v>
      </c>
      <c r="U161" s="36">
        <f>SUMIFS(СВЦЭМ!$E$39:$E$782,СВЦЭМ!$A$39:$A$782,$A161,СВЦЭМ!$B$39:$B$782,U$155)+'СЕТ СН'!$F$15</f>
        <v>104.2208459</v>
      </c>
      <c r="V161" s="36">
        <f>SUMIFS(СВЦЭМ!$E$39:$E$782,СВЦЭМ!$A$39:$A$782,$A161,СВЦЭМ!$B$39:$B$782,V$155)+'СЕТ СН'!$F$15</f>
        <v>104.45726351</v>
      </c>
      <c r="W161" s="36">
        <f>SUMIFS(СВЦЭМ!$E$39:$E$782,СВЦЭМ!$A$39:$A$782,$A161,СВЦЭМ!$B$39:$B$782,W$155)+'СЕТ СН'!$F$15</f>
        <v>105.21283864999999</v>
      </c>
      <c r="X161" s="36">
        <f>SUMIFS(СВЦЭМ!$E$39:$E$782,СВЦЭМ!$A$39:$A$782,$A161,СВЦЭМ!$B$39:$B$782,X$155)+'СЕТ СН'!$F$15</f>
        <v>105.13370729</v>
      </c>
      <c r="Y161" s="36">
        <f>SUMIFS(СВЦЭМ!$E$39:$E$782,СВЦЭМ!$A$39:$A$782,$A161,СВЦЭМ!$B$39:$B$782,Y$155)+'СЕТ СН'!$F$15</f>
        <v>104.13932200000001</v>
      </c>
    </row>
    <row r="162" spans="1:25" ht="15.75" x14ac:dyDescent="0.2">
      <c r="A162" s="35">
        <f t="shared" si="4"/>
        <v>45358</v>
      </c>
      <c r="B162" s="36">
        <f>SUMIFS(СВЦЭМ!$E$39:$E$782,СВЦЭМ!$A$39:$A$782,$A162,СВЦЭМ!$B$39:$B$782,B$155)+'СЕТ СН'!$F$15</f>
        <v>107.4199926</v>
      </c>
      <c r="C162" s="36">
        <f>SUMIFS(СВЦЭМ!$E$39:$E$782,СВЦЭМ!$A$39:$A$782,$A162,СВЦЭМ!$B$39:$B$782,C$155)+'СЕТ СН'!$F$15</f>
        <v>110.32876057</v>
      </c>
      <c r="D162" s="36">
        <f>SUMIFS(СВЦЭМ!$E$39:$E$782,СВЦЭМ!$A$39:$A$782,$A162,СВЦЭМ!$B$39:$B$782,D$155)+'СЕТ СН'!$F$15</f>
        <v>112.60363108</v>
      </c>
      <c r="E162" s="36">
        <f>SUMIFS(СВЦЭМ!$E$39:$E$782,СВЦЭМ!$A$39:$A$782,$A162,СВЦЭМ!$B$39:$B$782,E$155)+'СЕТ СН'!$F$15</f>
        <v>114.61782368999999</v>
      </c>
      <c r="F162" s="36">
        <f>SUMIFS(СВЦЭМ!$E$39:$E$782,СВЦЭМ!$A$39:$A$782,$A162,СВЦЭМ!$B$39:$B$782,F$155)+'СЕТ СН'!$F$15</f>
        <v>115.20898784000001</v>
      </c>
      <c r="G162" s="36">
        <f>SUMIFS(СВЦЭМ!$E$39:$E$782,СВЦЭМ!$A$39:$A$782,$A162,СВЦЭМ!$B$39:$B$782,G$155)+'СЕТ СН'!$F$15</f>
        <v>113.47506482</v>
      </c>
      <c r="H162" s="36">
        <f>SUMIFS(СВЦЭМ!$E$39:$E$782,СВЦЭМ!$A$39:$A$782,$A162,СВЦЭМ!$B$39:$B$782,H$155)+'СЕТ СН'!$F$15</f>
        <v>109.05404191</v>
      </c>
      <c r="I162" s="36">
        <f>SUMIFS(СВЦЭМ!$E$39:$E$782,СВЦЭМ!$A$39:$A$782,$A162,СВЦЭМ!$B$39:$B$782,I$155)+'СЕТ СН'!$F$15</f>
        <v>108.05267899</v>
      </c>
      <c r="J162" s="36">
        <f>SUMIFS(СВЦЭМ!$E$39:$E$782,СВЦЭМ!$A$39:$A$782,$A162,СВЦЭМ!$B$39:$B$782,J$155)+'СЕТ СН'!$F$15</f>
        <v>109.34942735</v>
      </c>
      <c r="K162" s="36">
        <f>SUMIFS(СВЦЭМ!$E$39:$E$782,СВЦЭМ!$A$39:$A$782,$A162,СВЦЭМ!$B$39:$B$782,K$155)+'СЕТ СН'!$F$15</f>
        <v>106.95306653</v>
      </c>
      <c r="L162" s="36">
        <f>SUMIFS(СВЦЭМ!$E$39:$E$782,СВЦЭМ!$A$39:$A$782,$A162,СВЦЭМ!$B$39:$B$782,L$155)+'СЕТ СН'!$F$15</f>
        <v>107.13935932</v>
      </c>
      <c r="M162" s="36">
        <f>SUMIFS(СВЦЭМ!$E$39:$E$782,СВЦЭМ!$A$39:$A$782,$A162,СВЦЭМ!$B$39:$B$782,M$155)+'СЕТ СН'!$F$15</f>
        <v>107.71869423</v>
      </c>
      <c r="N162" s="36">
        <f>SUMIFS(СВЦЭМ!$E$39:$E$782,СВЦЭМ!$A$39:$A$782,$A162,СВЦЭМ!$B$39:$B$782,N$155)+'СЕТ СН'!$F$15</f>
        <v>108.37434087</v>
      </c>
      <c r="O162" s="36">
        <f>SUMIFS(СВЦЭМ!$E$39:$E$782,СВЦЭМ!$A$39:$A$782,$A162,СВЦЭМ!$B$39:$B$782,O$155)+'СЕТ СН'!$F$15</f>
        <v>108.12778851</v>
      </c>
      <c r="P162" s="36">
        <f>SUMIFS(СВЦЭМ!$E$39:$E$782,СВЦЭМ!$A$39:$A$782,$A162,СВЦЭМ!$B$39:$B$782,P$155)+'СЕТ СН'!$F$15</f>
        <v>109.88501252</v>
      </c>
      <c r="Q162" s="36">
        <f>SUMIFS(СВЦЭМ!$E$39:$E$782,СВЦЭМ!$A$39:$A$782,$A162,СВЦЭМ!$B$39:$B$782,Q$155)+'СЕТ СН'!$F$15</f>
        <v>111.28151103</v>
      </c>
      <c r="R162" s="36">
        <f>SUMIFS(СВЦЭМ!$E$39:$E$782,СВЦЭМ!$A$39:$A$782,$A162,СВЦЭМ!$B$39:$B$782,R$155)+'СЕТ СН'!$F$15</f>
        <v>112.06517153</v>
      </c>
      <c r="S162" s="36">
        <f>SUMIFS(СВЦЭМ!$E$39:$E$782,СВЦЭМ!$A$39:$A$782,$A162,СВЦЭМ!$B$39:$B$782,S$155)+'СЕТ СН'!$F$15</f>
        <v>110.88108228999999</v>
      </c>
      <c r="T162" s="36">
        <f>SUMIFS(СВЦЭМ!$E$39:$E$782,СВЦЭМ!$A$39:$A$782,$A162,СВЦЭМ!$B$39:$B$782,T$155)+'СЕТ СН'!$F$15</f>
        <v>110.51891322</v>
      </c>
      <c r="U162" s="36">
        <f>SUMIFS(СВЦЭМ!$E$39:$E$782,СВЦЭМ!$A$39:$A$782,$A162,СВЦЭМ!$B$39:$B$782,U$155)+'СЕТ СН'!$F$15</f>
        <v>108.80430009</v>
      </c>
      <c r="V162" s="36">
        <f>SUMIFS(СВЦЭМ!$E$39:$E$782,СВЦЭМ!$A$39:$A$782,$A162,СВЦЭМ!$B$39:$B$782,V$155)+'СЕТ СН'!$F$15</f>
        <v>107.50157938</v>
      </c>
      <c r="W162" s="36">
        <f>SUMIFS(СВЦЭМ!$E$39:$E$782,СВЦЭМ!$A$39:$A$782,$A162,СВЦЭМ!$B$39:$B$782,W$155)+'СЕТ СН'!$F$15</f>
        <v>108.36184025999999</v>
      </c>
      <c r="X162" s="36">
        <f>SUMIFS(СВЦЭМ!$E$39:$E$782,СВЦЭМ!$A$39:$A$782,$A162,СВЦЭМ!$B$39:$B$782,X$155)+'СЕТ СН'!$F$15</f>
        <v>109.31782775000001</v>
      </c>
      <c r="Y162" s="36">
        <f>SUMIFS(СВЦЭМ!$E$39:$E$782,СВЦЭМ!$A$39:$A$782,$A162,СВЦЭМ!$B$39:$B$782,Y$155)+'СЕТ СН'!$F$15</f>
        <v>111.27476306</v>
      </c>
    </row>
    <row r="163" spans="1:25" ht="15.75" x14ac:dyDescent="0.2">
      <c r="A163" s="35">
        <f t="shared" si="4"/>
        <v>45359</v>
      </c>
      <c r="B163" s="36">
        <f>SUMIFS(СВЦЭМ!$E$39:$E$782,СВЦЭМ!$A$39:$A$782,$A163,СВЦЭМ!$B$39:$B$782,B$155)+'СЕТ СН'!$F$15</f>
        <v>114.18202492</v>
      </c>
      <c r="C163" s="36">
        <f>SUMIFS(СВЦЭМ!$E$39:$E$782,СВЦЭМ!$A$39:$A$782,$A163,СВЦЭМ!$B$39:$B$782,C$155)+'СЕТ СН'!$F$15</f>
        <v>114.12440290000001</v>
      </c>
      <c r="D163" s="36">
        <f>SUMIFS(СВЦЭМ!$E$39:$E$782,СВЦЭМ!$A$39:$A$782,$A163,СВЦЭМ!$B$39:$B$782,D$155)+'СЕТ СН'!$F$15</f>
        <v>115.67287781</v>
      </c>
      <c r="E163" s="36">
        <f>SUMIFS(СВЦЭМ!$E$39:$E$782,СВЦЭМ!$A$39:$A$782,$A163,СВЦЭМ!$B$39:$B$782,E$155)+'СЕТ СН'!$F$15</f>
        <v>116.35299130999999</v>
      </c>
      <c r="F163" s="36">
        <f>SUMIFS(СВЦЭМ!$E$39:$E$782,СВЦЭМ!$A$39:$A$782,$A163,СВЦЭМ!$B$39:$B$782,F$155)+'СЕТ СН'!$F$15</f>
        <v>116.37680303</v>
      </c>
      <c r="G163" s="36">
        <f>SUMIFS(СВЦЭМ!$E$39:$E$782,СВЦЭМ!$A$39:$A$782,$A163,СВЦЭМ!$B$39:$B$782,G$155)+'СЕТ СН'!$F$15</f>
        <v>114.60020209</v>
      </c>
      <c r="H163" s="36">
        <f>SUMIFS(СВЦЭМ!$E$39:$E$782,СВЦЭМ!$A$39:$A$782,$A163,СВЦЭМ!$B$39:$B$782,H$155)+'СЕТ СН'!$F$15</f>
        <v>114.54097107</v>
      </c>
      <c r="I163" s="36">
        <f>SUMIFS(СВЦЭМ!$E$39:$E$782,СВЦЭМ!$A$39:$A$782,$A163,СВЦЭМ!$B$39:$B$782,I$155)+'СЕТ СН'!$F$15</f>
        <v>112.61850389</v>
      </c>
      <c r="J163" s="36">
        <f>SUMIFS(СВЦЭМ!$E$39:$E$782,СВЦЭМ!$A$39:$A$782,$A163,СВЦЭМ!$B$39:$B$782,J$155)+'СЕТ СН'!$F$15</f>
        <v>111.84475157</v>
      </c>
      <c r="K163" s="36">
        <f>SUMIFS(СВЦЭМ!$E$39:$E$782,СВЦЭМ!$A$39:$A$782,$A163,СВЦЭМ!$B$39:$B$782,K$155)+'СЕТ СН'!$F$15</f>
        <v>107.81364262</v>
      </c>
      <c r="L163" s="36">
        <f>SUMIFS(СВЦЭМ!$E$39:$E$782,СВЦЭМ!$A$39:$A$782,$A163,СВЦЭМ!$B$39:$B$782,L$155)+'СЕТ СН'!$F$15</f>
        <v>107.10229978</v>
      </c>
      <c r="M163" s="36">
        <f>SUMIFS(СВЦЭМ!$E$39:$E$782,СВЦЭМ!$A$39:$A$782,$A163,СВЦЭМ!$B$39:$B$782,M$155)+'СЕТ СН'!$F$15</f>
        <v>108.18184169</v>
      </c>
      <c r="N163" s="36">
        <f>SUMIFS(СВЦЭМ!$E$39:$E$782,СВЦЭМ!$A$39:$A$782,$A163,СВЦЭМ!$B$39:$B$782,N$155)+'СЕТ СН'!$F$15</f>
        <v>109.57465197000001</v>
      </c>
      <c r="O163" s="36">
        <f>SUMIFS(СВЦЭМ!$E$39:$E$782,СВЦЭМ!$A$39:$A$782,$A163,СВЦЭМ!$B$39:$B$782,O$155)+'СЕТ СН'!$F$15</f>
        <v>110.83862062999999</v>
      </c>
      <c r="P163" s="36">
        <f>SUMIFS(СВЦЭМ!$E$39:$E$782,СВЦЭМ!$A$39:$A$782,$A163,СВЦЭМ!$B$39:$B$782,P$155)+'СЕТ СН'!$F$15</f>
        <v>111.55418136</v>
      </c>
      <c r="Q163" s="36">
        <f>SUMIFS(СВЦЭМ!$E$39:$E$782,СВЦЭМ!$A$39:$A$782,$A163,СВЦЭМ!$B$39:$B$782,Q$155)+'СЕТ СН'!$F$15</f>
        <v>112.68598679</v>
      </c>
      <c r="R163" s="36">
        <f>SUMIFS(СВЦЭМ!$E$39:$E$782,СВЦЭМ!$A$39:$A$782,$A163,СВЦЭМ!$B$39:$B$782,R$155)+'СЕТ СН'!$F$15</f>
        <v>113.14817288</v>
      </c>
      <c r="S163" s="36">
        <f>SUMIFS(СВЦЭМ!$E$39:$E$782,СВЦЭМ!$A$39:$A$782,$A163,СВЦЭМ!$B$39:$B$782,S$155)+'СЕТ СН'!$F$15</f>
        <v>111.68309121999999</v>
      </c>
      <c r="T163" s="36">
        <f>SUMIFS(СВЦЭМ!$E$39:$E$782,СВЦЭМ!$A$39:$A$782,$A163,СВЦЭМ!$B$39:$B$782,T$155)+'СЕТ СН'!$F$15</f>
        <v>111.16691695</v>
      </c>
      <c r="U163" s="36">
        <f>SUMIFS(СВЦЭМ!$E$39:$E$782,СВЦЭМ!$A$39:$A$782,$A163,СВЦЭМ!$B$39:$B$782,U$155)+'СЕТ СН'!$F$15</f>
        <v>109.20668526</v>
      </c>
      <c r="V163" s="36">
        <f>SUMIFS(СВЦЭМ!$E$39:$E$782,СВЦЭМ!$A$39:$A$782,$A163,СВЦЭМ!$B$39:$B$782,V$155)+'СЕТ СН'!$F$15</f>
        <v>108.50736872</v>
      </c>
      <c r="W163" s="36">
        <f>SUMIFS(СВЦЭМ!$E$39:$E$782,СВЦЭМ!$A$39:$A$782,$A163,СВЦЭМ!$B$39:$B$782,W$155)+'СЕТ СН'!$F$15</f>
        <v>108.06634525</v>
      </c>
      <c r="X163" s="36">
        <f>SUMIFS(СВЦЭМ!$E$39:$E$782,СВЦЭМ!$A$39:$A$782,$A163,СВЦЭМ!$B$39:$B$782,X$155)+'СЕТ СН'!$F$15</f>
        <v>110.59315350999999</v>
      </c>
      <c r="Y163" s="36">
        <f>SUMIFS(СВЦЭМ!$E$39:$E$782,СВЦЭМ!$A$39:$A$782,$A163,СВЦЭМ!$B$39:$B$782,Y$155)+'СЕТ СН'!$F$15</f>
        <v>111.41639222000001</v>
      </c>
    </row>
    <row r="164" spans="1:25" ht="15.75" x14ac:dyDescent="0.2">
      <c r="A164" s="35">
        <f t="shared" si="4"/>
        <v>45360</v>
      </c>
      <c r="B164" s="36">
        <f>SUMIFS(СВЦЭМ!$E$39:$E$782,СВЦЭМ!$A$39:$A$782,$A164,СВЦЭМ!$B$39:$B$782,B$155)+'СЕТ СН'!$F$15</f>
        <v>113.61619281</v>
      </c>
      <c r="C164" s="36">
        <f>SUMIFS(СВЦЭМ!$E$39:$E$782,СВЦЭМ!$A$39:$A$782,$A164,СВЦЭМ!$B$39:$B$782,C$155)+'СЕТ СН'!$F$15</f>
        <v>114.19406515999999</v>
      </c>
      <c r="D164" s="36">
        <f>SUMIFS(СВЦЭМ!$E$39:$E$782,СВЦЭМ!$A$39:$A$782,$A164,СВЦЭМ!$B$39:$B$782,D$155)+'СЕТ СН'!$F$15</f>
        <v>115.42944127</v>
      </c>
      <c r="E164" s="36">
        <f>SUMIFS(СВЦЭМ!$E$39:$E$782,СВЦЭМ!$A$39:$A$782,$A164,СВЦЭМ!$B$39:$B$782,E$155)+'СЕТ СН'!$F$15</f>
        <v>116.0012249</v>
      </c>
      <c r="F164" s="36">
        <f>SUMIFS(СВЦЭМ!$E$39:$E$782,СВЦЭМ!$A$39:$A$782,$A164,СВЦЭМ!$B$39:$B$782,F$155)+'СЕТ СН'!$F$15</f>
        <v>115.14232967</v>
      </c>
      <c r="G164" s="36">
        <f>SUMIFS(СВЦЭМ!$E$39:$E$782,СВЦЭМ!$A$39:$A$782,$A164,СВЦЭМ!$B$39:$B$782,G$155)+'СЕТ СН'!$F$15</f>
        <v>113.16332758</v>
      </c>
      <c r="H164" s="36">
        <f>SUMIFS(СВЦЭМ!$E$39:$E$782,СВЦЭМ!$A$39:$A$782,$A164,СВЦЭМ!$B$39:$B$782,H$155)+'СЕТ СН'!$F$15</f>
        <v>111.57410732</v>
      </c>
      <c r="I164" s="36">
        <f>SUMIFS(СВЦЭМ!$E$39:$E$782,СВЦЭМ!$A$39:$A$782,$A164,СВЦЭМ!$B$39:$B$782,I$155)+'СЕТ СН'!$F$15</f>
        <v>110.10524327</v>
      </c>
      <c r="J164" s="36">
        <f>SUMIFS(СВЦЭМ!$E$39:$E$782,СВЦЭМ!$A$39:$A$782,$A164,СВЦЭМ!$B$39:$B$782,J$155)+'СЕТ СН'!$F$15</f>
        <v>109.17924518</v>
      </c>
      <c r="K164" s="36">
        <f>SUMIFS(СВЦЭМ!$E$39:$E$782,СВЦЭМ!$A$39:$A$782,$A164,СВЦЭМ!$B$39:$B$782,K$155)+'СЕТ СН'!$F$15</f>
        <v>106.42320435000001</v>
      </c>
      <c r="L164" s="36">
        <f>SUMIFS(СВЦЭМ!$E$39:$E$782,СВЦЭМ!$A$39:$A$782,$A164,СВЦЭМ!$B$39:$B$782,L$155)+'СЕТ СН'!$F$15</f>
        <v>104.92686526999999</v>
      </c>
      <c r="M164" s="36">
        <f>SUMIFS(СВЦЭМ!$E$39:$E$782,СВЦЭМ!$A$39:$A$782,$A164,СВЦЭМ!$B$39:$B$782,M$155)+'СЕТ СН'!$F$15</f>
        <v>105.95824930000001</v>
      </c>
      <c r="N164" s="36">
        <f>SUMIFS(СВЦЭМ!$E$39:$E$782,СВЦЭМ!$A$39:$A$782,$A164,СВЦЭМ!$B$39:$B$782,N$155)+'СЕТ СН'!$F$15</f>
        <v>107.42110934</v>
      </c>
      <c r="O164" s="36">
        <f>SUMIFS(СВЦЭМ!$E$39:$E$782,СВЦЭМ!$A$39:$A$782,$A164,СВЦЭМ!$B$39:$B$782,O$155)+'СЕТ СН'!$F$15</f>
        <v>108.88101458</v>
      </c>
      <c r="P164" s="36">
        <f>SUMIFS(СВЦЭМ!$E$39:$E$782,СВЦЭМ!$A$39:$A$782,$A164,СВЦЭМ!$B$39:$B$782,P$155)+'СЕТ СН'!$F$15</f>
        <v>109.7384127</v>
      </c>
      <c r="Q164" s="36">
        <f>SUMIFS(СВЦЭМ!$E$39:$E$782,СВЦЭМ!$A$39:$A$782,$A164,СВЦЭМ!$B$39:$B$782,Q$155)+'СЕТ СН'!$F$15</f>
        <v>110.80302691</v>
      </c>
      <c r="R164" s="36">
        <f>SUMIFS(СВЦЭМ!$E$39:$E$782,СВЦЭМ!$A$39:$A$782,$A164,СВЦЭМ!$B$39:$B$782,R$155)+'СЕТ СН'!$F$15</f>
        <v>110.83335618</v>
      </c>
      <c r="S164" s="36">
        <f>SUMIFS(СВЦЭМ!$E$39:$E$782,СВЦЭМ!$A$39:$A$782,$A164,СВЦЭМ!$B$39:$B$782,S$155)+'СЕТ СН'!$F$15</f>
        <v>108.79338127</v>
      </c>
      <c r="T164" s="36">
        <f>SUMIFS(СВЦЭМ!$E$39:$E$782,СВЦЭМ!$A$39:$A$782,$A164,СВЦЭМ!$B$39:$B$782,T$155)+'СЕТ СН'!$F$15</f>
        <v>109.6748296</v>
      </c>
      <c r="U164" s="36">
        <f>SUMIFS(СВЦЭМ!$E$39:$E$782,СВЦЭМ!$A$39:$A$782,$A164,СВЦЭМ!$B$39:$B$782,U$155)+'СЕТ СН'!$F$15</f>
        <v>107.63220728</v>
      </c>
      <c r="V164" s="36">
        <f>SUMIFS(СВЦЭМ!$E$39:$E$782,СВЦЭМ!$A$39:$A$782,$A164,СВЦЭМ!$B$39:$B$782,V$155)+'СЕТ СН'!$F$15</f>
        <v>106.86821368</v>
      </c>
      <c r="W164" s="36">
        <f>SUMIFS(СВЦЭМ!$E$39:$E$782,СВЦЭМ!$A$39:$A$782,$A164,СВЦЭМ!$B$39:$B$782,W$155)+'СЕТ СН'!$F$15</f>
        <v>106.58447043</v>
      </c>
      <c r="X164" s="36">
        <f>SUMIFS(СВЦЭМ!$E$39:$E$782,СВЦЭМ!$A$39:$A$782,$A164,СВЦЭМ!$B$39:$B$782,X$155)+'СЕТ СН'!$F$15</f>
        <v>109.18888948</v>
      </c>
      <c r="Y164" s="36">
        <f>SUMIFS(СВЦЭМ!$E$39:$E$782,СВЦЭМ!$A$39:$A$782,$A164,СВЦЭМ!$B$39:$B$782,Y$155)+'СЕТ СН'!$F$15</f>
        <v>110.16946363</v>
      </c>
    </row>
    <row r="165" spans="1:25" ht="15.75" x14ac:dyDescent="0.2">
      <c r="A165" s="35">
        <f t="shared" si="4"/>
        <v>45361</v>
      </c>
      <c r="B165" s="36">
        <f>SUMIFS(СВЦЭМ!$E$39:$E$782,СВЦЭМ!$A$39:$A$782,$A165,СВЦЭМ!$B$39:$B$782,B$155)+'СЕТ СН'!$F$15</f>
        <v>115.51261117999999</v>
      </c>
      <c r="C165" s="36">
        <f>SUMIFS(СВЦЭМ!$E$39:$E$782,СВЦЭМ!$A$39:$A$782,$A165,СВЦЭМ!$B$39:$B$782,C$155)+'СЕТ СН'!$F$15</f>
        <v>118.11814903</v>
      </c>
      <c r="D165" s="36">
        <f>SUMIFS(СВЦЭМ!$E$39:$E$782,СВЦЭМ!$A$39:$A$782,$A165,СВЦЭМ!$B$39:$B$782,D$155)+'СЕТ СН'!$F$15</f>
        <v>119.38046183</v>
      </c>
      <c r="E165" s="36">
        <f>SUMIFS(СВЦЭМ!$E$39:$E$782,СВЦЭМ!$A$39:$A$782,$A165,СВЦЭМ!$B$39:$B$782,E$155)+'СЕТ СН'!$F$15</f>
        <v>120.43877562</v>
      </c>
      <c r="F165" s="36">
        <f>SUMIFS(СВЦЭМ!$E$39:$E$782,СВЦЭМ!$A$39:$A$782,$A165,СВЦЭМ!$B$39:$B$782,F$155)+'СЕТ СН'!$F$15</f>
        <v>120.45885817999999</v>
      </c>
      <c r="G165" s="36">
        <f>SUMIFS(СВЦЭМ!$E$39:$E$782,СВЦЭМ!$A$39:$A$782,$A165,СВЦЭМ!$B$39:$B$782,G$155)+'СЕТ СН'!$F$15</f>
        <v>119.28618664</v>
      </c>
      <c r="H165" s="36">
        <f>SUMIFS(СВЦЭМ!$E$39:$E$782,СВЦЭМ!$A$39:$A$782,$A165,СВЦЭМ!$B$39:$B$782,H$155)+'СЕТ СН'!$F$15</f>
        <v>117.49551065999999</v>
      </c>
      <c r="I165" s="36">
        <f>SUMIFS(СВЦЭМ!$E$39:$E$782,СВЦЭМ!$A$39:$A$782,$A165,СВЦЭМ!$B$39:$B$782,I$155)+'СЕТ СН'!$F$15</f>
        <v>117.12640187</v>
      </c>
      <c r="J165" s="36">
        <f>SUMIFS(СВЦЭМ!$E$39:$E$782,СВЦЭМ!$A$39:$A$782,$A165,СВЦЭМ!$B$39:$B$782,J$155)+'СЕТ СН'!$F$15</f>
        <v>114.06417378</v>
      </c>
      <c r="K165" s="36">
        <f>SUMIFS(СВЦЭМ!$E$39:$E$782,СВЦЭМ!$A$39:$A$782,$A165,СВЦЭМ!$B$39:$B$782,K$155)+'СЕТ СН'!$F$15</f>
        <v>111.25796672</v>
      </c>
      <c r="L165" s="36">
        <f>SUMIFS(СВЦЭМ!$E$39:$E$782,СВЦЭМ!$A$39:$A$782,$A165,СВЦЭМ!$B$39:$B$782,L$155)+'СЕТ СН'!$F$15</f>
        <v>111.23204826</v>
      </c>
      <c r="M165" s="36">
        <f>SUMIFS(СВЦЭМ!$E$39:$E$782,СВЦЭМ!$A$39:$A$782,$A165,СВЦЭМ!$B$39:$B$782,M$155)+'СЕТ СН'!$F$15</f>
        <v>111.76930322</v>
      </c>
      <c r="N165" s="36">
        <f>SUMIFS(СВЦЭМ!$E$39:$E$782,СВЦЭМ!$A$39:$A$782,$A165,СВЦЭМ!$B$39:$B$782,N$155)+'СЕТ СН'!$F$15</f>
        <v>113.25952189</v>
      </c>
      <c r="O165" s="36">
        <f>SUMIFS(СВЦЭМ!$E$39:$E$782,СВЦЭМ!$A$39:$A$782,$A165,СВЦЭМ!$B$39:$B$782,O$155)+'СЕТ СН'!$F$15</f>
        <v>112.64793621</v>
      </c>
      <c r="P165" s="36">
        <f>SUMIFS(СВЦЭМ!$E$39:$E$782,СВЦЭМ!$A$39:$A$782,$A165,СВЦЭМ!$B$39:$B$782,P$155)+'СЕТ СН'!$F$15</f>
        <v>114.47748027</v>
      </c>
      <c r="Q165" s="36">
        <f>SUMIFS(СВЦЭМ!$E$39:$E$782,СВЦЭМ!$A$39:$A$782,$A165,СВЦЭМ!$B$39:$B$782,Q$155)+'СЕТ СН'!$F$15</f>
        <v>116.34189948</v>
      </c>
      <c r="R165" s="36">
        <f>SUMIFS(СВЦЭМ!$E$39:$E$782,СВЦЭМ!$A$39:$A$782,$A165,СВЦЭМ!$B$39:$B$782,R$155)+'СЕТ СН'!$F$15</f>
        <v>116.15299395</v>
      </c>
      <c r="S165" s="36">
        <f>SUMIFS(СВЦЭМ!$E$39:$E$782,СВЦЭМ!$A$39:$A$782,$A165,СВЦЭМ!$B$39:$B$782,S$155)+'СЕТ СН'!$F$15</f>
        <v>115.09837382000001</v>
      </c>
      <c r="T165" s="36">
        <f>SUMIFS(СВЦЭМ!$E$39:$E$782,СВЦЭМ!$A$39:$A$782,$A165,СВЦЭМ!$B$39:$B$782,T$155)+'СЕТ СН'!$F$15</f>
        <v>113.74493957999999</v>
      </c>
      <c r="U165" s="36">
        <f>SUMIFS(СВЦЭМ!$E$39:$E$782,СВЦЭМ!$A$39:$A$782,$A165,СВЦЭМ!$B$39:$B$782,U$155)+'СЕТ СН'!$F$15</f>
        <v>110.56575798999999</v>
      </c>
      <c r="V165" s="36">
        <f>SUMIFS(СВЦЭМ!$E$39:$E$782,СВЦЭМ!$A$39:$A$782,$A165,СВЦЭМ!$B$39:$B$782,V$155)+'СЕТ СН'!$F$15</f>
        <v>108.76172692999999</v>
      </c>
      <c r="W165" s="36">
        <f>SUMIFS(СВЦЭМ!$E$39:$E$782,СВЦЭМ!$A$39:$A$782,$A165,СВЦЭМ!$B$39:$B$782,W$155)+'СЕТ СН'!$F$15</f>
        <v>109.27945038</v>
      </c>
      <c r="X165" s="36">
        <f>SUMIFS(СВЦЭМ!$E$39:$E$782,СВЦЭМ!$A$39:$A$782,$A165,СВЦЭМ!$B$39:$B$782,X$155)+'СЕТ СН'!$F$15</f>
        <v>112.72148034999999</v>
      </c>
      <c r="Y165" s="36">
        <f>SUMIFS(СВЦЭМ!$E$39:$E$782,СВЦЭМ!$A$39:$A$782,$A165,СВЦЭМ!$B$39:$B$782,Y$155)+'СЕТ СН'!$F$15</f>
        <v>113.13423211999999</v>
      </c>
    </row>
    <row r="166" spans="1:25" ht="15.75" x14ac:dyDescent="0.2">
      <c r="A166" s="35">
        <f t="shared" si="4"/>
        <v>45362</v>
      </c>
      <c r="B166" s="36">
        <f>SUMIFS(СВЦЭМ!$E$39:$E$782,СВЦЭМ!$A$39:$A$782,$A166,СВЦЭМ!$B$39:$B$782,B$155)+'СЕТ СН'!$F$15</f>
        <v>110.91859604</v>
      </c>
      <c r="C166" s="36">
        <f>SUMIFS(СВЦЭМ!$E$39:$E$782,СВЦЭМ!$A$39:$A$782,$A166,СВЦЭМ!$B$39:$B$782,C$155)+'СЕТ СН'!$F$15</f>
        <v>113.40615957</v>
      </c>
      <c r="D166" s="36">
        <f>SUMIFS(СВЦЭМ!$E$39:$E$782,СВЦЭМ!$A$39:$A$782,$A166,СВЦЭМ!$B$39:$B$782,D$155)+'СЕТ СН'!$F$15</f>
        <v>114.29717663</v>
      </c>
      <c r="E166" s="36">
        <f>SUMIFS(СВЦЭМ!$E$39:$E$782,СВЦЭМ!$A$39:$A$782,$A166,СВЦЭМ!$B$39:$B$782,E$155)+'СЕТ СН'!$F$15</f>
        <v>114.55461827000001</v>
      </c>
      <c r="F166" s="36">
        <f>SUMIFS(СВЦЭМ!$E$39:$E$782,СВЦЭМ!$A$39:$A$782,$A166,СВЦЭМ!$B$39:$B$782,F$155)+'СЕТ СН'!$F$15</f>
        <v>114.50565534</v>
      </c>
      <c r="G166" s="36">
        <f>SUMIFS(СВЦЭМ!$E$39:$E$782,СВЦЭМ!$A$39:$A$782,$A166,СВЦЭМ!$B$39:$B$782,G$155)+'СЕТ СН'!$F$15</f>
        <v>110.25666031</v>
      </c>
      <c r="H166" s="36">
        <f>SUMIFS(СВЦЭМ!$E$39:$E$782,СВЦЭМ!$A$39:$A$782,$A166,СВЦЭМ!$B$39:$B$782,H$155)+'СЕТ СН'!$F$15</f>
        <v>100.90599811</v>
      </c>
      <c r="I166" s="36">
        <f>SUMIFS(СВЦЭМ!$E$39:$E$782,СВЦЭМ!$A$39:$A$782,$A166,СВЦЭМ!$B$39:$B$782,I$155)+'СЕТ СН'!$F$15</f>
        <v>101.42011176</v>
      </c>
      <c r="J166" s="36">
        <f>SUMIFS(СВЦЭМ!$E$39:$E$782,СВЦЭМ!$A$39:$A$782,$A166,СВЦЭМ!$B$39:$B$782,J$155)+'СЕТ СН'!$F$15</f>
        <v>99.661237189999994</v>
      </c>
      <c r="K166" s="36">
        <f>SUMIFS(СВЦЭМ!$E$39:$E$782,СВЦЭМ!$A$39:$A$782,$A166,СВЦЭМ!$B$39:$B$782,K$155)+'СЕТ СН'!$F$15</f>
        <v>98.610537899999997</v>
      </c>
      <c r="L166" s="36">
        <f>SUMIFS(СВЦЭМ!$E$39:$E$782,СВЦЭМ!$A$39:$A$782,$A166,СВЦЭМ!$B$39:$B$782,L$155)+'СЕТ СН'!$F$15</f>
        <v>99.419153080000001</v>
      </c>
      <c r="M166" s="36">
        <f>SUMIFS(СВЦЭМ!$E$39:$E$782,СВЦЭМ!$A$39:$A$782,$A166,СВЦЭМ!$B$39:$B$782,M$155)+'СЕТ СН'!$F$15</f>
        <v>99.234977909999998</v>
      </c>
      <c r="N166" s="36">
        <f>SUMIFS(СВЦЭМ!$E$39:$E$782,СВЦЭМ!$A$39:$A$782,$A166,СВЦЭМ!$B$39:$B$782,N$155)+'СЕТ СН'!$F$15</f>
        <v>100.64866078</v>
      </c>
      <c r="O166" s="36">
        <f>SUMIFS(СВЦЭМ!$E$39:$E$782,СВЦЭМ!$A$39:$A$782,$A166,СВЦЭМ!$B$39:$B$782,O$155)+'СЕТ СН'!$F$15</f>
        <v>100.72868369</v>
      </c>
      <c r="P166" s="36">
        <f>SUMIFS(СВЦЭМ!$E$39:$E$782,СВЦЭМ!$A$39:$A$782,$A166,СВЦЭМ!$B$39:$B$782,P$155)+'СЕТ СН'!$F$15</f>
        <v>101.35238538999999</v>
      </c>
      <c r="Q166" s="36">
        <f>SUMIFS(СВЦЭМ!$E$39:$E$782,СВЦЭМ!$A$39:$A$782,$A166,СВЦЭМ!$B$39:$B$782,Q$155)+'СЕТ СН'!$F$15</f>
        <v>102.26461218999999</v>
      </c>
      <c r="R166" s="36">
        <f>SUMIFS(СВЦЭМ!$E$39:$E$782,СВЦЭМ!$A$39:$A$782,$A166,СВЦЭМ!$B$39:$B$782,R$155)+'СЕТ СН'!$F$15</f>
        <v>102.3786322</v>
      </c>
      <c r="S166" s="36">
        <f>SUMIFS(СВЦЭМ!$E$39:$E$782,СВЦЭМ!$A$39:$A$782,$A166,СВЦЭМ!$B$39:$B$782,S$155)+'СЕТ СН'!$F$15</f>
        <v>102.17935728</v>
      </c>
      <c r="T166" s="36">
        <f>SUMIFS(СВЦЭМ!$E$39:$E$782,СВЦЭМ!$A$39:$A$782,$A166,СВЦЭМ!$B$39:$B$782,T$155)+'СЕТ СН'!$F$15</f>
        <v>100.73444759</v>
      </c>
      <c r="U166" s="36">
        <f>SUMIFS(СВЦЭМ!$E$39:$E$782,СВЦЭМ!$A$39:$A$782,$A166,СВЦЭМ!$B$39:$B$782,U$155)+'СЕТ СН'!$F$15</f>
        <v>98.821365900000004</v>
      </c>
      <c r="V166" s="36">
        <f>SUMIFS(СВЦЭМ!$E$39:$E$782,СВЦЭМ!$A$39:$A$782,$A166,СВЦЭМ!$B$39:$B$782,V$155)+'СЕТ СН'!$F$15</f>
        <v>98.263257569999993</v>
      </c>
      <c r="W166" s="36">
        <f>SUMIFS(СВЦЭМ!$E$39:$E$782,СВЦЭМ!$A$39:$A$782,$A166,СВЦЭМ!$B$39:$B$782,W$155)+'СЕТ СН'!$F$15</f>
        <v>98.909841639999996</v>
      </c>
      <c r="X166" s="36">
        <f>SUMIFS(СВЦЭМ!$E$39:$E$782,СВЦЭМ!$A$39:$A$782,$A166,СВЦЭМ!$B$39:$B$782,X$155)+'СЕТ СН'!$F$15</f>
        <v>100.36329840000001</v>
      </c>
      <c r="Y166" s="36">
        <f>SUMIFS(СВЦЭМ!$E$39:$E$782,СВЦЭМ!$A$39:$A$782,$A166,СВЦЭМ!$B$39:$B$782,Y$155)+'СЕТ СН'!$F$15</f>
        <v>100.62620382999999</v>
      </c>
    </row>
    <row r="167" spans="1:25" ht="15.75" x14ac:dyDescent="0.2">
      <c r="A167" s="35">
        <f t="shared" si="4"/>
        <v>45363</v>
      </c>
      <c r="B167" s="36">
        <f>SUMIFS(СВЦЭМ!$E$39:$E$782,СВЦЭМ!$A$39:$A$782,$A167,СВЦЭМ!$B$39:$B$782,B$155)+'СЕТ СН'!$F$15</f>
        <v>109.49984971000001</v>
      </c>
      <c r="C167" s="36">
        <f>SUMIFS(СВЦЭМ!$E$39:$E$782,СВЦЭМ!$A$39:$A$782,$A167,СВЦЭМ!$B$39:$B$782,C$155)+'СЕТ СН'!$F$15</f>
        <v>111.17292537</v>
      </c>
      <c r="D167" s="36">
        <f>SUMIFS(СВЦЭМ!$E$39:$E$782,СВЦЭМ!$A$39:$A$782,$A167,СВЦЭМ!$B$39:$B$782,D$155)+'СЕТ СН'!$F$15</f>
        <v>112.74124947</v>
      </c>
      <c r="E167" s="36">
        <f>SUMIFS(СВЦЭМ!$E$39:$E$782,СВЦЭМ!$A$39:$A$782,$A167,СВЦЭМ!$B$39:$B$782,E$155)+'СЕТ СН'!$F$15</f>
        <v>112.64327466</v>
      </c>
      <c r="F167" s="36">
        <f>SUMIFS(СВЦЭМ!$E$39:$E$782,СВЦЭМ!$A$39:$A$782,$A167,СВЦЭМ!$B$39:$B$782,F$155)+'СЕТ СН'!$F$15</f>
        <v>111.53397866</v>
      </c>
      <c r="G167" s="36">
        <f>SUMIFS(СВЦЭМ!$E$39:$E$782,СВЦЭМ!$A$39:$A$782,$A167,СВЦЭМ!$B$39:$B$782,G$155)+'СЕТ СН'!$F$15</f>
        <v>110.8017955</v>
      </c>
      <c r="H167" s="36">
        <f>SUMIFS(СВЦЭМ!$E$39:$E$782,СВЦЭМ!$A$39:$A$782,$A167,СВЦЭМ!$B$39:$B$782,H$155)+'СЕТ СН'!$F$15</f>
        <v>108.39485058</v>
      </c>
      <c r="I167" s="36">
        <f>SUMIFS(СВЦЭМ!$E$39:$E$782,СВЦЭМ!$A$39:$A$782,$A167,СВЦЭМ!$B$39:$B$782,I$155)+'СЕТ СН'!$F$15</f>
        <v>107.80490888</v>
      </c>
      <c r="J167" s="36">
        <f>SUMIFS(СВЦЭМ!$E$39:$E$782,СВЦЭМ!$A$39:$A$782,$A167,СВЦЭМ!$B$39:$B$782,J$155)+'СЕТ СН'!$F$15</f>
        <v>106.40309113000001</v>
      </c>
      <c r="K167" s="36">
        <f>SUMIFS(СВЦЭМ!$E$39:$E$782,СВЦЭМ!$A$39:$A$782,$A167,СВЦЭМ!$B$39:$B$782,K$155)+'СЕТ СН'!$F$15</f>
        <v>107.18676562</v>
      </c>
      <c r="L167" s="36">
        <f>SUMIFS(СВЦЭМ!$E$39:$E$782,СВЦЭМ!$A$39:$A$782,$A167,СВЦЭМ!$B$39:$B$782,L$155)+'СЕТ СН'!$F$15</f>
        <v>108.05166911000001</v>
      </c>
      <c r="M167" s="36">
        <f>SUMIFS(СВЦЭМ!$E$39:$E$782,СВЦЭМ!$A$39:$A$782,$A167,СВЦЭМ!$B$39:$B$782,M$155)+'СЕТ СН'!$F$15</f>
        <v>108.90948097</v>
      </c>
      <c r="N167" s="36">
        <f>SUMIFS(СВЦЭМ!$E$39:$E$782,СВЦЭМ!$A$39:$A$782,$A167,СВЦЭМ!$B$39:$B$782,N$155)+'СЕТ СН'!$F$15</f>
        <v>110.41364473</v>
      </c>
      <c r="O167" s="36">
        <f>SUMIFS(СВЦЭМ!$E$39:$E$782,СВЦЭМ!$A$39:$A$782,$A167,СВЦЭМ!$B$39:$B$782,O$155)+'СЕТ СН'!$F$15</f>
        <v>111.89081304</v>
      </c>
      <c r="P167" s="36">
        <f>SUMIFS(СВЦЭМ!$E$39:$E$782,СВЦЭМ!$A$39:$A$782,$A167,СВЦЭМ!$B$39:$B$782,P$155)+'СЕТ СН'!$F$15</f>
        <v>113.66242068</v>
      </c>
      <c r="Q167" s="36">
        <f>SUMIFS(СВЦЭМ!$E$39:$E$782,СВЦЭМ!$A$39:$A$782,$A167,СВЦЭМ!$B$39:$B$782,Q$155)+'СЕТ СН'!$F$15</f>
        <v>115.40791575999999</v>
      </c>
      <c r="R167" s="36">
        <f>SUMIFS(СВЦЭМ!$E$39:$E$782,СВЦЭМ!$A$39:$A$782,$A167,СВЦЭМ!$B$39:$B$782,R$155)+'СЕТ СН'!$F$15</f>
        <v>114.90983254</v>
      </c>
      <c r="S167" s="36">
        <f>SUMIFS(СВЦЭМ!$E$39:$E$782,СВЦЭМ!$A$39:$A$782,$A167,СВЦЭМ!$B$39:$B$782,S$155)+'СЕТ СН'!$F$15</f>
        <v>115.29907753000001</v>
      </c>
      <c r="T167" s="36">
        <f>SUMIFS(СВЦЭМ!$E$39:$E$782,СВЦЭМ!$A$39:$A$782,$A167,СВЦЭМ!$B$39:$B$782,T$155)+'СЕТ СН'!$F$15</f>
        <v>112.31914519</v>
      </c>
      <c r="U167" s="36">
        <f>SUMIFS(СВЦЭМ!$E$39:$E$782,СВЦЭМ!$A$39:$A$782,$A167,СВЦЭМ!$B$39:$B$782,U$155)+'СЕТ СН'!$F$15</f>
        <v>107.22931954000001</v>
      </c>
      <c r="V167" s="36">
        <f>SUMIFS(СВЦЭМ!$E$39:$E$782,СВЦЭМ!$A$39:$A$782,$A167,СВЦЭМ!$B$39:$B$782,V$155)+'СЕТ СН'!$F$15</f>
        <v>108.30923367</v>
      </c>
      <c r="W167" s="36">
        <f>SUMIFS(СВЦЭМ!$E$39:$E$782,СВЦЭМ!$A$39:$A$782,$A167,СВЦЭМ!$B$39:$B$782,W$155)+'СЕТ СН'!$F$15</f>
        <v>107.22197031</v>
      </c>
      <c r="X167" s="36">
        <f>SUMIFS(СВЦЭМ!$E$39:$E$782,СВЦЭМ!$A$39:$A$782,$A167,СВЦЭМ!$B$39:$B$782,X$155)+'СЕТ СН'!$F$15</f>
        <v>109.49459611</v>
      </c>
      <c r="Y167" s="36">
        <f>SUMIFS(СВЦЭМ!$E$39:$E$782,СВЦЭМ!$A$39:$A$782,$A167,СВЦЭМ!$B$39:$B$782,Y$155)+'СЕТ СН'!$F$15</f>
        <v>110.85697688</v>
      </c>
    </row>
    <row r="168" spans="1:25" ht="15.75" x14ac:dyDescent="0.2">
      <c r="A168" s="35">
        <f t="shared" si="4"/>
        <v>45364</v>
      </c>
      <c r="B168" s="36">
        <f>SUMIFS(СВЦЭМ!$E$39:$E$782,СВЦЭМ!$A$39:$A$782,$A168,СВЦЭМ!$B$39:$B$782,B$155)+'СЕТ СН'!$F$15</f>
        <v>115.486487</v>
      </c>
      <c r="C168" s="36">
        <f>SUMIFS(СВЦЭМ!$E$39:$E$782,СВЦЭМ!$A$39:$A$782,$A168,СВЦЭМ!$B$39:$B$782,C$155)+'СЕТ СН'!$F$15</f>
        <v>116.36918417</v>
      </c>
      <c r="D168" s="36">
        <f>SUMIFS(СВЦЭМ!$E$39:$E$782,СВЦЭМ!$A$39:$A$782,$A168,СВЦЭМ!$B$39:$B$782,D$155)+'СЕТ СН'!$F$15</f>
        <v>117.46456277999999</v>
      </c>
      <c r="E168" s="36">
        <f>SUMIFS(СВЦЭМ!$E$39:$E$782,СВЦЭМ!$A$39:$A$782,$A168,СВЦЭМ!$B$39:$B$782,E$155)+'СЕТ СН'!$F$15</f>
        <v>117.06399544999999</v>
      </c>
      <c r="F168" s="36">
        <f>SUMIFS(СВЦЭМ!$E$39:$E$782,СВЦЭМ!$A$39:$A$782,$A168,СВЦЭМ!$B$39:$B$782,F$155)+'СЕТ СН'!$F$15</f>
        <v>116.70808</v>
      </c>
      <c r="G168" s="36">
        <f>SUMIFS(СВЦЭМ!$E$39:$E$782,СВЦЭМ!$A$39:$A$782,$A168,СВЦЭМ!$B$39:$B$782,G$155)+'СЕТ СН'!$F$15</f>
        <v>116.31279256000001</v>
      </c>
      <c r="H168" s="36">
        <f>SUMIFS(СВЦЭМ!$E$39:$E$782,СВЦЭМ!$A$39:$A$782,$A168,СВЦЭМ!$B$39:$B$782,H$155)+'СЕТ СН'!$F$15</f>
        <v>113.61655894</v>
      </c>
      <c r="I168" s="36">
        <f>SUMIFS(СВЦЭМ!$E$39:$E$782,СВЦЭМ!$A$39:$A$782,$A168,СВЦЭМ!$B$39:$B$782,I$155)+'СЕТ СН'!$F$15</f>
        <v>111.17053781</v>
      </c>
      <c r="J168" s="36">
        <f>SUMIFS(СВЦЭМ!$E$39:$E$782,СВЦЭМ!$A$39:$A$782,$A168,СВЦЭМ!$B$39:$B$782,J$155)+'СЕТ СН'!$F$15</f>
        <v>112.23437791000001</v>
      </c>
      <c r="K168" s="36">
        <f>SUMIFS(СВЦЭМ!$E$39:$E$782,СВЦЭМ!$A$39:$A$782,$A168,СВЦЭМ!$B$39:$B$782,K$155)+'СЕТ СН'!$F$15</f>
        <v>110.56181425</v>
      </c>
      <c r="L168" s="36">
        <f>SUMIFS(СВЦЭМ!$E$39:$E$782,СВЦЭМ!$A$39:$A$782,$A168,СВЦЭМ!$B$39:$B$782,L$155)+'СЕТ СН'!$F$15</f>
        <v>111.64166344</v>
      </c>
      <c r="M168" s="36">
        <f>SUMIFS(СВЦЭМ!$E$39:$E$782,СВЦЭМ!$A$39:$A$782,$A168,СВЦЭМ!$B$39:$B$782,M$155)+'СЕТ СН'!$F$15</f>
        <v>110.78995098999999</v>
      </c>
      <c r="N168" s="36">
        <f>SUMIFS(СВЦЭМ!$E$39:$E$782,СВЦЭМ!$A$39:$A$782,$A168,СВЦЭМ!$B$39:$B$782,N$155)+'СЕТ СН'!$F$15</f>
        <v>113.13649604</v>
      </c>
      <c r="O168" s="36">
        <f>SUMIFS(СВЦЭМ!$E$39:$E$782,СВЦЭМ!$A$39:$A$782,$A168,СВЦЭМ!$B$39:$B$782,O$155)+'СЕТ СН'!$F$15</f>
        <v>114.66686989999999</v>
      </c>
      <c r="P168" s="36">
        <f>SUMIFS(СВЦЭМ!$E$39:$E$782,СВЦЭМ!$A$39:$A$782,$A168,СВЦЭМ!$B$39:$B$782,P$155)+'СЕТ СН'!$F$15</f>
        <v>116.81562627</v>
      </c>
      <c r="Q168" s="36">
        <f>SUMIFS(СВЦЭМ!$E$39:$E$782,СВЦЭМ!$A$39:$A$782,$A168,СВЦЭМ!$B$39:$B$782,Q$155)+'СЕТ СН'!$F$15</f>
        <v>118.22903281000001</v>
      </c>
      <c r="R168" s="36">
        <f>SUMIFS(СВЦЭМ!$E$39:$E$782,СВЦЭМ!$A$39:$A$782,$A168,СВЦЭМ!$B$39:$B$782,R$155)+'СЕТ СН'!$F$15</f>
        <v>117.69488748000001</v>
      </c>
      <c r="S168" s="36">
        <f>SUMIFS(СВЦЭМ!$E$39:$E$782,СВЦЭМ!$A$39:$A$782,$A168,СВЦЭМ!$B$39:$B$782,S$155)+'СЕТ СН'!$F$15</f>
        <v>116.59646151</v>
      </c>
      <c r="T168" s="36">
        <f>SUMIFS(СВЦЭМ!$E$39:$E$782,СВЦЭМ!$A$39:$A$782,$A168,СВЦЭМ!$B$39:$B$782,T$155)+'СЕТ СН'!$F$15</f>
        <v>114.77260839</v>
      </c>
      <c r="U168" s="36">
        <f>SUMIFS(СВЦЭМ!$E$39:$E$782,СВЦЭМ!$A$39:$A$782,$A168,СВЦЭМ!$B$39:$B$782,U$155)+'СЕТ СН'!$F$15</f>
        <v>113.39571257999999</v>
      </c>
      <c r="V168" s="36">
        <f>SUMIFS(СВЦЭМ!$E$39:$E$782,СВЦЭМ!$A$39:$A$782,$A168,СВЦЭМ!$B$39:$B$782,V$155)+'СЕТ СН'!$F$15</f>
        <v>112.58692154000001</v>
      </c>
      <c r="W168" s="36">
        <f>SUMIFS(СВЦЭМ!$E$39:$E$782,СВЦЭМ!$A$39:$A$782,$A168,СВЦЭМ!$B$39:$B$782,W$155)+'СЕТ СН'!$F$15</f>
        <v>110.61715067</v>
      </c>
      <c r="X168" s="36">
        <f>SUMIFS(СВЦЭМ!$E$39:$E$782,СВЦЭМ!$A$39:$A$782,$A168,СВЦЭМ!$B$39:$B$782,X$155)+'СЕТ СН'!$F$15</f>
        <v>110.96740855</v>
      </c>
      <c r="Y168" s="36">
        <f>SUMIFS(СВЦЭМ!$E$39:$E$782,СВЦЭМ!$A$39:$A$782,$A168,СВЦЭМ!$B$39:$B$782,Y$155)+'СЕТ СН'!$F$15</f>
        <v>111.72186483999999</v>
      </c>
    </row>
    <row r="169" spans="1:25" ht="15.75" x14ac:dyDescent="0.2">
      <c r="A169" s="35">
        <f t="shared" si="4"/>
        <v>45365</v>
      </c>
      <c r="B169" s="36">
        <f>SUMIFS(СВЦЭМ!$E$39:$E$782,СВЦЭМ!$A$39:$A$782,$A169,СВЦЭМ!$B$39:$B$782,B$155)+'СЕТ СН'!$F$15</f>
        <v>109.04815137</v>
      </c>
      <c r="C169" s="36">
        <f>SUMIFS(СВЦЭМ!$E$39:$E$782,СВЦЭМ!$A$39:$A$782,$A169,СВЦЭМ!$B$39:$B$782,C$155)+'СЕТ СН'!$F$15</f>
        <v>109.18228055</v>
      </c>
      <c r="D169" s="36">
        <f>SUMIFS(СВЦЭМ!$E$39:$E$782,СВЦЭМ!$A$39:$A$782,$A169,СВЦЭМ!$B$39:$B$782,D$155)+'СЕТ СН'!$F$15</f>
        <v>110.56296643</v>
      </c>
      <c r="E169" s="36">
        <f>SUMIFS(СВЦЭМ!$E$39:$E$782,СВЦЭМ!$A$39:$A$782,$A169,СВЦЭМ!$B$39:$B$782,E$155)+'СЕТ СН'!$F$15</f>
        <v>111.22812998000001</v>
      </c>
      <c r="F169" s="36">
        <f>SUMIFS(СВЦЭМ!$E$39:$E$782,СВЦЭМ!$A$39:$A$782,$A169,СВЦЭМ!$B$39:$B$782,F$155)+'СЕТ СН'!$F$15</f>
        <v>110.9893726</v>
      </c>
      <c r="G169" s="36">
        <f>SUMIFS(СВЦЭМ!$E$39:$E$782,СВЦЭМ!$A$39:$A$782,$A169,СВЦЭМ!$B$39:$B$782,G$155)+'СЕТ СН'!$F$15</f>
        <v>108.91894818</v>
      </c>
      <c r="H169" s="36">
        <f>SUMIFS(СВЦЭМ!$E$39:$E$782,СВЦЭМ!$A$39:$A$782,$A169,СВЦЭМ!$B$39:$B$782,H$155)+'СЕТ СН'!$F$15</f>
        <v>105.33450458999999</v>
      </c>
      <c r="I169" s="36">
        <f>SUMIFS(СВЦЭМ!$E$39:$E$782,СВЦЭМ!$A$39:$A$782,$A169,СВЦЭМ!$B$39:$B$782,I$155)+'СЕТ СН'!$F$15</f>
        <v>103.30213668</v>
      </c>
      <c r="J169" s="36">
        <f>SUMIFS(СВЦЭМ!$E$39:$E$782,СВЦЭМ!$A$39:$A$782,$A169,СВЦЭМ!$B$39:$B$782,J$155)+'СЕТ СН'!$F$15</f>
        <v>104.8814946</v>
      </c>
      <c r="K169" s="36">
        <f>SUMIFS(СВЦЭМ!$E$39:$E$782,СВЦЭМ!$A$39:$A$782,$A169,СВЦЭМ!$B$39:$B$782,K$155)+'СЕТ СН'!$F$15</f>
        <v>104.9553756</v>
      </c>
      <c r="L169" s="36">
        <f>SUMIFS(СВЦЭМ!$E$39:$E$782,СВЦЭМ!$A$39:$A$782,$A169,СВЦЭМ!$B$39:$B$782,L$155)+'СЕТ СН'!$F$15</f>
        <v>105.43655656</v>
      </c>
      <c r="M169" s="36">
        <f>SUMIFS(СВЦЭМ!$E$39:$E$782,СВЦЭМ!$A$39:$A$782,$A169,СВЦЭМ!$B$39:$B$782,M$155)+'СЕТ СН'!$F$15</f>
        <v>108.02315514</v>
      </c>
      <c r="N169" s="36">
        <f>SUMIFS(СВЦЭМ!$E$39:$E$782,СВЦЭМ!$A$39:$A$782,$A169,СВЦЭМ!$B$39:$B$782,N$155)+'СЕТ СН'!$F$15</f>
        <v>109.49408889</v>
      </c>
      <c r="O169" s="36">
        <f>SUMIFS(СВЦЭМ!$E$39:$E$782,СВЦЭМ!$A$39:$A$782,$A169,СВЦЭМ!$B$39:$B$782,O$155)+'СЕТ СН'!$F$15</f>
        <v>111.23128201</v>
      </c>
      <c r="P169" s="36">
        <f>SUMIFS(СВЦЭМ!$E$39:$E$782,СВЦЭМ!$A$39:$A$782,$A169,СВЦЭМ!$B$39:$B$782,P$155)+'СЕТ СН'!$F$15</f>
        <v>112.79157395</v>
      </c>
      <c r="Q169" s="36">
        <f>SUMIFS(СВЦЭМ!$E$39:$E$782,СВЦЭМ!$A$39:$A$782,$A169,СВЦЭМ!$B$39:$B$782,Q$155)+'СЕТ СН'!$F$15</f>
        <v>114.11777649</v>
      </c>
      <c r="R169" s="36">
        <f>SUMIFS(СВЦЭМ!$E$39:$E$782,СВЦЭМ!$A$39:$A$782,$A169,СВЦЭМ!$B$39:$B$782,R$155)+'СЕТ СН'!$F$15</f>
        <v>112.75727028999999</v>
      </c>
      <c r="S169" s="36">
        <f>SUMIFS(СВЦЭМ!$E$39:$E$782,СВЦЭМ!$A$39:$A$782,$A169,СВЦЭМ!$B$39:$B$782,S$155)+'СЕТ СН'!$F$15</f>
        <v>111.07340292000001</v>
      </c>
      <c r="T169" s="36">
        <f>SUMIFS(СВЦЭМ!$E$39:$E$782,СВЦЭМ!$A$39:$A$782,$A169,СВЦЭМ!$B$39:$B$782,T$155)+'СЕТ СН'!$F$15</f>
        <v>108.83531868</v>
      </c>
      <c r="U169" s="36">
        <f>SUMIFS(СВЦЭМ!$E$39:$E$782,СВЦЭМ!$A$39:$A$782,$A169,СВЦЭМ!$B$39:$B$782,U$155)+'СЕТ СН'!$F$15</f>
        <v>106.94728468</v>
      </c>
      <c r="V169" s="36">
        <f>SUMIFS(СВЦЭМ!$E$39:$E$782,СВЦЭМ!$A$39:$A$782,$A169,СВЦЭМ!$B$39:$B$782,V$155)+'СЕТ СН'!$F$15</f>
        <v>106.64400628</v>
      </c>
      <c r="W169" s="36">
        <f>SUMIFS(СВЦЭМ!$E$39:$E$782,СВЦЭМ!$A$39:$A$782,$A169,СВЦЭМ!$B$39:$B$782,W$155)+'СЕТ СН'!$F$15</f>
        <v>106.8282842</v>
      </c>
      <c r="X169" s="36">
        <f>SUMIFS(СВЦЭМ!$E$39:$E$782,СВЦЭМ!$A$39:$A$782,$A169,СВЦЭМ!$B$39:$B$782,X$155)+'СЕТ СН'!$F$15</f>
        <v>108.32036960000001</v>
      </c>
      <c r="Y169" s="36">
        <f>SUMIFS(СВЦЭМ!$E$39:$E$782,СВЦЭМ!$A$39:$A$782,$A169,СВЦЭМ!$B$39:$B$782,Y$155)+'СЕТ СН'!$F$15</f>
        <v>109.61697425</v>
      </c>
    </row>
    <row r="170" spans="1:25" ht="15.75" x14ac:dyDescent="0.2">
      <c r="A170" s="35">
        <f t="shared" si="4"/>
        <v>45366</v>
      </c>
      <c r="B170" s="36">
        <f>SUMIFS(СВЦЭМ!$E$39:$E$782,СВЦЭМ!$A$39:$A$782,$A170,СВЦЭМ!$B$39:$B$782,B$155)+'СЕТ СН'!$F$15</f>
        <v>114.74375697000001</v>
      </c>
      <c r="C170" s="36">
        <f>SUMIFS(СВЦЭМ!$E$39:$E$782,СВЦЭМ!$A$39:$A$782,$A170,СВЦЭМ!$B$39:$B$782,C$155)+'СЕТ СН'!$F$15</f>
        <v>119.95472024999999</v>
      </c>
      <c r="D170" s="36">
        <f>SUMIFS(СВЦЭМ!$E$39:$E$782,СВЦЭМ!$A$39:$A$782,$A170,СВЦЭМ!$B$39:$B$782,D$155)+'СЕТ СН'!$F$15</f>
        <v>122.37015986</v>
      </c>
      <c r="E170" s="36">
        <f>SUMIFS(СВЦЭМ!$E$39:$E$782,СВЦЭМ!$A$39:$A$782,$A170,СВЦЭМ!$B$39:$B$782,E$155)+'СЕТ СН'!$F$15</f>
        <v>122.54775993</v>
      </c>
      <c r="F170" s="36">
        <f>SUMIFS(СВЦЭМ!$E$39:$E$782,СВЦЭМ!$A$39:$A$782,$A170,СВЦЭМ!$B$39:$B$782,F$155)+'СЕТ СН'!$F$15</f>
        <v>122.32780255999999</v>
      </c>
      <c r="G170" s="36">
        <f>SUMIFS(СВЦЭМ!$E$39:$E$782,СВЦЭМ!$A$39:$A$782,$A170,СВЦЭМ!$B$39:$B$782,G$155)+'СЕТ СН'!$F$15</f>
        <v>120.3034131</v>
      </c>
      <c r="H170" s="36">
        <f>SUMIFS(СВЦЭМ!$E$39:$E$782,СВЦЭМ!$A$39:$A$782,$A170,СВЦЭМ!$B$39:$B$782,H$155)+'СЕТ СН'!$F$15</f>
        <v>117.38202167999999</v>
      </c>
      <c r="I170" s="36">
        <f>SUMIFS(СВЦЭМ!$E$39:$E$782,СВЦЭМ!$A$39:$A$782,$A170,СВЦЭМ!$B$39:$B$782,I$155)+'СЕТ СН'!$F$15</f>
        <v>115.37171132</v>
      </c>
      <c r="J170" s="36">
        <f>SUMIFS(СВЦЭМ!$E$39:$E$782,СВЦЭМ!$A$39:$A$782,$A170,СВЦЭМ!$B$39:$B$782,J$155)+'СЕТ СН'!$F$15</f>
        <v>112.68547888000001</v>
      </c>
      <c r="K170" s="36">
        <f>SUMIFS(СВЦЭМ!$E$39:$E$782,СВЦЭМ!$A$39:$A$782,$A170,СВЦЭМ!$B$39:$B$782,K$155)+'СЕТ СН'!$F$15</f>
        <v>111.5480258</v>
      </c>
      <c r="L170" s="36">
        <f>SUMIFS(СВЦЭМ!$E$39:$E$782,СВЦЭМ!$A$39:$A$782,$A170,СВЦЭМ!$B$39:$B$782,L$155)+'СЕТ СН'!$F$15</f>
        <v>110.34464848</v>
      </c>
      <c r="M170" s="36">
        <f>SUMIFS(СВЦЭМ!$E$39:$E$782,СВЦЭМ!$A$39:$A$782,$A170,СВЦЭМ!$B$39:$B$782,M$155)+'СЕТ СН'!$F$15</f>
        <v>112.07236494999999</v>
      </c>
      <c r="N170" s="36">
        <f>SUMIFS(СВЦЭМ!$E$39:$E$782,СВЦЭМ!$A$39:$A$782,$A170,СВЦЭМ!$B$39:$B$782,N$155)+'СЕТ СН'!$F$15</f>
        <v>112.1666592</v>
      </c>
      <c r="O170" s="36">
        <f>SUMIFS(СВЦЭМ!$E$39:$E$782,СВЦЭМ!$A$39:$A$782,$A170,СВЦЭМ!$B$39:$B$782,O$155)+'СЕТ СН'!$F$15</f>
        <v>115.74207871</v>
      </c>
      <c r="P170" s="36">
        <f>SUMIFS(СВЦЭМ!$E$39:$E$782,СВЦЭМ!$A$39:$A$782,$A170,СВЦЭМ!$B$39:$B$782,P$155)+'СЕТ СН'!$F$15</f>
        <v>117.07347444</v>
      </c>
      <c r="Q170" s="36">
        <f>SUMIFS(СВЦЭМ!$E$39:$E$782,СВЦЭМ!$A$39:$A$782,$A170,СВЦЭМ!$B$39:$B$782,Q$155)+'СЕТ СН'!$F$15</f>
        <v>117.93708074</v>
      </c>
      <c r="R170" s="36">
        <f>SUMIFS(СВЦЭМ!$E$39:$E$782,СВЦЭМ!$A$39:$A$782,$A170,СВЦЭМ!$B$39:$B$782,R$155)+'СЕТ СН'!$F$15</f>
        <v>118.45502247</v>
      </c>
      <c r="S170" s="36">
        <f>SUMIFS(СВЦЭМ!$E$39:$E$782,СВЦЭМ!$A$39:$A$782,$A170,СВЦЭМ!$B$39:$B$782,S$155)+'СЕТ СН'!$F$15</f>
        <v>117.45297035</v>
      </c>
      <c r="T170" s="36">
        <f>SUMIFS(СВЦЭМ!$E$39:$E$782,СВЦЭМ!$A$39:$A$782,$A170,СВЦЭМ!$B$39:$B$782,T$155)+'СЕТ СН'!$F$15</f>
        <v>115.03956735</v>
      </c>
      <c r="U170" s="36">
        <f>SUMIFS(СВЦЭМ!$E$39:$E$782,СВЦЭМ!$A$39:$A$782,$A170,СВЦЭМ!$B$39:$B$782,U$155)+'СЕТ СН'!$F$15</f>
        <v>113.4096665</v>
      </c>
      <c r="V170" s="36">
        <f>SUMIFS(СВЦЭМ!$E$39:$E$782,СВЦЭМ!$A$39:$A$782,$A170,СВЦЭМ!$B$39:$B$782,V$155)+'СЕТ СН'!$F$15</f>
        <v>112.87042199</v>
      </c>
      <c r="W170" s="36">
        <f>SUMIFS(СВЦЭМ!$E$39:$E$782,СВЦЭМ!$A$39:$A$782,$A170,СВЦЭМ!$B$39:$B$782,W$155)+'СЕТ СН'!$F$15</f>
        <v>112.91631051</v>
      </c>
      <c r="X170" s="36">
        <f>SUMIFS(СВЦЭМ!$E$39:$E$782,СВЦЭМ!$A$39:$A$782,$A170,СВЦЭМ!$B$39:$B$782,X$155)+'СЕТ СН'!$F$15</f>
        <v>114.82381939</v>
      </c>
      <c r="Y170" s="36">
        <f>SUMIFS(СВЦЭМ!$E$39:$E$782,СВЦЭМ!$A$39:$A$782,$A170,СВЦЭМ!$B$39:$B$782,Y$155)+'СЕТ СН'!$F$15</f>
        <v>115.68857101</v>
      </c>
    </row>
    <row r="171" spans="1:25" ht="15.75" x14ac:dyDescent="0.2">
      <c r="A171" s="35">
        <f t="shared" si="4"/>
        <v>45367</v>
      </c>
      <c r="B171" s="36">
        <f>SUMIFS(СВЦЭМ!$E$39:$E$782,СВЦЭМ!$A$39:$A$782,$A171,СВЦЭМ!$B$39:$B$782,B$155)+'СЕТ СН'!$F$15</f>
        <v>114.11612957</v>
      </c>
      <c r="C171" s="36">
        <f>SUMIFS(СВЦЭМ!$E$39:$E$782,СВЦЭМ!$A$39:$A$782,$A171,СВЦЭМ!$B$39:$B$782,C$155)+'СЕТ СН'!$F$15</f>
        <v>113.09863513000001</v>
      </c>
      <c r="D171" s="36">
        <f>SUMIFS(СВЦЭМ!$E$39:$E$782,СВЦЭМ!$A$39:$A$782,$A171,СВЦЭМ!$B$39:$B$782,D$155)+'СЕТ СН'!$F$15</f>
        <v>114.60973602999999</v>
      </c>
      <c r="E171" s="36">
        <f>SUMIFS(СВЦЭМ!$E$39:$E$782,СВЦЭМ!$A$39:$A$782,$A171,СВЦЭМ!$B$39:$B$782,E$155)+'СЕТ СН'!$F$15</f>
        <v>115.81327899</v>
      </c>
      <c r="F171" s="36">
        <f>SUMIFS(СВЦЭМ!$E$39:$E$782,СВЦЭМ!$A$39:$A$782,$A171,СВЦЭМ!$B$39:$B$782,F$155)+'СЕТ СН'!$F$15</f>
        <v>115.02257043</v>
      </c>
      <c r="G171" s="36">
        <f>SUMIFS(СВЦЭМ!$E$39:$E$782,СВЦЭМ!$A$39:$A$782,$A171,СВЦЭМ!$B$39:$B$782,G$155)+'СЕТ СН'!$F$15</f>
        <v>113.81178104999999</v>
      </c>
      <c r="H171" s="36">
        <f>SUMIFS(СВЦЭМ!$E$39:$E$782,СВЦЭМ!$A$39:$A$782,$A171,СВЦЭМ!$B$39:$B$782,H$155)+'СЕТ СН'!$F$15</f>
        <v>112.50957609</v>
      </c>
      <c r="I171" s="36">
        <f>SUMIFS(СВЦЭМ!$E$39:$E$782,СВЦЭМ!$A$39:$A$782,$A171,СВЦЭМ!$B$39:$B$782,I$155)+'СЕТ СН'!$F$15</f>
        <v>111.35722359</v>
      </c>
      <c r="J171" s="36">
        <f>SUMIFS(СВЦЭМ!$E$39:$E$782,СВЦЭМ!$A$39:$A$782,$A171,СВЦЭМ!$B$39:$B$782,J$155)+'СЕТ СН'!$F$15</f>
        <v>108.06136883000001</v>
      </c>
      <c r="K171" s="36">
        <f>SUMIFS(СВЦЭМ!$E$39:$E$782,СВЦЭМ!$A$39:$A$782,$A171,СВЦЭМ!$B$39:$B$782,K$155)+'СЕТ СН'!$F$15</f>
        <v>106.71049877999999</v>
      </c>
      <c r="L171" s="36">
        <f>SUMIFS(СВЦЭМ!$E$39:$E$782,СВЦЭМ!$A$39:$A$782,$A171,СВЦЭМ!$B$39:$B$782,L$155)+'СЕТ СН'!$F$15</f>
        <v>106.26452725999999</v>
      </c>
      <c r="M171" s="36">
        <f>SUMIFS(СВЦЭМ!$E$39:$E$782,СВЦЭМ!$A$39:$A$782,$A171,СВЦЭМ!$B$39:$B$782,M$155)+'СЕТ СН'!$F$15</f>
        <v>106.56638559</v>
      </c>
      <c r="N171" s="36">
        <f>SUMIFS(СВЦЭМ!$E$39:$E$782,СВЦЭМ!$A$39:$A$782,$A171,СВЦЭМ!$B$39:$B$782,N$155)+'СЕТ СН'!$F$15</f>
        <v>107.39468487000001</v>
      </c>
      <c r="O171" s="36">
        <f>SUMIFS(СВЦЭМ!$E$39:$E$782,СВЦЭМ!$A$39:$A$782,$A171,СВЦЭМ!$B$39:$B$782,O$155)+'СЕТ СН'!$F$15</f>
        <v>107.33352719</v>
      </c>
      <c r="P171" s="36">
        <f>SUMIFS(СВЦЭМ!$E$39:$E$782,СВЦЭМ!$A$39:$A$782,$A171,СВЦЭМ!$B$39:$B$782,P$155)+'СЕТ СН'!$F$15</f>
        <v>107.97622615</v>
      </c>
      <c r="Q171" s="36">
        <f>SUMIFS(СВЦЭМ!$E$39:$E$782,СВЦЭМ!$A$39:$A$782,$A171,СВЦЭМ!$B$39:$B$782,Q$155)+'СЕТ СН'!$F$15</f>
        <v>109.42436956</v>
      </c>
      <c r="R171" s="36">
        <f>SUMIFS(СВЦЭМ!$E$39:$E$782,СВЦЭМ!$A$39:$A$782,$A171,СВЦЭМ!$B$39:$B$782,R$155)+'СЕТ СН'!$F$15</f>
        <v>110.04374036</v>
      </c>
      <c r="S171" s="36">
        <f>SUMIFS(СВЦЭМ!$E$39:$E$782,СВЦЭМ!$A$39:$A$782,$A171,СВЦЭМ!$B$39:$B$782,S$155)+'СЕТ СН'!$F$15</f>
        <v>109.06945555999999</v>
      </c>
      <c r="T171" s="36">
        <f>SUMIFS(СВЦЭМ!$E$39:$E$782,СВЦЭМ!$A$39:$A$782,$A171,СВЦЭМ!$B$39:$B$782,T$155)+'СЕТ СН'!$F$15</f>
        <v>107.92070027</v>
      </c>
      <c r="U171" s="36">
        <f>SUMIFS(СВЦЭМ!$E$39:$E$782,СВЦЭМ!$A$39:$A$782,$A171,СВЦЭМ!$B$39:$B$782,U$155)+'СЕТ СН'!$F$15</f>
        <v>105.94965996000001</v>
      </c>
      <c r="V171" s="36">
        <f>SUMIFS(СВЦЭМ!$E$39:$E$782,СВЦЭМ!$A$39:$A$782,$A171,СВЦЭМ!$B$39:$B$782,V$155)+'СЕТ СН'!$F$15</f>
        <v>105.48177677</v>
      </c>
      <c r="W171" s="36">
        <f>SUMIFS(СВЦЭМ!$E$39:$E$782,СВЦЭМ!$A$39:$A$782,$A171,СВЦЭМ!$B$39:$B$782,W$155)+'СЕТ СН'!$F$15</f>
        <v>106.07414358</v>
      </c>
      <c r="X171" s="36">
        <f>SUMIFS(СВЦЭМ!$E$39:$E$782,СВЦЭМ!$A$39:$A$782,$A171,СВЦЭМ!$B$39:$B$782,X$155)+'СЕТ СН'!$F$15</f>
        <v>107.53982483</v>
      </c>
      <c r="Y171" s="36">
        <f>SUMIFS(СВЦЭМ!$E$39:$E$782,СВЦЭМ!$A$39:$A$782,$A171,СВЦЭМ!$B$39:$B$782,Y$155)+'СЕТ СН'!$F$15</f>
        <v>108.08622904000001</v>
      </c>
    </row>
    <row r="172" spans="1:25" ht="15.75" x14ac:dyDescent="0.2">
      <c r="A172" s="35">
        <f t="shared" si="4"/>
        <v>45368</v>
      </c>
      <c r="B172" s="36">
        <f>SUMIFS(СВЦЭМ!$E$39:$E$782,СВЦЭМ!$A$39:$A$782,$A172,СВЦЭМ!$B$39:$B$782,B$155)+'СЕТ СН'!$F$15</f>
        <v>105.38661349</v>
      </c>
      <c r="C172" s="36">
        <f>SUMIFS(СВЦЭМ!$E$39:$E$782,СВЦЭМ!$A$39:$A$782,$A172,СВЦЭМ!$B$39:$B$782,C$155)+'СЕТ СН'!$F$15</f>
        <v>106.91485452000001</v>
      </c>
      <c r="D172" s="36">
        <f>SUMIFS(СВЦЭМ!$E$39:$E$782,СВЦЭМ!$A$39:$A$782,$A172,СВЦЭМ!$B$39:$B$782,D$155)+'СЕТ СН'!$F$15</f>
        <v>109.27543882000001</v>
      </c>
      <c r="E172" s="36">
        <f>SUMIFS(СВЦЭМ!$E$39:$E$782,СВЦЭМ!$A$39:$A$782,$A172,СВЦЭМ!$B$39:$B$782,E$155)+'СЕТ СН'!$F$15</f>
        <v>109.1376518</v>
      </c>
      <c r="F172" s="36">
        <f>SUMIFS(СВЦЭМ!$E$39:$E$782,СВЦЭМ!$A$39:$A$782,$A172,СВЦЭМ!$B$39:$B$782,F$155)+'СЕТ СН'!$F$15</f>
        <v>108.6673535</v>
      </c>
      <c r="G172" s="36">
        <f>SUMIFS(СВЦЭМ!$E$39:$E$782,СВЦЭМ!$A$39:$A$782,$A172,СВЦЭМ!$B$39:$B$782,G$155)+'СЕТ СН'!$F$15</f>
        <v>110.34090962000001</v>
      </c>
      <c r="H172" s="36">
        <f>SUMIFS(СВЦЭМ!$E$39:$E$782,СВЦЭМ!$A$39:$A$782,$A172,СВЦЭМ!$B$39:$B$782,H$155)+'СЕТ СН'!$F$15</f>
        <v>111.15641268</v>
      </c>
      <c r="I172" s="36">
        <f>SUMIFS(СВЦЭМ!$E$39:$E$782,СВЦЭМ!$A$39:$A$782,$A172,СВЦЭМ!$B$39:$B$782,I$155)+'СЕТ СН'!$F$15</f>
        <v>111.27113962999999</v>
      </c>
      <c r="J172" s="36">
        <f>SUMIFS(СВЦЭМ!$E$39:$E$782,СВЦЭМ!$A$39:$A$782,$A172,СВЦЭМ!$B$39:$B$782,J$155)+'СЕТ СН'!$F$15</f>
        <v>107.78771845</v>
      </c>
      <c r="K172" s="36">
        <f>SUMIFS(СВЦЭМ!$E$39:$E$782,СВЦЭМ!$A$39:$A$782,$A172,СВЦЭМ!$B$39:$B$782,K$155)+'СЕТ СН'!$F$15</f>
        <v>104.89033943</v>
      </c>
      <c r="L172" s="36">
        <f>SUMIFS(СВЦЭМ!$E$39:$E$782,СВЦЭМ!$A$39:$A$782,$A172,СВЦЭМ!$B$39:$B$782,L$155)+'СЕТ СН'!$F$15</f>
        <v>103.96461521000001</v>
      </c>
      <c r="M172" s="36">
        <f>SUMIFS(СВЦЭМ!$E$39:$E$782,СВЦЭМ!$A$39:$A$782,$A172,СВЦЭМ!$B$39:$B$782,M$155)+'СЕТ СН'!$F$15</f>
        <v>104.02119856</v>
      </c>
      <c r="N172" s="36">
        <f>SUMIFS(СВЦЭМ!$E$39:$E$782,СВЦЭМ!$A$39:$A$782,$A172,СВЦЭМ!$B$39:$B$782,N$155)+'СЕТ СН'!$F$15</f>
        <v>105.30897356</v>
      </c>
      <c r="O172" s="36">
        <f>SUMIFS(СВЦЭМ!$E$39:$E$782,СВЦЭМ!$A$39:$A$782,$A172,СВЦЭМ!$B$39:$B$782,O$155)+'СЕТ СН'!$F$15</f>
        <v>107.27056365</v>
      </c>
      <c r="P172" s="36">
        <f>SUMIFS(СВЦЭМ!$E$39:$E$782,СВЦЭМ!$A$39:$A$782,$A172,СВЦЭМ!$B$39:$B$782,P$155)+'СЕТ СН'!$F$15</f>
        <v>108.12814324</v>
      </c>
      <c r="Q172" s="36">
        <f>SUMIFS(СВЦЭМ!$E$39:$E$782,СВЦЭМ!$A$39:$A$782,$A172,СВЦЭМ!$B$39:$B$782,Q$155)+'СЕТ СН'!$F$15</f>
        <v>109.64406146</v>
      </c>
      <c r="R172" s="36">
        <f>SUMIFS(СВЦЭМ!$E$39:$E$782,СВЦЭМ!$A$39:$A$782,$A172,СВЦЭМ!$B$39:$B$782,R$155)+'СЕТ СН'!$F$15</f>
        <v>109.8155572</v>
      </c>
      <c r="S172" s="36">
        <f>SUMIFS(СВЦЭМ!$E$39:$E$782,СВЦЭМ!$A$39:$A$782,$A172,СВЦЭМ!$B$39:$B$782,S$155)+'СЕТ СН'!$F$15</f>
        <v>108.21050584</v>
      </c>
      <c r="T172" s="36">
        <f>SUMIFS(СВЦЭМ!$E$39:$E$782,СВЦЭМ!$A$39:$A$782,$A172,СВЦЭМ!$B$39:$B$782,T$155)+'СЕТ СН'!$F$15</f>
        <v>107.12198682</v>
      </c>
      <c r="U172" s="36">
        <f>SUMIFS(СВЦЭМ!$E$39:$E$782,СВЦЭМ!$A$39:$A$782,$A172,СВЦЭМ!$B$39:$B$782,U$155)+'СЕТ СН'!$F$15</f>
        <v>105.41262810000001</v>
      </c>
      <c r="V172" s="36">
        <f>SUMIFS(СВЦЭМ!$E$39:$E$782,СВЦЭМ!$A$39:$A$782,$A172,СВЦЭМ!$B$39:$B$782,V$155)+'СЕТ СН'!$F$15</f>
        <v>104.29313913</v>
      </c>
      <c r="W172" s="36">
        <f>SUMIFS(СВЦЭМ!$E$39:$E$782,СВЦЭМ!$A$39:$A$782,$A172,СВЦЭМ!$B$39:$B$782,W$155)+'СЕТ СН'!$F$15</f>
        <v>104.36866893</v>
      </c>
      <c r="X172" s="36">
        <f>SUMIFS(СВЦЭМ!$E$39:$E$782,СВЦЭМ!$A$39:$A$782,$A172,СВЦЭМ!$B$39:$B$782,X$155)+'СЕТ СН'!$F$15</f>
        <v>106.55777869000001</v>
      </c>
      <c r="Y172" s="36">
        <f>SUMIFS(СВЦЭМ!$E$39:$E$782,СВЦЭМ!$A$39:$A$782,$A172,СВЦЭМ!$B$39:$B$782,Y$155)+'СЕТ СН'!$F$15</f>
        <v>106.56978139</v>
      </c>
    </row>
    <row r="173" spans="1:25" ht="15.75" x14ac:dyDescent="0.2">
      <c r="A173" s="35">
        <f t="shared" si="4"/>
        <v>45369</v>
      </c>
      <c r="B173" s="36">
        <f>SUMIFS(СВЦЭМ!$E$39:$E$782,СВЦЭМ!$A$39:$A$782,$A173,СВЦЭМ!$B$39:$B$782,B$155)+'СЕТ СН'!$F$15</f>
        <v>113.0897927</v>
      </c>
      <c r="C173" s="36">
        <f>SUMIFS(СВЦЭМ!$E$39:$E$782,СВЦЭМ!$A$39:$A$782,$A173,СВЦЭМ!$B$39:$B$782,C$155)+'СЕТ СН'!$F$15</f>
        <v>115.31481371</v>
      </c>
      <c r="D173" s="36">
        <f>SUMIFS(СВЦЭМ!$E$39:$E$782,СВЦЭМ!$A$39:$A$782,$A173,СВЦЭМ!$B$39:$B$782,D$155)+'СЕТ СН'!$F$15</f>
        <v>118.43309116</v>
      </c>
      <c r="E173" s="36">
        <f>SUMIFS(СВЦЭМ!$E$39:$E$782,СВЦЭМ!$A$39:$A$782,$A173,СВЦЭМ!$B$39:$B$782,E$155)+'СЕТ СН'!$F$15</f>
        <v>117.03398476</v>
      </c>
      <c r="F173" s="36">
        <f>SUMIFS(СВЦЭМ!$E$39:$E$782,СВЦЭМ!$A$39:$A$782,$A173,СВЦЭМ!$B$39:$B$782,F$155)+'СЕТ СН'!$F$15</f>
        <v>115.66797563</v>
      </c>
      <c r="G173" s="36">
        <f>SUMIFS(СВЦЭМ!$E$39:$E$782,СВЦЭМ!$A$39:$A$782,$A173,СВЦЭМ!$B$39:$B$782,G$155)+'СЕТ СН'!$F$15</f>
        <v>113.56063263999999</v>
      </c>
      <c r="H173" s="36">
        <f>SUMIFS(СВЦЭМ!$E$39:$E$782,СВЦЭМ!$A$39:$A$782,$A173,СВЦЭМ!$B$39:$B$782,H$155)+'СЕТ СН'!$F$15</f>
        <v>111.5312536</v>
      </c>
      <c r="I173" s="36">
        <f>SUMIFS(СВЦЭМ!$E$39:$E$782,СВЦЭМ!$A$39:$A$782,$A173,СВЦЭМ!$B$39:$B$782,I$155)+'СЕТ СН'!$F$15</f>
        <v>112.32535827</v>
      </c>
      <c r="J173" s="36">
        <f>SUMIFS(СВЦЭМ!$E$39:$E$782,СВЦЭМ!$A$39:$A$782,$A173,СВЦЭМ!$B$39:$B$782,J$155)+'СЕТ СН'!$F$15</f>
        <v>113.41031389</v>
      </c>
      <c r="K173" s="36">
        <f>SUMIFS(СВЦЭМ!$E$39:$E$782,СВЦЭМ!$A$39:$A$782,$A173,СВЦЭМ!$B$39:$B$782,K$155)+'СЕТ СН'!$F$15</f>
        <v>111.58136346000001</v>
      </c>
      <c r="L173" s="36">
        <f>SUMIFS(СВЦЭМ!$E$39:$E$782,СВЦЭМ!$A$39:$A$782,$A173,СВЦЭМ!$B$39:$B$782,L$155)+'СЕТ СН'!$F$15</f>
        <v>112.06385412</v>
      </c>
      <c r="M173" s="36">
        <f>SUMIFS(СВЦЭМ!$E$39:$E$782,СВЦЭМ!$A$39:$A$782,$A173,СВЦЭМ!$B$39:$B$782,M$155)+'СЕТ СН'!$F$15</f>
        <v>112.56562498</v>
      </c>
      <c r="N173" s="36">
        <f>SUMIFS(СВЦЭМ!$E$39:$E$782,СВЦЭМ!$A$39:$A$782,$A173,СВЦЭМ!$B$39:$B$782,N$155)+'СЕТ СН'!$F$15</f>
        <v>114.25515184</v>
      </c>
      <c r="O173" s="36">
        <f>SUMIFS(СВЦЭМ!$E$39:$E$782,СВЦЭМ!$A$39:$A$782,$A173,СВЦЭМ!$B$39:$B$782,O$155)+'СЕТ СН'!$F$15</f>
        <v>117.07600365</v>
      </c>
      <c r="P173" s="36">
        <f>SUMIFS(СВЦЭМ!$E$39:$E$782,СВЦЭМ!$A$39:$A$782,$A173,СВЦЭМ!$B$39:$B$782,P$155)+'СЕТ СН'!$F$15</f>
        <v>118.88944737999999</v>
      </c>
      <c r="Q173" s="36">
        <f>SUMIFS(СВЦЭМ!$E$39:$E$782,СВЦЭМ!$A$39:$A$782,$A173,СВЦЭМ!$B$39:$B$782,Q$155)+'СЕТ СН'!$F$15</f>
        <v>120.41661628</v>
      </c>
      <c r="R173" s="36">
        <f>SUMIFS(СВЦЭМ!$E$39:$E$782,СВЦЭМ!$A$39:$A$782,$A173,СВЦЭМ!$B$39:$B$782,R$155)+'СЕТ СН'!$F$15</f>
        <v>120.71761963</v>
      </c>
      <c r="S173" s="36">
        <f>SUMIFS(СВЦЭМ!$E$39:$E$782,СВЦЭМ!$A$39:$A$782,$A173,СВЦЭМ!$B$39:$B$782,S$155)+'СЕТ СН'!$F$15</f>
        <v>121.16956994</v>
      </c>
      <c r="T173" s="36">
        <f>SUMIFS(СВЦЭМ!$E$39:$E$782,СВЦЭМ!$A$39:$A$782,$A173,СВЦЭМ!$B$39:$B$782,T$155)+'СЕТ СН'!$F$15</f>
        <v>119.2642906</v>
      </c>
      <c r="U173" s="36">
        <f>SUMIFS(СВЦЭМ!$E$39:$E$782,СВЦЭМ!$A$39:$A$782,$A173,СВЦЭМ!$B$39:$B$782,U$155)+'СЕТ СН'!$F$15</f>
        <v>117.40561318</v>
      </c>
      <c r="V173" s="36">
        <f>SUMIFS(СВЦЭМ!$E$39:$E$782,СВЦЭМ!$A$39:$A$782,$A173,СВЦЭМ!$B$39:$B$782,V$155)+'СЕТ СН'!$F$15</f>
        <v>116.65836520000001</v>
      </c>
      <c r="W173" s="36">
        <f>SUMIFS(СВЦЭМ!$E$39:$E$782,СВЦЭМ!$A$39:$A$782,$A173,СВЦЭМ!$B$39:$B$782,W$155)+'СЕТ СН'!$F$15</f>
        <v>116.04006359</v>
      </c>
      <c r="X173" s="36">
        <f>SUMIFS(СВЦЭМ!$E$39:$E$782,СВЦЭМ!$A$39:$A$782,$A173,СВЦЭМ!$B$39:$B$782,X$155)+'СЕТ СН'!$F$15</f>
        <v>117.52325878000001</v>
      </c>
      <c r="Y173" s="36">
        <f>SUMIFS(СВЦЭМ!$E$39:$E$782,СВЦЭМ!$A$39:$A$782,$A173,СВЦЭМ!$B$39:$B$782,Y$155)+'СЕТ СН'!$F$15</f>
        <v>119.68269856000001</v>
      </c>
    </row>
    <row r="174" spans="1:25" ht="15.75" x14ac:dyDescent="0.2">
      <c r="A174" s="35">
        <f t="shared" si="4"/>
        <v>45370</v>
      </c>
      <c r="B174" s="36">
        <f>SUMIFS(СВЦЭМ!$E$39:$E$782,СВЦЭМ!$A$39:$A$782,$A174,СВЦЭМ!$B$39:$B$782,B$155)+'СЕТ СН'!$F$15</f>
        <v>126.38821175</v>
      </c>
      <c r="C174" s="36">
        <f>SUMIFS(СВЦЭМ!$E$39:$E$782,СВЦЭМ!$A$39:$A$782,$A174,СВЦЭМ!$B$39:$B$782,C$155)+'СЕТ СН'!$F$15</f>
        <v>123.84416262000001</v>
      </c>
      <c r="D174" s="36">
        <f>SUMIFS(СВЦЭМ!$E$39:$E$782,СВЦЭМ!$A$39:$A$782,$A174,СВЦЭМ!$B$39:$B$782,D$155)+'СЕТ СН'!$F$15</f>
        <v>126.78441871</v>
      </c>
      <c r="E174" s="36">
        <f>SUMIFS(СВЦЭМ!$E$39:$E$782,СВЦЭМ!$A$39:$A$782,$A174,СВЦЭМ!$B$39:$B$782,E$155)+'СЕТ СН'!$F$15</f>
        <v>126.12796611</v>
      </c>
      <c r="F174" s="36">
        <f>SUMIFS(СВЦЭМ!$E$39:$E$782,СВЦЭМ!$A$39:$A$782,$A174,СВЦЭМ!$B$39:$B$782,F$155)+'СЕТ СН'!$F$15</f>
        <v>125.80255603000001</v>
      </c>
      <c r="G174" s="36">
        <f>SUMIFS(СВЦЭМ!$E$39:$E$782,СВЦЭМ!$A$39:$A$782,$A174,СВЦЭМ!$B$39:$B$782,G$155)+'СЕТ СН'!$F$15</f>
        <v>125.89623628</v>
      </c>
      <c r="H174" s="36">
        <f>SUMIFS(СВЦЭМ!$E$39:$E$782,СВЦЭМ!$A$39:$A$782,$A174,СВЦЭМ!$B$39:$B$782,H$155)+'СЕТ СН'!$F$15</f>
        <v>125.49700850000001</v>
      </c>
      <c r="I174" s="36">
        <f>SUMIFS(СВЦЭМ!$E$39:$E$782,СВЦЭМ!$A$39:$A$782,$A174,СВЦЭМ!$B$39:$B$782,I$155)+'СЕТ СН'!$F$15</f>
        <v>123.22947315</v>
      </c>
      <c r="J174" s="36">
        <f>SUMIFS(СВЦЭМ!$E$39:$E$782,СВЦЭМ!$A$39:$A$782,$A174,СВЦЭМ!$B$39:$B$782,J$155)+'СЕТ СН'!$F$15</f>
        <v>122.12106693</v>
      </c>
      <c r="K174" s="36">
        <f>SUMIFS(СВЦЭМ!$E$39:$E$782,СВЦЭМ!$A$39:$A$782,$A174,СВЦЭМ!$B$39:$B$782,K$155)+'СЕТ СН'!$F$15</f>
        <v>122.45882365999999</v>
      </c>
      <c r="L174" s="36">
        <f>SUMIFS(СВЦЭМ!$E$39:$E$782,СВЦЭМ!$A$39:$A$782,$A174,СВЦЭМ!$B$39:$B$782,L$155)+'СЕТ СН'!$F$15</f>
        <v>123.48834823</v>
      </c>
      <c r="M174" s="36">
        <f>SUMIFS(СВЦЭМ!$E$39:$E$782,СВЦЭМ!$A$39:$A$782,$A174,СВЦЭМ!$B$39:$B$782,M$155)+'СЕТ СН'!$F$15</f>
        <v>127.96789828</v>
      </c>
      <c r="N174" s="36">
        <f>SUMIFS(СВЦЭМ!$E$39:$E$782,СВЦЭМ!$A$39:$A$782,$A174,СВЦЭМ!$B$39:$B$782,N$155)+'СЕТ СН'!$F$15</f>
        <v>129.82114256</v>
      </c>
      <c r="O174" s="36">
        <f>SUMIFS(СВЦЭМ!$E$39:$E$782,СВЦЭМ!$A$39:$A$782,$A174,СВЦЭМ!$B$39:$B$782,O$155)+'СЕТ СН'!$F$15</f>
        <v>132.5213789</v>
      </c>
      <c r="P174" s="36">
        <f>SUMIFS(СВЦЭМ!$E$39:$E$782,СВЦЭМ!$A$39:$A$782,$A174,СВЦЭМ!$B$39:$B$782,P$155)+'СЕТ СН'!$F$15</f>
        <v>137.54750286000001</v>
      </c>
      <c r="Q174" s="36">
        <f>SUMIFS(СВЦЭМ!$E$39:$E$782,СВЦЭМ!$A$39:$A$782,$A174,СВЦЭМ!$B$39:$B$782,Q$155)+'СЕТ СН'!$F$15</f>
        <v>139.07633268999999</v>
      </c>
      <c r="R174" s="36">
        <f>SUMIFS(СВЦЭМ!$E$39:$E$782,СВЦЭМ!$A$39:$A$782,$A174,СВЦЭМ!$B$39:$B$782,R$155)+'СЕТ СН'!$F$15</f>
        <v>139.37089592999999</v>
      </c>
      <c r="S174" s="36">
        <f>SUMIFS(СВЦЭМ!$E$39:$E$782,СВЦЭМ!$A$39:$A$782,$A174,СВЦЭМ!$B$39:$B$782,S$155)+'СЕТ СН'!$F$15</f>
        <v>137.58016207</v>
      </c>
      <c r="T174" s="36">
        <f>SUMIFS(СВЦЭМ!$E$39:$E$782,СВЦЭМ!$A$39:$A$782,$A174,СВЦЭМ!$B$39:$B$782,T$155)+'СЕТ СН'!$F$15</f>
        <v>129.87253279000001</v>
      </c>
      <c r="U174" s="36">
        <f>SUMIFS(СВЦЭМ!$E$39:$E$782,СВЦЭМ!$A$39:$A$782,$A174,СВЦЭМ!$B$39:$B$782,U$155)+'СЕТ СН'!$F$15</f>
        <v>126.62122049</v>
      </c>
      <c r="V174" s="36">
        <f>SUMIFS(СВЦЭМ!$E$39:$E$782,СВЦЭМ!$A$39:$A$782,$A174,СВЦЭМ!$B$39:$B$782,V$155)+'СЕТ СН'!$F$15</f>
        <v>126.38940005000001</v>
      </c>
      <c r="W174" s="36">
        <f>SUMIFS(СВЦЭМ!$E$39:$E$782,СВЦЭМ!$A$39:$A$782,$A174,СВЦЭМ!$B$39:$B$782,W$155)+'СЕТ СН'!$F$15</f>
        <v>128.17270077000001</v>
      </c>
      <c r="X174" s="36">
        <f>SUMIFS(СВЦЭМ!$E$39:$E$782,СВЦЭМ!$A$39:$A$782,$A174,СВЦЭМ!$B$39:$B$782,X$155)+'СЕТ СН'!$F$15</f>
        <v>129.72854561</v>
      </c>
      <c r="Y174" s="36">
        <f>SUMIFS(СВЦЭМ!$E$39:$E$782,СВЦЭМ!$A$39:$A$782,$A174,СВЦЭМ!$B$39:$B$782,Y$155)+'СЕТ СН'!$F$15</f>
        <v>132.87111920000001</v>
      </c>
    </row>
    <row r="175" spans="1:25" ht="15.75" x14ac:dyDescent="0.2">
      <c r="A175" s="35">
        <f t="shared" si="4"/>
        <v>45371</v>
      </c>
      <c r="B175" s="36">
        <f>SUMIFS(СВЦЭМ!$E$39:$E$782,СВЦЭМ!$A$39:$A$782,$A175,СВЦЭМ!$B$39:$B$782,B$155)+'СЕТ СН'!$F$15</f>
        <v>134.65163398000001</v>
      </c>
      <c r="C175" s="36">
        <f>SUMIFS(СВЦЭМ!$E$39:$E$782,СВЦЭМ!$A$39:$A$782,$A175,СВЦЭМ!$B$39:$B$782,C$155)+'СЕТ СН'!$F$15</f>
        <v>138.07336874999999</v>
      </c>
      <c r="D175" s="36">
        <f>SUMIFS(СВЦЭМ!$E$39:$E$782,СВЦЭМ!$A$39:$A$782,$A175,СВЦЭМ!$B$39:$B$782,D$155)+'СЕТ СН'!$F$15</f>
        <v>140.29988241999999</v>
      </c>
      <c r="E175" s="36">
        <f>SUMIFS(СВЦЭМ!$E$39:$E$782,СВЦЭМ!$A$39:$A$782,$A175,СВЦЭМ!$B$39:$B$782,E$155)+'СЕТ СН'!$F$15</f>
        <v>139.28600795</v>
      </c>
      <c r="F175" s="36">
        <f>SUMIFS(СВЦЭМ!$E$39:$E$782,СВЦЭМ!$A$39:$A$782,$A175,СВЦЭМ!$B$39:$B$782,F$155)+'СЕТ СН'!$F$15</f>
        <v>139.11613591</v>
      </c>
      <c r="G175" s="36">
        <f>SUMIFS(СВЦЭМ!$E$39:$E$782,СВЦЭМ!$A$39:$A$782,$A175,СВЦЭМ!$B$39:$B$782,G$155)+'СЕТ СН'!$F$15</f>
        <v>136.82416191999999</v>
      </c>
      <c r="H175" s="36">
        <f>SUMIFS(СВЦЭМ!$E$39:$E$782,СВЦЭМ!$A$39:$A$782,$A175,СВЦЭМ!$B$39:$B$782,H$155)+'СЕТ СН'!$F$15</f>
        <v>137.14537224</v>
      </c>
      <c r="I175" s="36">
        <f>SUMIFS(СВЦЭМ!$E$39:$E$782,СВЦЭМ!$A$39:$A$782,$A175,СВЦЭМ!$B$39:$B$782,I$155)+'СЕТ СН'!$F$15</f>
        <v>134.47775884000001</v>
      </c>
      <c r="J175" s="36">
        <f>SUMIFS(СВЦЭМ!$E$39:$E$782,СВЦЭМ!$A$39:$A$782,$A175,СВЦЭМ!$B$39:$B$782,J$155)+'СЕТ СН'!$F$15</f>
        <v>130.78419188999999</v>
      </c>
      <c r="K175" s="36">
        <f>SUMIFS(СВЦЭМ!$E$39:$E$782,СВЦЭМ!$A$39:$A$782,$A175,СВЦЭМ!$B$39:$B$782,K$155)+'СЕТ СН'!$F$15</f>
        <v>129.74351132000001</v>
      </c>
      <c r="L175" s="36">
        <f>SUMIFS(СВЦЭМ!$E$39:$E$782,СВЦЭМ!$A$39:$A$782,$A175,СВЦЭМ!$B$39:$B$782,L$155)+'СЕТ СН'!$F$15</f>
        <v>129.57791270000001</v>
      </c>
      <c r="M175" s="36">
        <f>SUMIFS(СВЦЭМ!$E$39:$E$782,СВЦЭМ!$A$39:$A$782,$A175,СВЦЭМ!$B$39:$B$782,M$155)+'СЕТ СН'!$F$15</f>
        <v>130.35395510000001</v>
      </c>
      <c r="N175" s="36">
        <f>SUMIFS(СВЦЭМ!$E$39:$E$782,СВЦЭМ!$A$39:$A$782,$A175,СВЦЭМ!$B$39:$B$782,N$155)+'СЕТ СН'!$F$15</f>
        <v>130.39518734999999</v>
      </c>
      <c r="O175" s="36">
        <f>SUMIFS(СВЦЭМ!$E$39:$E$782,СВЦЭМ!$A$39:$A$782,$A175,СВЦЭМ!$B$39:$B$782,O$155)+'СЕТ СН'!$F$15</f>
        <v>132.62951323999999</v>
      </c>
      <c r="P175" s="36">
        <f>SUMIFS(СВЦЭМ!$E$39:$E$782,СВЦЭМ!$A$39:$A$782,$A175,СВЦЭМ!$B$39:$B$782,P$155)+'СЕТ СН'!$F$15</f>
        <v>134.24406787999999</v>
      </c>
      <c r="Q175" s="36">
        <f>SUMIFS(СВЦЭМ!$E$39:$E$782,СВЦЭМ!$A$39:$A$782,$A175,СВЦЭМ!$B$39:$B$782,Q$155)+'СЕТ СН'!$F$15</f>
        <v>134.44429349999999</v>
      </c>
      <c r="R175" s="36">
        <f>SUMIFS(СВЦЭМ!$E$39:$E$782,СВЦЭМ!$A$39:$A$782,$A175,СВЦЭМ!$B$39:$B$782,R$155)+'СЕТ СН'!$F$15</f>
        <v>134.88553929</v>
      </c>
      <c r="S175" s="36">
        <f>SUMIFS(СВЦЭМ!$E$39:$E$782,СВЦЭМ!$A$39:$A$782,$A175,СВЦЭМ!$B$39:$B$782,S$155)+'СЕТ СН'!$F$15</f>
        <v>133.60902447999999</v>
      </c>
      <c r="T175" s="36">
        <f>SUMIFS(СВЦЭМ!$E$39:$E$782,СВЦЭМ!$A$39:$A$782,$A175,СВЦЭМ!$B$39:$B$782,T$155)+'СЕТ СН'!$F$15</f>
        <v>130.01897203999999</v>
      </c>
      <c r="U175" s="36">
        <f>SUMIFS(СВЦЭМ!$E$39:$E$782,СВЦЭМ!$A$39:$A$782,$A175,СВЦЭМ!$B$39:$B$782,U$155)+'СЕТ СН'!$F$15</f>
        <v>128.11663913999999</v>
      </c>
      <c r="V175" s="36">
        <f>SUMIFS(СВЦЭМ!$E$39:$E$782,СВЦЭМ!$A$39:$A$782,$A175,СВЦЭМ!$B$39:$B$782,V$155)+'СЕТ СН'!$F$15</f>
        <v>129.02563509000001</v>
      </c>
      <c r="W175" s="36">
        <f>SUMIFS(СВЦЭМ!$E$39:$E$782,СВЦЭМ!$A$39:$A$782,$A175,СВЦЭМ!$B$39:$B$782,W$155)+'СЕТ СН'!$F$15</f>
        <v>129.73710455</v>
      </c>
      <c r="X175" s="36">
        <f>SUMIFS(СВЦЭМ!$E$39:$E$782,СВЦЭМ!$A$39:$A$782,$A175,СВЦЭМ!$B$39:$B$782,X$155)+'СЕТ СН'!$F$15</f>
        <v>132.46789059</v>
      </c>
      <c r="Y175" s="36">
        <f>SUMIFS(СВЦЭМ!$E$39:$E$782,СВЦЭМ!$A$39:$A$782,$A175,СВЦЭМ!$B$39:$B$782,Y$155)+'СЕТ СН'!$F$15</f>
        <v>132.25888201999999</v>
      </c>
    </row>
    <row r="176" spans="1:25" ht="15.75" x14ac:dyDescent="0.2">
      <c r="A176" s="35">
        <f t="shared" si="4"/>
        <v>45372</v>
      </c>
      <c r="B176" s="36">
        <f>SUMIFS(СВЦЭМ!$E$39:$E$782,СВЦЭМ!$A$39:$A$782,$A176,СВЦЭМ!$B$39:$B$782,B$155)+'СЕТ СН'!$F$15</f>
        <v>137.32177096999999</v>
      </c>
      <c r="C176" s="36">
        <f>SUMIFS(СВЦЭМ!$E$39:$E$782,СВЦЭМ!$A$39:$A$782,$A176,СВЦЭМ!$B$39:$B$782,C$155)+'СЕТ СН'!$F$15</f>
        <v>139.68122136</v>
      </c>
      <c r="D176" s="36">
        <f>SUMIFS(СВЦЭМ!$E$39:$E$782,СВЦЭМ!$A$39:$A$782,$A176,СВЦЭМ!$B$39:$B$782,D$155)+'СЕТ СН'!$F$15</f>
        <v>143.29237799000001</v>
      </c>
      <c r="E176" s="36">
        <f>SUMIFS(СВЦЭМ!$E$39:$E$782,СВЦЭМ!$A$39:$A$782,$A176,СВЦЭМ!$B$39:$B$782,E$155)+'СЕТ СН'!$F$15</f>
        <v>144.03152166000001</v>
      </c>
      <c r="F176" s="36">
        <f>SUMIFS(СВЦЭМ!$E$39:$E$782,СВЦЭМ!$A$39:$A$782,$A176,СВЦЭМ!$B$39:$B$782,F$155)+'СЕТ СН'!$F$15</f>
        <v>143.62670477</v>
      </c>
      <c r="G176" s="36">
        <f>SUMIFS(СВЦЭМ!$E$39:$E$782,СВЦЭМ!$A$39:$A$782,$A176,СВЦЭМ!$B$39:$B$782,G$155)+'СЕТ СН'!$F$15</f>
        <v>141.06410459</v>
      </c>
      <c r="H176" s="36">
        <f>SUMIFS(СВЦЭМ!$E$39:$E$782,СВЦЭМ!$A$39:$A$782,$A176,СВЦЭМ!$B$39:$B$782,H$155)+'СЕТ СН'!$F$15</f>
        <v>134.68449537999999</v>
      </c>
      <c r="I176" s="36">
        <f>SUMIFS(СВЦЭМ!$E$39:$E$782,СВЦЭМ!$A$39:$A$782,$A176,СВЦЭМ!$B$39:$B$782,I$155)+'СЕТ СН'!$F$15</f>
        <v>131.85903830999999</v>
      </c>
      <c r="J176" s="36">
        <f>SUMIFS(СВЦЭМ!$E$39:$E$782,СВЦЭМ!$A$39:$A$782,$A176,СВЦЭМ!$B$39:$B$782,J$155)+'СЕТ СН'!$F$15</f>
        <v>132.31161576</v>
      </c>
      <c r="K176" s="36">
        <f>SUMIFS(СВЦЭМ!$E$39:$E$782,СВЦЭМ!$A$39:$A$782,$A176,СВЦЭМ!$B$39:$B$782,K$155)+'СЕТ СН'!$F$15</f>
        <v>130.40934272999999</v>
      </c>
      <c r="L176" s="36">
        <f>SUMIFS(СВЦЭМ!$E$39:$E$782,СВЦЭМ!$A$39:$A$782,$A176,СВЦЭМ!$B$39:$B$782,L$155)+'СЕТ СН'!$F$15</f>
        <v>130.11915092000001</v>
      </c>
      <c r="M176" s="36">
        <f>SUMIFS(СВЦЭМ!$E$39:$E$782,СВЦЭМ!$A$39:$A$782,$A176,СВЦЭМ!$B$39:$B$782,M$155)+'СЕТ СН'!$F$15</f>
        <v>131.08557712999999</v>
      </c>
      <c r="N176" s="36">
        <f>SUMIFS(СВЦЭМ!$E$39:$E$782,СВЦЭМ!$A$39:$A$782,$A176,СВЦЭМ!$B$39:$B$782,N$155)+'СЕТ СН'!$F$15</f>
        <v>133.39046056000001</v>
      </c>
      <c r="O176" s="36">
        <f>SUMIFS(СВЦЭМ!$E$39:$E$782,СВЦЭМ!$A$39:$A$782,$A176,СВЦЭМ!$B$39:$B$782,O$155)+'СЕТ СН'!$F$15</f>
        <v>134.37479705999999</v>
      </c>
      <c r="P176" s="36">
        <f>SUMIFS(СВЦЭМ!$E$39:$E$782,СВЦЭМ!$A$39:$A$782,$A176,СВЦЭМ!$B$39:$B$782,P$155)+'СЕТ СН'!$F$15</f>
        <v>135.28989711</v>
      </c>
      <c r="Q176" s="36">
        <f>SUMIFS(СВЦЭМ!$E$39:$E$782,СВЦЭМ!$A$39:$A$782,$A176,СВЦЭМ!$B$39:$B$782,Q$155)+'СЕТ СН'!$F$15</f>
        <v>136.78765941</v>
      </c>
      <c r="R176" s="36">
        <f>SUMIFS(СВЦЭМ!$E$39:$E$782,СВЦЭМ!$A$39:$A$782,$A176,СВЦЭМ!$B$39:$B$782,R$155)+'СЕТ СН'!$F$15</f>
        <v>137.78131715999999</v>
      </c>
      <c r="S176" s="36">
        <f>SUMIFS(СВЦЭМ!$E$39:$E$782,СВЦЭМ!$A$39:$A$782,$A176,СВЦЭМ!$B$39:$B$782,S$155)+'СЕТ СН'!$F$15</f>
        <v>135.92177579</v>
      </c>
      <c r="T176" s="36">
        <f>SUMIFS(СВЦЭМ!$E$39:$E$782,СВЦЭМ!$A$39:$A$782,$A176,СВЦЭМ!$B$39:$B$782,T$155)+'СЕТ СН'!$F$15</f>
        <v>135.24374298999999</v>
      </c>
      <c r="U176" s="36">
        <f>SUMIFS(СВЦЭМ!$E$39:$E$782,СВЦЭМ!$A$39:$A$782,$A176,СВЦЭМ!$B$39:$B$782,U$155)+'СЕТ СН'!$F$15</f>
        <v>132.21285255999999</v>
      </c>
      <c r="V176" s="36">
        <f>SUMIFS(СВЦЭМ!$E$39:$E$782,СВЦЭМ!$A$39:$A$782,$A176,СВЦЭМ!$B$39:$B$782,V$155)+'СЕТ СН'!$F$15</f>
        <v>130.09080926999999</v>
      </c>
      <c r="W176" s="36">
        <f>SUMIFS(СВЦЭМ!$E$39:$E$782,СВЦЭМ!$A$39:$A$782,$A176,СВЦЭМ!$B$39:$B$782,W$155)+'СЕТ СН'!$F$15</f>
        <v>132.0877255</v>
      </c>
      <c r="X176" s="36">
        <f>SUMIFS(СВЦЭМ!$E$39:$E$782,СВЦЭМ!$A$39:$A$782,$A176,СВЦЭМ!$B$39:$B$782,X$155)+'СЕТ СН'!$F$15</f>
        <v>134.09107954000001</v>
      </c>
      <c r="Y176" s="36">
        <f>SUMIFS(СВЦЭМ!$E$39:$E$782,СВЦЭМ!$A$39:$A$782,$A176,СВЦЭМ!$B$39:$B$782,Y$155)+'СЕТ СН'!$F$15</f>
        <v>135.61306261999999</v>
      </c>
    </row>
    <row r="177" spans="1:27" ht="15.75" x14ac:dyDescent="0.2">
      <c r="A177" s="35">
        <f t="shared" si="4"/>
        <v>45373</v>
      </c>
      <c r="B177" s="36">
        <f>SUMIFS(СВЦЭМ!$E$39:$E$782,СВЦЭМ!$A$39:$A$782,$A177,СВЦЭМ!$B$39:$B$782,B$155)+'СЕТ СН'!$F$15</f>
        <v>137.90332737</v>
      </c>
      <c r="C177" s="36">
        <f>SUMIFS(СВЦЭМ!$E$39:$E$782,СВЦЭМ!$A$39:$A$782,$A177,СВЦЭМ!$B$39:$B$782,C$155)+'СЕТ СН'!$F$15</f>
        <v>140.59513516000001</v>
      </c>
      <c r="D177" s="36">
        <f>SUMIFS(СВЦЭМ!$E$39:$E$782,СВЦЭМ!$A$39:$A$782,$A177,СВЦЭМ!$B$39:$B$782,D$155)+'СЕТ СН'!$F$15</f>
        <v>142.94413879000001</v>
      </c>
      <c r="E177" s="36">
        <f>SUMIFS(СВЦЭМ!$E$39:$E$782,СВЦЭМ!$A$39:$A$782,$A177,СВЦЭМ!$B$39:$B$782,E$155)+'СЕТ СН'!$F$15</f>
        <v>142.09571312</v>
      </c>
      <c r="F177" s="36">
        <f>SUMIFS(СВЦЭМ!$E$39:$E$782,СВЦЭМ!$A$39:$A$782,$A177,СВЦЭМ!$B$39:$B$782,F$155)+'СЕТ СН'!$F$15</f>
        <v>142.10638159999999</v>
      </c>
      <c r="G177" s="36">
        <f>SUMIFS(СВЦЭМ!$E$39:$E$782,СВЦЭМ!$A$39:$A$782,$A177,СВЦЭМ!$B$39:$B$782,G$155)+'СЕТ СН'!$F$15</f>
        <v>142.10122306</v>
      </c>
      <c r="H177" s="36">
        <f>SUMIFS(СВЦЭМ!$E$39:$E$782,СВЦЭМ!$A$39:$A$782,$A177,СВЦЭМ!$B$39:$B$782,H$155)+'СЕТ СН'!$F$15</f>
        <v>137.49203492000001</v>
      </c>
      <c r="I177" s="36">
        <f>SUMIFS(СВЦЭМ!$E$39:$E$782,СВЦЭМ!$A$39:$A$782,$A177,СВЦЭМ!$B$39:$B$782,I$155)+'СЕТ СН'!$F$15</f>
        <v>134.29321404999999</v>
      </c>
      <c r="J177" s="36">
        <f>SUMIFS(СВЦЭМ!$E$39:$E$782,СВЦЭМ!$A$39:$A$782,$A177,СВЦЭМ!$B$39:$B$782,J$155)+'СЕТ СН'!$F$15</f>
        <v>133.33345875000001</v>
      </c>
      <c r="K177" s="36">
        <f>SUMIFS(СВЦЭМ!$E$39:$E$782,СВЦЭМ!$A$39:$A$782,$A177,СВЦЭМ!$B$39:$B$782,K$155)+'СЕТ СН'!$F$15</f>
        <v>132.56884169</v>
      </c>
      <c r="L177" s="36">
        <f>SUMIFS(СВЦЭМ!$E$39:$E$782,СВЦЭМ!$A$39:$A$782,$A177,СВЦЭМ!$B$39:$B$782,L$155)+'СЕТ СН'!$F$15</f>
        <v>130.43696696999999</v>
      </c>
      <c r="M177" s="36">
        <f>SUMIFS(СВЦЭМ!$E$39:$E$782,СВЦЭМ!$A$39:$A$782,$A177,СВЦЭМ!$B$39:$B$782,M$155)+'СЕТ СН'!$F$15</f>
        <v>127.66414641</v>
      </c>
      <c r="N177" s="36">
        <f>SUMIFS(СВЦЭМ!$E$39:$E$782,СВЦЭМ!$A$39:$A$782,$A177,СВЦЭМ!$B$39:$B$782,N$155)+'СЕТ СН'!$F$15</f>
        <v>129.77080017</v>
      </c>
      <c r="O177" s="36">
        <f>SUMIFS(СВЦЭМ!$E$39:$E$782,СВЦЭМ!$A$39:$A$782,$A177,СВЦЭМ!$B$39:$B$782,O$155)+'СЕТ СН'!$F$15</f>
        <v>127.57065316000001</v>
      </c>
      <c r="P177" s="36">
        <f>SUMIFS(СВЦЭМ!$E$39:$E$782,СВЦЭМ!$A$39:$A$782,$A177,СВЦЭМ!$B$39:$B$782,P$155)+'СЕТ СН'!$F$15</f>
        <v>127.78283001</v>
      </c>
      <c r="Q177" s="36">
        <f>SUMIFS(СВЦЭМ!$E$39:$E$782,СВЦЭМ!$A$39:$A$782,$A177,СВЦЭМ!$B$39:$B$782,Q$155)+'СЕТ СН'!$F$15</f>
        <v>129.14893642999999</v>
      </c>
      <c r="R177" s="36">
        <f>SUMIFS(СВЦЭМ!$E$39:$E$782,СВЦЭМ!$A$39:$A$782,$A177,СВЦЭМ!$B$39:$B$782,R$155)+'СЕТ СН'!$F$15</f>
        <v>130.24944199000001</v>
      </c>
      <c r="S177" s="36">
        <f>SUMIFS(СВЦЭМ!$E$39:$E$782,СВЦЭМ!$A$39:$A$782,$A177,СВЦЭМ!$B$39:$B$782,S$155)+'СЕТ СН'!$F$15</f>
        <v>129.80547053999999</v>
      </c>
      <c r="T177" s="36">
        <f>SUMIFS(СВЦЭМ!$E$39:$E$782,СВЦЭМ!$A$39:$A$782,$A177,СВЦЭМ!$B$39:$B$782,T$155)+'СЕТ СН'!$F$15</f>
        <v>127.69611784999999</v>
      </c>
      <c r="U177" s="36">
        <f>SUMIFS(СВЦЭМ!$E$39:$E$782,СВЦЭМ!$A$39:$A$782,$A177,СВЦЭМ!$B$39:$B$782,U$155)+'СЕТ СН'!$F$15</f>
        <v>125.40004817000001</v>
      </c>
      <c r="V177" s="36">
        <f>SUMIFS(СВЦЭМ!$E$39:$E$782,СВЦЭМ!$A$39:$A$782,$A177,СВЦЭМ!$B$39:$B$782,V$155)+'СЕТ СН'!$F$15</f>
        <v>122.91921161</v>
      </c>
      <c r="W177" s="36">
        <f>SUMIFS(СВЦЭМ!$E$39:$E$782,СВЦЭМ!$A$39:$A$782,$A177,СВЦЭМ!$B$39:$B$782,W$155)+'СЕТ СН'!$F$15</f>
        <v>122.76751625</v>
      </c>
      <c r="X177" s="36">
        <f>SUMIFS(СВЦЭМ!$E$39:$E$782,СВЦЭМ!$A$39:$A$782,$A177,СВЦЭМ!$B$39:$B$782,X$155)+'СЕТ СН'!$F$15</f>
        <v>124.01737427</v>
      </c>
      <c r="Y177" s="36">
        <f>SUMIFS(СВЦЭМ!$E$39:$E$782,СВЦЭМ!$A$39:$A$782,$A177,СВЦЭМ!$B$39:$B$782,Y$155)+'СЕТ СН'!$F$15</f>
        <v>124.4261484</v>
      </c>
    </row>
    <row r="178" spans="1:27" ht="15.75" x14ac:dyDescent="0.2">
      <c r="A178" s="35">
        <f t="shared" si="4"/>
        <v>45374</v>
      </c>
      <c r="B178" s="36">
        <f>SUMIFS(СВЦЭМ!$E$39:$E$782,СВЦЭМ!$A$39:$A$782,$A178,СВЦЭМ!$B$39:$B$782,B$155)+'СЕТ СН'!$F$15</f>
        <v>129.41430865999999</v>
      </c>
      <c r="C178" s="36">
        <f>SUMIFS(СВЦЭМ!$E$39:$E$782,СВЦЭМ!$A$39:$A$782,$A178,СВЦЭМ!$B$39:$B$782,C$155)+'СЕТ СН'!$F$15</f>
        <v>127.69689421</v>
      </c>
      <c r="D178" s="36">
        <f>SUMIFS(СВЦЭМ!$E$39:$E$782,СВЦЭМ!$A$39:$A$782,$A178,СВЦЭМ!$B$39:$B$782,D$155)+'СЕТ СН'!$F$15</f>
        <v>130.84861855</v>
      </c>
      <c r="E178" s="36">
        <f>SUMIFS(СВЦЭМ!$E$39:$E$782,СВЦЭМ!$A$39:$A$782,$A178,СВЦЭМ!$B$39:$B$782,E$155)+'СЕТ СН'!$F$15</f>
        <v>132.19700972000001</v>
      </c>
      <c r="F178" s="36">
        <f>SUMIFS(СВЦЭМ!$E$39:$E$782,СВЦЭМ!$A$39:$A$782,$A178,СВЦЭМ!$B$39:$B$782,F$155)+'СЕТ СН'!$F$15</f>
        <v>132.05883141999999</v>
      </c>
      <c r="G178" s="36">
        <f>SUMIFS(СВЦЭМ!$E$39:$E$782,СВЦЭМ!$A$39:$A$782,$A178,СВЦЭМ!$B$39:$B$782,G$155)+'СЕТ СН'!$F$15</f>
        <v>130.60205185000001</v>
      </c>
      <c r="H178" s="36">
        <f>SUMIFS(СВЦЭМ!$E$39:$E$782,СВЦЭМ!$A$39:$A$782,$A178,СВЦЭМ!$B$39:$B$782,H$155)+'СЕТ СН'!$F$15</f>
        <v>129.13505967</v>
      </c>
      <c r="I178" s="36">
        <f>SUMIFS(СВЦЭМ!$E$39:$E$782,СВЦЭМ!$A$39:$A$782,$A178,СВЦЭМ!$B$39:$B$782,I$155)+'СЕТ СН'!$F$15</f>
        <v>127.77690883</v>
      </c>
      <c r="J178" s="36">
        <f>SUMIFS(СВЦЭМ!$E$39:$E$782,СВЦЭМ!$A$39:$A$782,$A178,СВЦЭМ!$B$39:$B$782,J$155)+'СЕТ СН'!$F$15</f>
        <v>124.51453997</v>
      </c>
      <c r="K178" s="36">
        <f>SUMIFS(СВЦЭМ!$E$39:$E$782,СВЦЭМ!$A$39:$A$782,$A178,СВЦЭМ!$B$39:$B$782,K$155)+'СЕТ СН'!$F$15</f>
        <v>121.7080034</v>
      </c>
      <c r="L178" s="36">
        <f>SUMIFS(СВЦЭМ!$E$39:$E$782,СВЦЭМ!$A$39:$A$782,$A178,СВЦЭМ!$B$39:$B$782,L$155)+'СЕТ СН'!$F$15</f>
        <v>120.58087341</v>
      </c>
      <c r="M178" s="36">
        <f>SUMIFS(СВЦЭМ!$E$39:$E$782,СВЦЭМ!$A$39:$A$782,$A178,СВЦЭМ!$B$39:$B$782,M$155)+'СЕТ СН'!$F$15</f>
        <v>121.39155861</v>
      </c>
      <c r="N178" s="36">
        <f>SUMIFS(СВЦЭМ!$E$39:$E$782,СВЦЭМ!$A$39:$A$782,$A178,СВЦЭМ!$B$39:$B$782,N$155)+'СЕТ СН'!$F$15</f>
        <v>121.93005991</v>
      </c>
      <c r="O178" s="36">
        <f>SUMIFS(СВЦЭМ!$E$39:$E$782,СВЦЭМ!$A$39:$A$782,$A178,СВЦЭМ!$B$39:$B$782,O$155)+'СЕТ СН'!$F$15</f>
        <v>124.54935908</v>
      </c>
      <c r="P178" s="36">
        <f>SUMIFS(СВЦЭМ!$E$39:$E$782,СВЦЭМ!$A$39:$A$782,$A178,СВЦЭМ!$B$39:$B$782,P$155)+'СЕТ СН'!$F$15</f>
        <v>126.19957196999999</v>
      </c>
      <c r="Q178" s="36">
        <f>SUMIFS(СВЦЭМ!$E$39:$E$782,СВЦЭМ!$A$39:$A$782,$A178,СВЦЭМ!$B$39:$B$782,Q$155)+'СЕТ СН'!$F$15</f>
        <v>126.64691763</v>
      </c>
      <c r="R178" s="36">
        <f>SUMIFS(СВЦЭМ!$E$39:$E$782,СВЦЭМ!$A$39:$A$782,$A178,СВЦЭМ!$B$39:$B$782,R$155)+'СЕТ СН'!$F$15</f>
        <v>127.55889845</v>
      </c>
      <c r="S178" s="36">
        <f>SUMIFS(СВЦЭМ!$E$39:$E$782,СВЦЭМ!$A$39:$A$782,$A178,СВЦЭМ!$B$39:$B$782,S$155)+'СЕТ СН'!$F$15</f>
        <v>125.05434246999999</v>
      </c>
      <c r="T178" s="36">
        <f>SUMIFS(СВЦЭМ!$E$39:$E$782,СВЦЭМ!$A$39:$A$782,$A178,СВЦЭМ!$B$39:$B$782,T$155)+'СЕТ СН'!$F$15</f>
        <v>124.08031075</v>
      </c>
      <c r="U178" s="36">
        <f>SUMIFS(СВЦЭМ!$E$39:$E$782,СВЦЭМ!$A$39:$A$782,$A178,СВЦЭМ!$B$39:$B$782,U$155)+'СЕТ СН'!$F$15</f>
        <v>121.67867071000001</v>
      </c>
      <c r="V178" s="36">
        <f>SUMIFS(СВЦЭМ!$E$39:$E$782,СВЦЭМ!$A$39:$A$782,$A178,СВЦЭМ!$B$39:$B$782,V$155)+'СЕТ СН'!$F$15</f>
        <v>120.71532315</v>
      </c>
      <c r="W178" s="36">
        <f>SUMIFS(СВЦЭМ!$E$39:$E$782,СВЦЭМ!$A$39:$A$782,$A178,СВЦЭМ!$B$39:$B$782,W$155)+'СЕТ СН'!$F$15</f>
        <v>120.56375834000001</v>
      </c>
      <c r="X178" s="36">
        <f>SUMIFS(СВЦЭМ!$E$39:$E$782,СВЦЭМ!$A$39:$A$782,$A178,СВЦЭМ!$B$39:$B$782,X$155)+'СЕТ СН'!$F$15</f>
        <v>123.96863352</v>
      </c>
      <c r="Y178" s="36">
        <f>SUMIFS(СВЦЭМ!$E$39:$E$782,СВЦЭМ!$A$39:$A$782,$A178,СВЦЭМ!$B$39:$B$782,Y$155)+'СЕТ СН'!$F$15</f>
        <v>125.4062156</v>
      </c>
    </row>
    <row r="179" spans="1:27" ht="15.75" x14ac:dyDescent="0.2">
      <c r="A179" s="35">
        <f t="shared" si="4"/>
        <v>45375</v>
      </c>
      <c r="B179" s="36">
        <f>SUMIFS(СВЦЭМ!$E$39:$E$782,СВЦЭМ!$A$39:$A$782,$A179,СВЦЭМ!$B$39:$B$782,B$155)+'СЕТ СН'!$F$15</f>
        <v>128.52559292999999</v>
      </c>
      <c r="C179" s="36">
        <f>SUMIFS(СВЦЭМ!$E$39:$E$782,СВЦЭМ!$A$39:$A$782,$A179,СВЦЭМ!$B$39:$B$782,C$155)+'СЕТ СН'!$F$15</f>
        <v>124.57799075</v>
      </c>
      <c r="D179" s="36">
        <f>SUMIFS(СВЦЭМ!$E$39:$E$782,СВЦЭМ!$A$39:$A$782,$A179,СВЦЭМ!$B$39:$B$782,D$155)+'СЕТ СН'!$F$15</f>
        <v>127.01537380000001</v>
      </c>
      <c r="E179" s="36">
        <f>SUMIFS(СВЦЭМ!$E$39:$E$782,СВЦЭМ!$A$39:$A$782,$A179,СВЦЭМ!$B$39:$B$782,E$155)+'СЕТ СН'!$F$15</f>
        <v>127.96717599999999</v>
      </c>
      <c r="F179" s="36">
        <f>SUMIFS(СВЦЭМ!$E$39:$E$782,СВЦЭМ!$A$39:$A$782,$A179,СВЦЭМ!$B$39:$B$782,F$155)+'СЕТ СН'!$F$15</f>
        <v>126.64905849</v>
      </c>
      <c r="G179" s="36">
        <f>SUMIFS(СВЦЭМ!$E$39:$E$782,СВЦЭМ!$A$39:$A$782,$A179,СВЦЭМ!$B$39:$B$782,G$155)+'СЕТ СН'!$F$15</f>
        <v>126.07030417999999</v>
      </c>
      <c r="H179" s="36">
        <f>SUMIFS(СВЦЭМ!$E$39:$E$782,СВЦЭМ!$A$39:$A$782,$A179,СВЦЭМ!$B$39:$B$782,H$155)+'СЕТ СН'!$F$15</f>
        <v>124.40235045999999</v>
      </c>
      <c r="I179" s="36">
        <f>SUMIFS(СВЦЭМ!$E$39:$E$782,СВЦЭМ!$A$39:$A$782,$A179,СВЦЭМ!$B$39:$B$782,I$155)+'СЕТ СН'!$F$15</f>
        <v>124.18165498</v>
      </c>
      <c r="J179" s="36">
        <f>SUMIFS(СВЦЭМ!$E$39:$E$782,СВЦЭМ!$A$39:$A$782,$A179,СВЦЭМ!$B$39:$B$782,J$155)+'СЕТ СН'!$F$15</f>
        <v>120.27318892</v>
      </c>
      <c r="K179" s="36">
        <f>SUMIFS(СВЦЭМ!$E$39:$E$782,СВЦЭМ!$A$39:$A$782,$A179,СВЦЭМ!$B$39:$B$782,K$155)+'СЕТ СН'!$F$15</f>
        <v>117.90072162</v>
      </c>
      <c r="L179" s="36">
        <f>SUMIFS(СВЦЭМ!$E$39:$E$782,СВЦЭМ!$A$39:$A$782,$A179,СВЦЭМ!$B$39:$B$782,L$155)+'СЕТ СН'!$F$15</f>
        <v>118.38264100000001</v>
      </c>
      <c r="M179" s="36">
        <f>SUMIFS(СВЦЭМ!$E$39:$E$782,СВЦЭМ!$A$39:$A$782,$A179,СВЦЭМ!$B$39:$B$782,M$155)+'СЕТ СН'!$F$15</f>
        <v>119.0919037</v>
      </c>
      <c r="N179" s="36">
        <f>SUMIFS(СВЦЭМ!$E$39:$E$782,СВЦЭМ!$A$39:$A$782,$A179,СВЦЭМ!$B$39:$B$782,N$155)+'СЕТ СН'!$F$15</f>
        <v>118.61138436</v>
      </c>
      <c r="O179" s="36">
        <f>SUMIFS(СВЦЭМ!$E$39:$E$782,СВЦЭМ!$A$39:$A$782,$A179,СВЦЭМ!$B$39:$B$782,O$155)+'СЕТ СН'!$F$15</f>
        <v>119.40304183000001</v>
      </c>
      <c r="P179" s="36">
        <f>SUMIFS(СВЦЭМ!$E$39:$E$782,СВЦЭМ!$A$39:$A$782,$A179,СВЦЭМ!$B$39:$B$782,P$155)+'СЕТ СН'!$F$15</f>
        <v>122.85827159</v>
      </c>
      <c r="Q179" s="36">
        <f>SUMIFS(СВЦЭМ!$E$39:$E$782,СВЦЭМ!$A$39:$A$782,$A179,СВЦЭМ!$B$39:$B$782,Q$155)+'СЕТ СН'!$F$15</f>
        <v>123.81649022000001</v>
      </c>
      <c r="R179" s="36">
        <f>SUMIFS(СВЦЭМ!$E$39:$E$782,СВЦЭМ!$A$39:$A$782,$A179,СВЦЭМ!$B$39:$B$782,R$155)+'СЕТ СН'!$F$15</f>
        <v>123.58965343</v>
      </c>
      <c r="S179" s="36">
        <f>SUMIFS(СВЦЭМ!$E$39:$E$782,СВЦЭМ!$A$39:$A$782,$A179,СВЦЭМ!$B$39:$B$782,S$155)+'СЕТ СН'!$F$15</f>
        <v>121.77253621</v>
      </c>
      <c r="T179" s="36">
        <f>SUMIFS(СВЦЭМ!$E$39:$E$782,СВЦЭМ!$A$39:$A$782,$A179,СВЦЭМ!$B$39:$B$782,T$155)+'СЕТ СН'!$F$15</f>
        <v>119.20164031</v>
      </c>
      <c r="U179" s="36">
        <f>SUMIFS(СВЦЭМ!$E$39:$E$782,СВЦЭМ!$A$39:$A$782,$A179,СВЦЭМ!$B$39:$B$782,U$155)+'СЕТ СН'!$F$15</f>
        <v>118.127459</v>
      </c>
      <c r="V179" s="36">
        <f>SUMIFS(СВЦЭМ!$E$39:$E$782,СВЦЭМ!$A$39:$A$782,$A179,СВЦЭМ!$B$39:$B$782,V$155)+'СЕТ СН'!$F$15</f>
        <v>117.46753987</v>
      </c>
      <c r="W179" s="36">
        <f>SUMIFS(СВЦЭМ!$E$39:$E$782,СВЦЭМ!$A$39:$A$782,$A179,СВЦЭМ!$B$39:$B$782,W$155)+'СЕТ СН'!$F$15</f>
        <v>115.44885805</v>
      </c>
      <c r="X179" s="36">
        <f>SUMIFS(СВЦЭМ!$E$39:$E$782,СВЦЭМ!$A$39:$A$782,$A179,СВЦЭМ!$B$39:$B$782,X$155)+'СЕТ СН'!$F$15</f>
        <v>116.27241265000001</v>
      </c>
      <c r="Y179" s="36">
        <f>SUMIFS(СВЦЭМ!$E$39:$E$782,СВЦЭМ!$A$39:$A$782,$A179,СВЦЭМ!$B$39:$B$782,Y$155)+'СЕТ СН'!$F$15</f>
        <v>120.29288532</v>
      </c>
    </row>
    <row r="180" spans="1:27" ht="15.75" x14ac:dyDescent="0.2">
      <c r="A180" s="35">
        <f t="shared" si="4"/>
        <v>45376</v>
      </c>
      <c r="B180" s="36">
        <f>SUMIFS(СВЦЭМ!$E$39:$E$782,СВЦЭМ!$A$39:$A$782,$A180,СВЦЭМ!$B$39:$B$782,B$155)+'СЕТ СН'!$F$15</f>
        <v>120.06895835</v>
      </c>
      <c r="C180" s="36">
        <f>SUMIFS(СВЦЭМ!$E$39:$E$782,СВЦЭМ!$A$39:$A$782,$A180,СВЦЭМ!$B$39:$B$782,C$155)+'СЕТ СН'!$F$15</f>
        <v>122.86006164</v>
      </c>
      <c r="D180" s="36">
        <f>SUMIFS(СВЦЭМ!$E$39:$E$782,СВЦЭМ!$A$39:$A$782,$A180,СВЦЭМ!$B$39:$B$782,D$155)+'СЕТ СН'!$F$15</f>
        <v>123.64914987</v>
      </c>
      <c r="E180" s="36">
        <f>SUMIFS(СВЦЭМ!$E$39:$E$782,СВЦЭМ!$A$39:$A$782,$A180,СВЦЭМ!$B$39:$B$782,E$155)+'СЕТ СН'!$F$15</f>
        <v>124.35296975999999</v>
      </c>
      <c r="F180" s="36">
        <f>SUMIFS(СВЦЭМ!$E$39:$E$782,СВЦЭМ!$A$39:$A$782,$A180,СВЦЭМ!$B$39:$B$782,F$155)+'СЕТ СН'!$F$15</f>
        <v>124.03515426</v>
      </c>
      <c r="G180" s="36">
        <f>SUMIFS(СВЦЭМ!$E$39:$E$782,СВЦЭМ!$A$39:$A$782,$A180,СВЦЭМ!$B$39:$B$782,G$155)+'СЕТ СН'!$F$15</f>
        <v>123.02079781</v>
      </c>
      <c r="H180" s="36">
        <f>SUMIFS(СВЦЭМ!$E$39:$E$782,СВЦЭМ!$A$39:$A$782,$A180,СВЦЭМ!$B$39:$B$782,H$155)+'СЕТ СН'!$F$15</f>
        <v>119.9295525</v>
      </c>
      <c r="I180" s="36">
        <f>SUMIFS(СВЦЭМ!$E$39:$E$782,СВЦЭМ!$A$39:$A$782,$A180,СВЦЭМ!$B$39:$B$782,I$155)+'СЕТ СН'!$F$15</f>
        <v>118.41219039000001</v>
      </c>
      <c r="J180" s="36">
        <f>SUMIFS(СВЦЭМ!$E$39:$E$782,СВЦЭМ!$A$39:$A$782,$A180,СВЦЭМ!$B$39:$B$782,J$155)+'СЕТ СН'!$F$15</f>
        <v>117.1001526</v>
      </c>
      <c r="K180" s="36">
        <f>SUMIFS(СВЦЭМ!$E$39:$E$782,СВЦЭМ!$A$39:$A$782,$A180,СВЦЭМ!$B$39:$B$782,K$155)+'СЕТ СН'!$F$15</f>
        <v>115.36967364</v>
      </c>
      <c r="L180" s="36">
        <f>SUMIFS(СВЦЭМ!$E$39:$E$782,СВЦЭМ!$A$39:$A$782,$A180,СВЦЭМ!$B$39:$B$782,L$155)+'СЕТ СН'!$F$15</f>
        <v>115.65799131</v>
      </c>
      <c r="M180" s="36">
        <f>SUMIFS(СВЦЭМ!$E$39:$E$782,СВЦЭМ!$A$39:$A$782,$A180,СВЦЭМ!$B$39:$B$782,M$155)+'СЕТ СН'!$F$15</f>
        <v>115.45755195</v>
      </c>
      <c r="N180" s="36">
        <f>SUMIFS(СВЦЭМ!$E$39:$E$782,СВЦЭМ!$A$39:$A$782,$A180,СВЦЭМ!$B$39:$B$782,N$155)+'СЕТ СН'!$F$15</f>
        <v>117.14657719</v>
      </c>
      <c r="O180" s="36">
        <f>SUMIFS(СВЦЭМ!$E$39:$E$782,СВЦЭМ!$A$39:$A$782,$A180,СВЦЭМ!$B$39:$B$782,O$155)+'СЕТ СН'!$F$15</f>
        <v>117.82569404</v>
      </c>
      <c r="P180" s="36">
        <f>SUMIFS(СВЦЭМ!$E$39:$E$782,СВЦЭМ!$A$39:$A$782,$A180,СВЦЭМ!$B$39:$B$782,P$155)+'СЕТ СН'!$F$15</f>
        <v>118.81467766999999</v>
      </c>
      <c r="Q180" s="36">
        <f>SUMIFS(СВЦЭМ!$E$39:$E$782,СВЦЭМ!$A$39:$A$782,$A180,СВЦЭМ!$B$39:$B$782,Q$155)+'СЕТ СН'!$F$15</f>
        <v>120.11280323</v>
      </c>
      <c r="R180" s="36">
        <f>SUMIFS(СВЦЭМ!$E$39:$E$782,СВЦЭМ!$A$39:$A$782,$A180,СВЦЭМ!$B$39:$B$782,R$155)+'СЕТ СН'!$F$15</f>
        <v>119.91473114</v>
      </c>
      <c r="S180" s="36">
        <f>SUMIFS(СВЦЭМ!$E$39:$E$782,СВЦЭМ!$A$39:$A$782,$A180,СВЦЭМ!$B$39:$B$782,S$155)+'СЕТ СН'!$F$15</f>
        <v>118.79811884</v>
      </c>
      <c r="T180" s="36">
        <f>SUMIFS(СВЦЭМ!$E$39:$E$782,СВЦЭМ!$A$39:$A$782,$A180,СВЦЭМ!$B$39:$B$782,T$155)+'СЕТ СН'!$F$15</f>
        <v>117.43403441</v>
      </c>
      <c r="U180" s="36">
        <f>SUMIFS(СВЦЭМ!$E$39:$E$782,СВЦЭМ!$A$39:$A$782,$A180,СВЦЭМ!$B$39:$B$782,U$155)+'СЕТ СН'!$F$15</f>
        <v>115.46820418</v>
      </c>
      <c r="V180" s="36">
        <f>SUMIFS(СВЦЭМ!$E$39:$E$782,СВЦЭМ!$A$39:$A$782,$A180,СВЦЭМ!$B$39:$B$782,V$155)+'СЕТ СН'!$F$15</f>
        <v>116.11027153000001</v>
      </c>
      <c r="W180" s="36">
        <f>SUMIFS(СВЦЭМ!$E$39:$E$782,СВЦЭМ!$A$39:$A$782,$A180,СВЦЭМ!$B$39:$B$782,W$155)+'СЕТ СН'!$F$15</f>
        <v>115.75887702</v>
      </c>
      <c r="X180" s="36">
        <f>SUMIFS(СВЦЭМ!$E$39:$E$782,СВЦЭМ!$A$39:$A$782,$A180,СВЦЭМ!$B$39:$B$782,X$155)+'СЕТ СН'!$F$15</f>
        <v>118.07550800999999</v>
      </c>
      <c r="Y180" s="36">
        <f>SUMIFS(СВЦЭМ!$E$39:$E$782,СВЦЭМ!$A$39:$A$782,$A180,СВЦЭМ!$B$39:$B$782,Y$155)+'СЕТ СН'!$F$15</f>
        <v>119.06030317</v>
      </c>
    </row>
    <row r="181" spans="1:27" ht="15.75" x14ac:dyDescent="0.2">
      <c r="A181" s="35">
        <f t="shared" si="4"/>
        <v>45377</v>
      </c>
      <c r="B181" s="36">
        <f>SUMIFS(СВЦЭМ!$E$39:$E$782,СВЦЭМ!$A$39:$A$782,$A181,СВЦЭМ!$B$39:$B$782,B$155)+'СЕТ СН'!$F$15</f>
        <v>124.46126525</v>
      </c>
      <c r="C181" s="36">
        <f>SUMIFS(СВЦЭМ!$E$39:$E$782,СВЦЭМ!$A$39:$A$782,$A181,СВЦЭМ!$B$39:$B$782,C$155)+'СЕТ СН'!$F$15</f>
        <v>126.92336880000001</v>
      </c>
      <c r="D181" s="36">
        <f>SUMIFS(СВЦЭМ!$E$39:$E$782,СВЦЭМ!$A$39:$A$782,$A181,СВЦЭМ!$B$39:$B$782,D$155)+'СЕТ СН'!$F$15</f>
        <v>128.73283731000001</v>
      </c>
      <c r="E181" s="36">
        <f>SUMIFS(СВЦЭМ!$E$39:$E$782,СВЦЭМ!$A$39:$A$782,$A181,СВЦЭМ!$B$39:$B$782,E$155)+'СЕТ СН'!$F$15</f>
        <v>129.82747314</v>
      </c>
      <c r="F181" s="36">
        <f>SUMIFS(СВЦЭМ!$E$39:$E$782,СВЦЭМ!$A$39:$A$782,$A181,СВЦЭМ!$B$39:$B$782,F$155)+'СЕТ СН'!$F$15</f>
        <v>129.15431394999999</v>
      </c>
      <c r="G181" s="36">
        <f>SUMIFS(СВЦЭМ!$E$39:$E$782,СВЦЭМ!$A$39:$A$782,$A181,СВЦЭМ!$B$39:$B$782,G$155)+'СЕТ СН'!$F$15</f>
        <v>127.06036739</v>
      </c>
      <c r="H181" s="36">
        <f>SUMIFS(СВЦЭМ!$E$39:$E$782,СВЦЭМ!$A$39:$A$782,$A181,СВЦЭМ!$B$39:$B$782,H$155)+'СЕТ СН'!$F$15</f>
        <v>122.20926625</v>
      </c>
      <c r="I181" s="36">
        <f>SUMIFS(СВЦЭМ!$E$39:$E$782,СВЦЭМ!$A$39:$A$782,$A181,СВЦЭМ!$B$39:$B$782,I$155)+'СЕТ СН'!$F$15</f>
        <v>120.84132022999999</v>
      </c>
      <c r="J181" s="36">
        <f>SUMIFS(СВЦЭМ!$E$39:$E$782,СВЦЭМ!$A$39:$A$782,$A181,СВЦЭМ!$B$39:$B$782,J$155)+'СЕТ СН'!$F$15</f>
        <v>119.06216560999999</v>
      </c>
      <c r="K181" s="36">
        <f>SUMIFS(СВЦЭМ!$E$39:$E$782,СВЦЭМ!$A$39:$A$782,$A181,СВЦЭМ!$B$39:$B$782,K$155)+'СЕТ СН'!$F$15</f>
        <v>120.30224822</v>
      </c>
      <c r="L181" s="36">
        <f>SUMIFS(СВЦЭМ!$E$39:$E$782,СВЦЭМ!$A$39:$A$782,$A181,СВЦЭМ!$B$39:$B$782,L$155)+'СЕТ СН'!$F$15</f>
        <v>120.60722327000001</v>
      </c>
      <c r="M181" s="36">
        <f>SUMIFS(СВЦЭМ!$E$39:$E$782,СВЦЭМ!$A$39:$A$782,$A181,СВЦЭМ!$B$39:$B$782,M$155)+'СЕТ СН'!$F$15</f>
        <v>123.03124043</v>
      </c>
      <c r="N181" s="36">
        <f>SUMIFS(СВЦЭМ!$E$39:$E$782,СВЦЭМ!$A$39:$A$782,$A181,СВЦЭМ!$B$39:$B$782,N$155)+'СЕТ СН'!$F$15</f>
        <v>124.87929647</v>
      </c>
      <c r="O181" s="36">
        <f>SUMIFS(СВЦЭМ!$E$39:$E$782,СВЦЭМ!$A$39:$A$782,$A181,СВЦЭМ!$B$39:$B$782,O$155)+'СЕТ СН'!$F$15</f>
        <v>124.67249864</v>
      </c>
      <c r="P181" s="36">
        <f>SUMIFS(СВЦЭМ!$E$39:$E$782,СВЦЭМ!$A$39:$A$782,$A181,СВЦЭМ!$B$39:$B$782,P$155)+'СЕТ СН'!$F$15</f>
        <v>126.39905215</v>
      </c>
      <c r="Q181" s="36">
        <f>SUMIFS(СВЦЭМ!$E$39:$E$782,СВЦЭМ!$A$39:$A$782,$A181,СВЦЭМ!$B$39:$B$782,Q$155)+'СЕТ СН'!$F$15</f>
        <v>126.14975093</v>
      </c>
      <c r="R181" s="36">
        <f>SUMIFS(СВЦЭМ!$E$39:$E$782,СВЦЭМ!$A$39:$A$782,$A181,СВЦЭМ!$B$39:$B$782,R$155)+'СЕТ СН'!$F$15</f>
        <v>123.62433206</v>
      </c>
      <c r="S181" s="36">
        <f>SUMIFS(СВЦЭМ!$E$39:$E$782,СВЦЭМ!$A$39:$A$782,$A181,СВЦЭМ!$B$39:$B$782,S$155)+'СЕТ СН'!$F$15</f>
        <v>121.48264165000001</v>
      </c>
      <c r="T181" s="36">
        <f>SUMIFS(СВЦЭМ!$E$39:$E$782,СВЦЭМ!$A$39:$A$782,$A181,СВЦЭМ!$B$39:$B$782,T$155)+'СЕТ СН'!$F$15</f>
        <v>119.02287181</v>
      </c>
      <c r="U181" s="36">
        <f>SUMIFS(СВЦЭМ!$E$39:$E$782,СВЦЭМ!$A$39:$A$782,$A181,СВЦЭМ!$B$39:$B$782,U$155)+'СЕТ СН'!$F$15</f>
        <v>118.26808475</v>
      </c>
      <c r="V181" s="36">
        <f>SUMIFS(СВЦЭМ!$E$39:$E$782,СВЦЭМ!$A$39:$A$782,$A181,СВЦЭМ!$B$39:$B$782,V$155)+'СЕТ СН'!$F$15</f>
        <v>117.62983801999999</v>
      </c>
      <c r="W181" s="36">
        <f>SUMIFS(СВЦЭМ!$E$39:$E$782,СВЦЭМ!$A$39:$A$782,$A181,СВЦЭМ!$B$39:$B$782,W$155)+'СЕТ СН'!$F$15</f>
        <v>118.71416983</v>
      </c>
      <c r="X181" s="36">
        <f>SUMIFS(СВЦЭМ!$E$39:$E$782,СВЦЭМ!$A$39:$A$782,$A181,СВЦЭМ!$B$39:$B$782,X$155)+'СЕТ СН'!$F$15</f>
        <v>121.3382348</v>
      </c>
      <c r="Y181" s="36">
        <f>SUMIFS(СВЦЭМ!$E$39:$E$782,СВЦЭМ!$A$39:$A$782,$A181,СВЦЭМ!$B$39:$B$782,Y$155)+'СЕТ СН'!$F$15</f>
        <v>122.05161903</v>
      </c>
    </row>
    <row r="182" spans="1:27" ht="15.75" x14ac:dyDescent="0.2">
      <c r="A182" s="35">
        <f t="shared" si="4"/>
        <v>45378</v>
      </c>
      <c r="B182" s="36">
        <f>SUMIFS(СВЦЭМ!$E$39:$E$782,СВЦЭМ!$A$39:$A$782,$A182,СВЦЭМ!$B$39:$B$782,B$155)+'СЕТ СН'!$F$15</f>
        <v>125.62341859999999</v>
      </c>
      <c r="C182" s="36">
        <f>SUMIFS(СВЦЭМ!$E$39:$E$782,СВЦЭМ!$A$39:$A$782,$A182,СВЦЭМ!$B$39:$B$782,C$155)+'СЕТ СН'!$F$15</f>
        <v>126.73778797999999</v>
      </c>
      <c r="D182" s="36">
        <f>SUMIFS(СВЦЭМ!$E$39:$E$782,СВЦЭМ!$A$39:$A$782,$A182,СВЦЭМ!$B$39:$B$782,D$155)+'СЕТ СН'!$F$15</f>
        <v>129.16870861999999</v>
      </c>
      <c r="E182" s="36">
        <f>SUMIFS(СВЦЭМ!$E$39:$E$782,СВЦЭМ!$A$39:$A$782,$A182,СВЦЭМ!$B$39:$B$782,E$155)+'СЕТ СН'!$F$15</f>
        <v>129.68870734999999</v>
      </c>
      <c r="F182" s="36">
        <f>SUMIFS(СВЦЭМ!$E$39:$E$782,СВЦЭМ!$A$39:$A$782,$A182,СВЦЭМ!$B$39:$B$782,F$155)+'СЕТ СН'!$F$15</f>
        <v>128.99819647999999</v>
      </c>
      <c r="G182" s="36">
        <f>SUMIFS(СВЦЭМ!$E$39:$E$782,СВЦЭМ!$A$39:$A$782,$A182,СВЦЭМ!$B$39:$B$782,G$155)+'СЕТ СН'!$F$15</f>
        <v>126.98579964</v>
      </c>
      <c r="H182" s="36">
        <f>SUMIFS(СВЦЭМ!$E$39:$E$782,СВЦЭМ!$A$39:$A$782,$A182,СВЦЭМ!$B$39:$B$782,H$155)+'СЕТ СН'!$F$15</f>
        <v>122.57611199</v>
      </c>
      <c r="I182" s="36">
        <f>SUMIFS(СВЦЭМ!$E$39:$E$782,СВЦЭМ!$A$39:$A$782,$A182,СВЦЭМ!$B$39:$B$782,I$155)+'СЕТ СН'!$F$15</f>
        <v>119.66511250000001</v>
      </c>
      <c r="J182" s="36">
        <f>SUMIFS(СВЦЭМ!$E$39:$E$782,СВЦЭМ!$A$39:$A$782,$A182,СВЦЭМ!$B$39:$B$782,J$155)+'СЕТ СН'!$F$15</f>
        <v>119.79930032999999</v>
      </c>
      <c r="K182" s="36">
        <f>SUMIFS(СВЦЭМ!$E$39:$E$782,СВЦЭМ!$A$39:$A$782,$A182,СВЦЭМ!$B$39:$B$782,K$155)+'СЕТ СН'!$F$15</f>
        <v>119.75545778</v>
      </c>
      <c r="L182" s="36">
        <f>SUMIFS(СВЦЭМ!$E$39:$E$782,СВЦЭМ!$A$39:$A$782,$A182,СВЦЭМ!$B$39:$B$782,L$155)+'СЕТ СН'!$F$15</f>
        <v>119.44627728</v>
      </c>
      <c r="M182" s="36">
        <f>SUMIFS(СВЦЭМ!$E$39:$E$782,СВЦЭМ!$A$39:$A$782,$A182,СВЦЭМ!$B$39:$B$782,M$155)+'СЕТ СН'!$F$15</f>
        <v>120.22601079</v>
      </c>
      <c r="N182" s="36">
        <f>SUMIFS(СВЦЭМ!$E$39:$E$782,СВЦЭМ!$A$39:$A$782,$A182,СВЦЭМ!$B$39:$B$782,N$155)+'СЕТ СН'!$F$15</f>
        <v>122.32005491</v>
      </c>
      <c r="O182" s="36">
        <f>SUMIFS(СВЦЭМ!$E$39:$E$782,СВЦЭМ!$A$39:$A$782,$A182,СВЦЭМ!$B$39:$B$782,O$155)+'СЕТ СН'!$F$15</f>
        <v>122.94847024000001</v>
      </c>
      <c r="P182" s="36">
        <f>SUMIFS(СВЦЭМ!$E$39:$E$782,СВЦЭМ!$A$39:$A$782,$A182,СВЦЭМ!$B$39:$B$782,P$155)+'СЕТ СН'!$F$15</f>
        <v>124.32971396000001</v>
      </c>
      <c r="Q182" s="36">
        <f>SUMIFS(СВЦЭМ!$E$39:$E$782,СВЦЭМ!$A$39:$A$782,$A182,СВЦЭМ!$B$39:$B$782,Q$155)+'СЕТ СН'!$F$15</f>
        <v>125.37891895999999</v>
      </c>
      <c r="R182" s="36">
        <f>SUMIFS(СВЦЭМ!$E$39:$E$782,СВЦЭМ!$A$39:$A$782,$A182,СВЦЭМ!$B$39:$B$782,R$155)+'СЕТ СН'!$F$15</f>
        <v>125.47217306</v>
      </c>
      <c r="S182" s="36">
        <f>SUMIFS(СВЦЭМ!$E$39:$E$782,СВЦЭМ!$A$39:$A$782,$A182,СВЦЭМ!$B$39:$B$782,S$155)+'СЕТ СН'!$F$15</f>
        <v>124.16640816</v>
      </c>
      <c r="T182" s="36">
        <f>SUMIFS(СВЦЭМ!$E$39:$E$782,СВЦЭМ!$A$39:$A$782,$A182,СВЦЭМ!$B$39:$B$782,T$155)+'СЕТ СН'!$F$15</f>
        <v>121.55979338</v>
      </c>
      <c r="U182" s="36">
        <f>SUMIFS(СВЦЭМ!$E$39:$E$782,СВЦЭМ!$A$39:$A$782,$A182,СВЦЭМ!$B$39:$B$782,U$155)+'СЕТ СН'!$F$15</f>
        <v>119.71974252</v>
      </c>
      <c r="V182" s="36">
        <f>SUMIFS(СВЦЭМ!$E$39:$E$782,СВЦЭМ!$A$39:$A$782,$A182,СВЦЭМ!$B$39:$B$782,V$155)+'СЕТ СН'!$F$15</f>
        <v>118.22616597</v>
      </c>
      <c r="W182" s="36">
        <f>SUMIFS(СВЦЭМ!$E$39:$E$782,СВЦЭМ!$A$39:$A$782,$A182,СВЦЭМ!$B$39:$B$782,W$155)+'СЕТ СН'!$F$15</f>
        <v>118.2517388</v>
      </c>
      <c r="X182" s="36">
        <f>SUMIFS(СВЦЭМ!$E$39:$E$782,СВЦЭМ!$A$39:$A$782,$A182,СВЦЭМ!$B$39:$B$782,X$155)+'СЕТ СН'!$F$15</f>
        <v>120.66484772</v>
      </c>
      <c r="Y182" s="36">
        <f>SUMIFS(СВЦЭМ!$E$39:$E$782,СВЦЭМ!$A$39:$A$782,$A182,СВЦЭМ!$B$39:$B$782,Y$155)+'СЕТ СН'!$F$15</f>
        <v>122.85914327</v>
      </c>
    </row>
    <row r="183" spans="1:27" ht="15.75" x14ac:dyDescent="0.2">
      <c r="A183" s="35">
        <f t="shared" si="4"/>
        <v>45379</v>
      </c>
      <c r="B183" s="36">
        <f>SUMIFS(СВЦЭМ!$E$39:$E$782,СВЦЭМ!$A$39:$A$782,$A183,СВЦЭМ!$B$39:$B$782,B$155)+'СЕТ СН'!$F$15</f>
        <v>123.58124169</v>
      </c>
      <c r="C183" s="36">
        <f>SUMIFS(СВЦЭМ!$E$39:$E$782,СВЦЭМ!$A$39:$A$782,$A183,СВЦЭМ!$B$39:$B$782,C$155)+'СЕТ СН'!$F$15</f>
        <v>124.55804847</v>
      </c>
      <c r="D183" s="36">
        <f>SUMIFS(СВЦЭМ!$E$39:$E$782,СВЦЭМ!$A$39:$A$782,$A183,СВЦЭМ!$B$39:$B$782,D$155)+'СЕТ СН'!$F$15</f>
        <v>126.6290156</v>
      </c>
      <c r="E183" s="36">
        <f>SUMIFS(СВЦЭМ!$E$39:$E$782,СВЦЭМ!$A$39:$A$782,$A183,СВЦЭМ!$B$39:$B$782,E$155)+'СЕТ СН'!$F$15</f>
        <v>126.86207596</v>
      </c>
      <c r="F183" s="36">
        <f>SUMIFS(СВЦЭМ!$E$39:$E$782,СВЦЭМ!$A$39:$A$782,$A183,СВЦЭМ!$B$39:$B$782,F$155)+'СЕТ СН'!$F$15</f>
        <v>121.87595619</v>
      </c>
      <c r="G183" s="36">
        <f>SUMIFS(СВЦЭМ!$E$39:$E$782,СВЦЭМ!$A$39:$A$782,$A183,СВЦЭМ!$B$39:$B$782,G$155)+'СЕТ СН'!$F$15</f>
        <v>119.9677439</v>
      </c>
      <c r="H183" s="36">
        <f>SUMIFS(СВЦЭМ!$E$39:$E$782,СВЦЭМ!$A$39:$A$782,$A183,СВЦЭМ!$B$39:$B$782,H$155)+'СЕТ СН'!$F$15</f>
        <v>115.9543268</v>
      </c>
      <c r="I183" s="36">
        <f>SUMIFS(СВЦЭМ!$E$39:$E$782,СВЦЭМ!$A$39:$A$782,$A183,СВЦЭМ!$B$39:$B$782,I$155)+'СЕТ СН'!$F$15</f>
        <v>115.04460893</v>
      </c>
      <c r="J183" s="36">
        <f>SUMIFS(СВЦЭМ!$E$39:$E$782,СВЦЭМ!$A$39:$A$782,$A183,СВЦЭМ!$B$39:$B$782,J$155)+'СЕТ СН'!$F$15</f>
        <v>114.65374211</v>
      </c>
      <c r="K183" s="36">
        <f>SUMIFS(СВЦЭМ!$E$39:$E$782,СВЦЭМ!$A$39:$A$782,$A183,СВЦЭМ!$B$39:$B$782,K$155)+'СЕТ СН'!$F$15</f>
        <v>114.93690221999999</v>
      </c>
      <c r="L183" s="36">
        <f>SUMIFS(СВЦЭМ!$E$39:$E$782,СВЦЭМ!$A$39:$A$782,$A183,СВЦЭМ!$B$39:$B$782,L$155)+'СЕТ СН'!$F$15</f>
        <v>115.24904295</v>
      </c>
      <c r="M183" s="36">
        <f>SUMIFS(СВЦЭМ!$E$39:$E$782,СВЦЭМ!$A$39:$A$782,$A183,СВЦЭМ!$B$39:$B$782,M$155)+'СЕТ СН'!$F$15</f>
        <v>115.85389825999999</v>
      </c>
      <c r="N183" s="36">
        <f>SUMIFS(СВЦЭМ!$E$39:$E$782,СВЦЭМ!$A$39:$A$782,$A183,СВЦЭМ!$B$39:$B$782,N$155)+'СЕТ СН'!$F$15</f>
        <v>117.29469845</v>
      </c>
      <c r="O183" s="36">
        <f>SUMIFS(СВЦЭМ!$E$39:$E$782,СВЦЭМ!$A$39:$A$782,$A183,СВЦЭМ!$B$39:$B$782,O$155)+'СЕТ СН'!$F$15</f>
        <v>116.52359058</v>
      </c>
      <c r="P183" s="36">
        <f>SUMIFS(СВЦЭМ!$E$39:$E$782,СВЦЭМ!$A$39:$A$782,$A183,СВЦЭМ!$B$39:$B$782,P$155)+'СЕТ СН'!$F$15</f>
        <v>116.40082854000001</v>
      </c>
      <c r="Q183" s="36">
        <f>SUMIFS(СВЦЭМ!$E$39:$E$782,СВЦЭМ!$A$39:$A$782,$A183,СВЦЭМ!$B$39:$B$782,Q$155)+'СЕТ СН'!$F$15</f>
        <v>117.03216451999999</v>
      </c>
      <c r="R183" s="36">
        <f>SUMIFS(СВЦЭМ!$E$39:$E$782,СВЦЭМ!$A$39:$A$782,$A183,СВЦЭМ!$B$39:$B$782,R$155)+'СЕТ СН'!$F$15</f>
        <v>118.38514572</v>
      </c>
      <c r="S183" s="36">
        <f>SUMIFS(СВЦЭМ!$E$39:$E$782,СВЦЭМ!$A$39:$A$782,$A183,СВЦЭМ!$B$39:$B$782,S$155)+'СЕТ СН'!$F$15</f>
        <v>119.04906510000001</v>
      </c>
      <c r="T183" s="36">
        <f>SUMIFS(СВЦЭМ!$E$39:$E$782,СВЦЭМ!$A$39:$A$782,$A183,СВЦЭМ!$B$39:$B$782,T$155)+'СЕТ СН'!$F$15</f>
        <v>117.46437235</v>
      </c>
      <c r="U183" s="36">
        <f>SUMIFS(СВЦЭМ!$E$39:$E$782,СВЦЭМ!$A$39:$A$782,$A183,СВЦЭМ!$B$39:$B$782,U$155)+'СЕТ СН'!$F$15</f>
        <v>115.28023985999999</v>
      </c>
      <c r="V183" s="36">
        <f>SUMIFS(СВЦЭМ!$E$39:$E$782,СВЦЭМ!$A$39:$A$782,$A183,СВЦЭМ!$B$39:$B$782,V$155)+'СЕТ СН'!$F$15</f>
        <v>118.67860014999999</v>
      </c>
      <c r="W183" s="36">
        <f>SUMIFS(СВЦЭМ!$E$39:$E$782,СВЦЭМ!$A$39:$A$782,$A183,СВЦЭМ!$B$39:$B$782,W$155)+'СЕТ СН'!$F$15</f>
        <v>118.70160425</v>
      </c>
      <c r="X183" s="36">
        <f>SUMIFS(СВЦЭМ!$E$39:$E$782,СВЦЭМ!$A$39:$A$782,$A183,СВЦЭМ!$B$39:$B$782,X$155)+'СЕТ СН'!$F$15</f>
        <v>120.13089182</v>
      </c>
      <c r="Y183" s="36">
        <f>SUMIFS(СВЦЭМ!$E$39:$E$782,СВЦЭМ!$A$39:$A$782,$A183,СВЦЭМ!$B$39:$B$782,Y$155)+'СЕТ СН'!$F$15</f>
        <v>119.89127242000001</v>
      </c>
    </row>
    <row r="184" spans="1:27" ht="15.75" x14ac:dyDescent="0.2">
      <c r="A184" s="35">
        <f t="shared" si="4"/>
        <v>45380</v>
      </c>
      <c r="B184" s="36">
        <f>SUMIFS(СВЦЭМ!$E$39:$E$782,СВЦЭМ!$A$39:$A$782,$A184,СВЦЭМ!$B$39:$B$782,B$155)+'СЕТ СН'!$F$15</f>
        <v>125.15471004</v>
      </c>
      <c r="C184" s="36">
        <f>SUMIFS(СВЦЭМ!$E$39:$E$782,СВЦЭМ!$A$39:$A$782,$A184,СВЦЭМ!$B$39:$B$782,C$155)+'СЕТ СН'!$F$15</f>
        <v>125.78158783000001</v>
      </c>
      <c r="D184" s="36">
        <f>SUMIFS(СВЦЭМ!$E$39:$E$782,СВЦЭМ!$A$39:$A$782,$A184,СВЦЭМ!$B$39:$B$782,D$155)+'СЕТ СН'!$F$15</f>
        <v>130.56058580999999</v>
      </c>
      <c r="E184" s="36">
        <f>SUMIFS(СВЦЭМ!$E$39:$E$782,СВЦЭМ!$A$39:$A$782,$A184,СВЦЭМ!$B$39:$B$782,E$155)+'СЕТ СН'!$F$15</f>
        <v>133.62737086000001</v>
      </c>
      <c r="F184" s="36">
        <f>SUMIFS(СВЦЭМ!$E$39:$E$782,СВЦЭМ!$A$39:$A$782,$A184,СВЦЭМ!$B$39:$B$782,F$155)+'СЕТ СН'!$F$15</f>
        <v>135.15026768000001</v>
      </c>
      <c r="G184" s="36">
        <f>SUMIFS(СВЦЭМ!$E$39:$E$782,СВЦЭМ!$A$39:$A$782,$A184,СВЦЭМ!$B$39:$B$782,G$155)+'СЕТ СН'!$F$15</f>
        <v>133.35771636000001</v>
      </c>
      <c r="H184" s="36">
        <f>SUMIFS(СВЦЭМ!$E$39:$E$782,СВЦЭМ!$A$39:$A$782,$A184,СВЦЭМ!$B$39:$B$782,H$155)+'СЕТ СН'!$F$15</f>
        <v>129.76481469000001</v>
      </c>
      <c r="I184" s="36">
        <f>SUMIFS(СВЦЭМ!$E$39:$E$782,СВЦЭМ!$A$39:$A$782,$A184,СВЦЭМ!$B$39:$B$782,I$155)+'СЕТ СН'!$F$15</f>
        <v>127.28776406999999</v>
      </c>
      <c r="J184" s="36">
        <f>SUMIFS(СВЦЭМ!$E$39:$E$782,СВЦЭМ!$A$39:$A$782,$A184,СВЦЭМ!$B$39:$B$782,J$155)+'СЕТ СН'!$F$15</f>
        <v>124.54797357</v>
      </c>
      <c r="K184" s="36">
        <f>SUMIFS(СВЦЭМ!$E$39:$E$782,СВЦЭМ!$A$39:$A$782,$A184,СВЦЭМ!$B$39:$B$782,K$155)+'СЕТ СН'!$F$15</f>
        <v>124.08655881999999</v>
      </c>
      <c r="L184" s="36">
        <f>SUMIFS(СВЦЭМ!$E$39:$E$782,СВЦЭМ!$A$39:$A$782,$A184,СВЦЭМ!$B$39:$B$782,L$155)+'СЕТ СН'!$F$15</f>
        <v>125.38066995</v>
      </c>
      <c r="M184" s="36">
        <f>SUMIFS(СВЦЭМ!$E$39:$E$782,СВЦЭМ!$A$39:$A$782,$A184,СВЦЭМ!$B$39:$B$782,M$155)+'СЕТ СН'!$F$15</f>
        <v>125.49809777999999</v>
      </c>
      <c r="N184" s="36">
        <f>SUMIFS(СВЦЭМ!$E$39:$E$782,СВЦЭМ!$A$39:$A$782,$A184,СВЦЭМ!$B$39:$B$782,N$155)+'СЕТ СН'!$F$15</f>
        <v>126.42453411</v>
      </c>
      <c r="O184" s="36">
        <f>SUMIFS(СВЦЭМ!$E$39:$E$782,СВЦЭМ!$A$39:$A$782,$A184,СВЦЭМ!$B$39:$B$782,O$155)+'СЕТ СН'!$F$15</f>
        <v>127.0014417</v>
      </c>
      <c r="P184" s="36">
        <f>SUMIFS(СВЦЭМ!$E$39:$E$782,СВЦЭМ!$A$39:$A$782,$A184,СВЦЭМ!$B$39:$B$782,P$155)+'СЕТ СН'!$F$15</f>
        <v>128.07216235000001</v>
      </c>
      <c r="Q184" s="36">
        <f>SUMIFS(СВЦЭМ!$E$39:$E$782,СВЦЭМ!$A$39:$A$782,$A184,СВЦЭМ!$B$39:$B$782,Q$155)+'СЕТ СН'!$F$15</f>
        <v>131.62945870999999</v>
      </c>
      <c r="R184" s="36">
        <f>SUMIFS(СВЦЭМ!$E$39:$E$782,СВЦЭМ!$A$39:$A$782,$A184,СВЦЭМ!$B$39:$B$782,R$155)+'СЕТ СН'!$F$15</f>
        <v>131.49132685999999</v>
      </c>
      <c r="S184" s="36">
        <f>SUMIFS(СВЦЭМ!$E$39:$E$782,СВЦЭМ!$A$39:$A$782,$A184,СВЦЭМ!$B$39:$B$782,S$155)+'СЕТ СН'!$F$15</f>
        <v>128.17253002999999</v>
      </c>
      <c r="T184" s="36">
        <f>SUMIFS(СВЦЭМ!$E$39:$E$782,СВЦЭМ!$A$39:$A$782,$A184,СВЦЭМ!$B$39:$B$782,T$155)+'СЕТ СН'!$F$15</f>
        <v>125.97773603</v>
      </c>
      <c r="U184" s="36">
        <f>SUMIFS(СВЦЭМ!$E$39:$E$782,СВЦЭМ!$A$39:$A$782,$A184,СВЦЭМ!$B$39:$B$782,U$155)+'СЕТ СН'!$F$15</f>
        <v>121.83872173</v>
      </c>
      <c r="V184" s="36">
        <f>SUMIFS(СВЦЭМ!$E$39:$E$782,СВЦЭМ!$A$39:$A$782,$A184,СВЦЭМ!$B$39:$B$782,V$155)+'СЕТ СН'!$F$15</f>
        <v>120.12529164</v>
      </c>
      <c r="W184" s="36">
        <f>SUMIFS(СВЦЭМ!$E$39:$E$782,СВЦЭМ!$A$39:$A$782,$A184,СВЦЭМ!$B$39:$B$782,W$155)+'СЕТ СН'!$F$15</f>
        <v>120.99235602</v>
      </c>
      <c r="X184" s="36">
        <f>SUMIFS(СВЦЭМ!$E$39:$E$782,СВЦЭМ!$A$39:$A$782,$A184,СВЦЭМ!$B$39:$B$782,X$155)+'СЕТ СН'!$F$15</f>
        <v>123.43124507</v>
      </c>
      <c r="Y184" s="36">
        <f>SUMIFS(СВЦЭМ!$E$39:$E$782,СВЦЭМ!$A$39:$A$782,$A184,СВЦЭМ!$B$39:$B$782,Y$155)+'СЕТ СН'!$F$15</f>
        <v>129.63508189000001</v>
      </c>
    </row>
    <row r="185" spans="1:27" ht="15.75" x14ac:dyDescent="0.2">
      <c r="A185" s="35">
        <f t="shared" si="4"/>
        <v>45381</v>
      </c>
      <c r="B185" s="36">
        <f>SUMIFS(СВЦЭМ!$E$39:$E$782,СВЦЭМ!$A$39:$A$782,$A185,СВЦЭМ!$B$39:$B$782,B$155)+'СЕТ СН'!$F$15</f>
        <v>132.05784158</v>
      </c>
      <c r="C185" s="36">
        <f>SUMIFS(СВЦЭМ!$E$39:$E$782,СВЦЭМ!$A$39:$A$782,$A185,СВЦЭМ!$B$39:$B$782,C$155)+'СЕТ СН'!$F$15</f>
        <v>133.99671194999999</v>
      </c>
      <c r="D185" s="36">
        <f>SUMIFS(СВЦЭМ!$E$39:$E$782,СВЦЭМ!$A$39:$A$782,$A185,СВЦЭМ!$B$39:$B$782,D$155)+'СЕТ СН'!$F$15</f>
        <v>134.39722336</v>
      </c>
      <c r="E185" s="36">
        <f>SUMIFS(СВЦЭМ!$E$39:$E$782,СВЦЭМ!$A$39:$A$782,$A185,СВЦЭМ!$B$39:$B$782,E$155)+'СЕТ СН'!$F$15</f>
        <v>135.67836588</v>
      </c>
      <c r="F185" s="36">
        <f>SUMIFS(СВЦЭМ!$E$39:$E$782,СВЦЭМ!$A$39:$A$782,$A185,СВЦЭМ!$B$39:$B$782,F$155)+'СЕТ СН'!$F$15</f>
        <v>135.42666872000001</v>
      </c>
      <c r="G185" s="36">
        <f>SUMIFS(СВЦЭМ!$E$39:$E$782,СВЦЭМ!$A$39:$A$782,$A185,СВЦЭМ!$B$39:$B$782,G$155)+'СЕТ СН'!$F$15</f>
        <v>133.94056624999999</v>
      </c>
      <c r="H185" s="36">
        <f>SUMIFS(СВЦЭМ!$E$39:$E$782,СВЦЭМ!$A$39:$A$782,$A185,СВЦЭМ!$B$39:$B$782,H$155)+'СЕТ СН'!$F$15</f>
        <v>130.93459733</v>
      </c>
      <c r="I185" s="36">
        <f>SUMIFS(СВЦЭМ!$E$39:$E$782,СВЦЭМ!$A$39:$A$782,$A185,СВЦЭМ!$B$39:$B$782,I$155)+'СЕТ СН'!$F$15</f>
        <v>129.54646994000001</v>
      </c>
      <c r="J185" s="36">
        <f>SUMIFS(СВЦЭМ!$E$39:$E$782,СВЦЭМ!$A$39:$A$782,$A185,СВЦЭМ!$B$39:$B$782,J$155)+'СЕТ СН'!$F$15</f>
        <v>126.29258443000001</v>
      </c>
      <c r="K185" s="36">
        <f>SUMIFS(СВЦЭМ!$E$39:$E$782,СВЦЭМ!$A$39:$A$782,$A185,СВЦЭМ!$B$39:$B$782,K$155)+'СЕТ СН'!$F$15</f>
        <v>124.84813948999999</v>
      </c>
      <c r="L185" s="36">
        <f>SUMIFS(СВЦЭМ!$E$39:$E$782,СВЦЭМ!$A$39:$A$782,$A185,СВЦЭМ!$B$39:$B$782,L$155)+'СЕТ СН'!$F$15</f>
        <v>124.1739335</v>
      </c>
      <c r="M185" s="36">
        <f>SUMIFS(СВЦЭМ!$E$39:$E$782,СВЦЭМ!$A$39:$A$782,$A185,СВЦЭМ!$B$39:$B$782,M$155)+'СЕТ СН'!$F$15</f>
        <v>124.92836787</v>
      </c>
      <c r="N185" s="36">
        <f>SUMIFS(СВЦЭМ!$E$39:$E$782,СВЦЭМ!$A$39:$A$782,$A185,СВЦЭМ!$B$39:$B$782,N$155)+'СЕТ СН'!$F$15</f>
        <v>124.75139606</v>
      </c>
      <c r="O185" s="36">
        <f>SUMIFS(СВЦЭМ!$E$39:$E$782,СВЦЭМ!$A$39:$A$782,$A185,СВЦЭМ!$B$39:$B$782,O$155)+'СЕТ СН'!$F$15</f>
        <v>126.69449245</v>
      </c>
      <c r="P185" s="36">
        <f>SUMIFS(СВЦЭМ!$E$39:$E$782,СВЦЭМ!$A$39:$A$782,$A185,СВЦЭМ!$B$39:$B$782,P$155)+'СЕТ СН'!$F$15</f>
        <v>127.97459067</v>
      </c>
      <c r="Q185" s="36">
        <f>SUMIFS(СВЦЭМ!$E$39:$E$782,СВЦЭМ!$A$39:$A$782,$A185,СВЦЭМ!$B$39:$B$782,Q$155)+'СЕТ СН'!$F$15</f>
        <v>128.55258049</v>
      </c>
      <c r="R185" s="36">
        <f>SUMIFS(СВЦЭМ!$E$39:$E$782,СВЦЭМ!$A$39:$A$782,$A185,СВЦЭМ!$B$39:$B$782,R$155)+'СЕТ СН'!$F$15</f>
        <v>128.55190515999999</v>
      </c>
      <c r="S185" s="36">
        <f>SUMIFS(СВЦЭМ!$E$39:$E$782,СВЦЭМ!$A$39:$A$782,$A185,СВЦЭМ!$B$39:$B$782,S$155)+'СЕТ СН'!$F$15</f>
        <v>127.35137369</v>
      </c>
      <c r="T185" s="36">
        <f>SUMIFS(СВЦЭМ!$E$39:$E$782,СВЦЭМ!$A$39:$A$782,$A185,СВЦЭМ!$B$39:$B$782,T$155)+'СЕТ СН'!$F$15</f>
        <v>123.84754942000001</v>
      </c>
      <c r="U185" s="36">
        <f>SUMIFS(СВЦЭМ!$E$39:$E$782,СВЦЭМ!$A$39:$A$782,$A185,СВЦЭМ!$B$39:$B$782,U$155)+'СЕТ СН'!$F$15</f>
        <v>122.62529278</v>
      </c>
      <c r="V185" s="36">
        <f>SUMIFS(СВЦЭМ!$E$39:$E$782,СВЦЭМ!$A$39:$A$782,$A185,СВЦЭМ!$B$39:$B$782,V$155)+'СЕТ СН'!$F$15</f>
        <v>121.42527509</v>
      </c>
      <c r="W185" s="36">
        <f>SUMIFS(СВЦЭМ!$E$39:$E$782,СВЦЭМ!$A$39:$A$782,$A185,СВЦЭМ!$B$39:$B$782,W$155)+'СЕТ СН'!$F$15</f>
        <v>121.51220585999999</v>
      </c>
      <c r="X185" s="36">
        <f>SUMIFS(СВЦЭМ!$E$39:$E$782,СВЦЭМ!$A$39:$A$782,$A185,СВЦЭМ!$B$39:$B$782,X$155)+'СЕТ СН'!$F$15</f>
        <v>124.00533116</v>
      </c>
      <c r="Y185" s="36">
        <f>SUMIFS(СВЦЭМ!$E$39:$E$782,СВЦЭМ!$A$39:$A$782,$A185,СВЦЭМ!$B$39:$B$782,Y$155)+'СЕТ СН'!$F$15</f>
        <v>127.17106736</v>
      </c>
    </row>
    <row r="186" spans="1:27" ht="15.75" x14ac:dyDescent="0.2">
      <c r="A186" s="35">
        <f t="shared" si="4"/>
        <v>45382</v>
      </c>
      <c r="B186" s="36">
        <f>SUMIFS(СВЦЭМ!$E$39:$E$782,СВЦЭМ!$A$39:$A$782,$A186,СВЦЭМ!$B$39:$B$782,B$155)+'СЕТ СН'!$F$15</f>
        <v>135.17947409000001</v>
      </c>
      <c r="C186" s="36">
        <f>SUMIFS(СВЦЭМ!$E$39:$E$782,СВЦЭМ!$A$39:$A$782,$A186,СВЦЭМ!$B$39:$B$782,C$155)+'СЕТ СН'!$F$15</f>
        <v>136.66634672000001</v>
      </c>
      <c r="D186" s="36">
        <f>SUMIFS(СВЦЭМ!$E$39:$E$782,СВЦЭМ!$A$39:$A$782,$A186,СВЦЭМ!$B$39:$B$782,D$155)+'СЕТ СН'!$F$15</f>
        <v>138.33453556000001</v>
      </c>
      <c r="E186" s="36">
        <f>SUMIFS(СВЦЭМ!$E$39:$E$782,СВЦЭМ!$A$39:$A$782,$A186,СВЦЭМ!$B$39:$B$782,E$155)+'СЕТ СН'!$F$15</f>
        <v>138.73883114</v>
      </c>
      <c r="F186" s="36">
        <f>SUMIFS(СВЦЭМ!$E$39:$E$782,СВЦЭМ!$A$39:$A$782,$A186,СВЦЭМ!$B$39:$B$782,F$155)+'СЕТ СН'!$F$15</f>
        <v>138.46458236000001</v>
      </c>
      <c r="G186" s="36">
        <f>SUMIFS(СВЦЭМ!$E$39:$E$782,СВЦЭМ!$A$39:$A$782,$A186,СВЦЭМ!$B$39:$B$782,G$155)+'СЕТ СН'!$F$15</f>
        <v>138.46670535999999</v>
      </c>
      <c r="H186" s="36">
        <f>SUMIFS(СВЦЭМ!$E$39:$E$782,СВЦЭМ!$A$39:$A$782,$A186,СВЦЭМ!$B$39:$B$782,H$155)+'СЕТ СН'!$F$15</f>
        <v>138.30688004999999</v>
      </c>
      <c r="I186" s="36">
        <f>SUMIFS(СВЦЭМ!$E$39:$E$782,СВЦЭМ!$A$39:$A$782,$A186,СВЦЭМ!$B$39:$B$782,I$155)+'СЕТ СН'!$F$15</f>
        <v>136.92359592</v>
      </c>
      <c r="J186" s="36">
        <f>SUMIFS(СВЦЭМ!$E$39:$E$782,СВЦЭМ!$A$39:$A$782,$A186,СВЦЭМ!$B$39:$B$782,J$155)+'СЕТ СН'!$F$15</f>
        <v>134.4050465</v>
      </c>
      <c r="K186" s="36">
        <f>SUMIFS(СВЦЭМ!$E$39:$E$782,СВЦЭМ!$A$39:$A$782,$A186,СВЦЭМ!$B$39:$B$782,K$155)+'СЕТ СН'!$F$15</f>
        <v>130.39619524</v>
      </c>
      <c r="L186" s="36">
        <f>SUMIFS(СВЦЭМ!$E$39:$E$782,СВЦЭМ!$A$39:$A$782,$A186,СВЦЭМ!$B$39:$B$782,L$155)+'СЕТ СН'!$F$15</f>
        <v>129.76260065</v>
      </c>
      <c r="M186" s="36">
        <f>SUMIFS(СВЦЭМ!$E$39:$E$782,СВЦЭМ!$A$39:$A$782,$A186,СВЦЭМ!$B$39:$B$782,M$155)+'СЕТ СН'!$F$15</f>
        <v>129.97732748000001</v>
      </c>
      <c r="N186" s="36">
        <f>SUMIFS(СВЦЭМ!$E$39:$E$782,СВЦЭМ!$A$39:$A$782,$A186,СВЦЭМ!$B$39:$B$782,N$155)+'СЕТ СН'!$F$15</f>
        <v>130.24838740000001</v>
      </c>
      <c r="O186" s="36">
        <f>SUMIFS(СВЦЭМ!$E$39:$E$782,СВЦЭМ!$A$39:$A$782,$A186,СВЦЭМ!$B$39:$B$782,O$155)+'СЕТ СН'!$F$15</f>
        <v>131.83138772000001</v>
      </c>
      <c r="P186" s="36">
        <f>SUMIFS(СВЦЭМ!$E$39:$E$782,СВЦЭМ!$A$39:$A$782,$A186,СВЦЭМ!$B$39:$B$782,P$155)+'СЕТ СН'!$F$15</f>
        <v>133.45787994</v>
      </c>
      <c r="Q186" s="36">
        <f>SUMIFS(СВЦЭМ!$E$39:$E$782,СВЦЭМ!$A$39:$A$782,$A186,СВЦЭМ!$B$39:$B$782,Q$155)+'СЕТ СН'!$F$15</f>
        <v>135.18128042000001</v>
      </c>
      <c r="R186" s="36">
        <f>SUMIFS(СВЦЭМ!$E$39:$E$782,СВЦЭМ!$A$39:$A$782,$A186,СВЦЭМ!$B$39:$B$782,R$155)+'СЕТ СН'!$F$15</f>
        <v>134.88444147000001</v>
      </c>
      <c r="S186" s="36">
        <f>SUMIFS(СВЦЭМ!$E$39:$E$782,СВЦЭМ!$A$39:$A$782,$A186,СВЦЭМ!$B$39:$B$782,S$155)+'СЕТ СН'!$F$15</f>
        <v>132.83785564999999</v>
      </c>
      <c r="T186" s="36">
        <f>SUMIFS(СВЦЭМ!$E$39:$E$782,СВЦЭМ!$A$39:$A$782,$A186,СВЦЭМ!$B$39:$B$782,T$155)+'СЕТ СН'!$F$15</f>
        <v>131.23942829000001</v>
      </c>
      <c r="U186" s="36">
        <f>SUMIFS(СВЦЭМ!$E$39:$E$782,СВЦЭМ!$A$39:$A$782,$A186,СВЦЭМ!$B$39:$B$782,U$155)+'СЕТ СН'!$F$15</f>
        <v>129.69115173</v>
      </c>
      <c r="V186" s="36">
        <f>SUMIFS(СВЦЭМ!$E$39:$E$782,СВЦЭМ!$A$39:$A$782,$A186,СВЦЭМ!$B$39:$B$782,V$155)+'СЕТ СН'!$F$15</f>
        <v>128.56677402</v>
      </c>
      <c r="W186" s="36">
        <f>SUMIFS(СВЦЭМ!$E$39:$E$782,СВЦЭМ!$A$39:$A$782,$A186,СВЦЭМ!$B$39:$B$782,W$155)+'СЕТ СН'!$F$15</f>
        <v>128.07651666000001</v>
      </c>
      <c r="X186" s="36">
        <f>SUMIFS(СВЦЭМ!$E$39:$E$782,СВЦЭМ!$A$39:$A$782,$A186,СВЦЭМ!$B$39:$B$782,X$155)+'СЕТ СН'!$F$15</f>
        <v>130.64099293000001</v>
      </c>
      <c r="Y186" s="36">
        <f>SUMIFS(СВЦЭМ!$E$39:$E$782,СВЦЭМ!$A$39:$A$782,$A186,СВЦЭМ!$B$39:$B$782,Y$155)+'СЕТ СН'!$F$15</f>
        <v>132.32377747000001</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8" t="s">
        <v>7</v>
      </c>
      <c r="B188" s="131" t="s">
        <v>147</v>
      </c>
      <c r="C188" s="132"/>
      <c r="D188" s="132"/>
      <c r="E188" s="132"/>
      <c r="F188" s="132"/>
      <c r="G188" s="132"/>
      <c r="H188" s="132"/>
      <c r="I188" s="132"/>
      <c r="J188" s="132"/>
      <c r="K188" s="132"/>
      <c r="L188" s="132"/>
      <c r="M188" s="132"/>
      <c r="N188" s="132"/>
      <c r="O188" s="132"/>
      <c r="P188" s="132"/>
      <c r="Q188" s="132"/>
      <c r="R188" s="132"/>
      <c r="S188" s="132"/>
      <c r="T188" s="132"/>
      <c r="U188" s="132"/>
      <c r="V188" s="132"/>
      <c r="W188" s="132"/>
      <c r="X188" s="132"/>
      <c r="Y188" s="133"/>
    </row>
    <row r="189" spans="1:27" ht="12.75" customHeight="1" x14ac:dyDescent="0.2">
      <c r="A189" s="129"/>
      <c r="B189" s="134"/>
      <c r="C189" s="135"/>
      <c r="D189" s="135"/>
      <c r="E189" s="135"/>
      <c r="F189" s="135"/>
      <c r="G189" s="135"/>
      <c r="H189" s="135"/>
      <c r="I189" s="135"/>
      <c r="J189" s="135"/>
      <c r="K189" s="135"/>
      <c r="L189" s="135"/>
      <c r="M189" s="135"/>
      <c r="N189" s="135"/>
      <c r="O189" s="135"/>
      <c r="P189" s="135"/>
      <c r="Q189" s="135"/>
      <c r="R189" s="135"/>
      <c r="S189" s="135"/>
      <c r="T189" s="135"/>
      <c r="U189" s="135"/>
      <c r="V189" s="135"/>
      <c r="W189" s="135"/>
      <c r="X189" s="135"/>
      <c r="Y189" s="136"/>
    </row>
    <row r="190" spans="1:27" s="46" customFormat="1" ht="12.75" customHeight="1" x14ac:dyDescent="0.2">
      <c r="A190" s="130"/>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01.03.2024</v>
      </c>
      <c r="B191" s="36">
        <f>SUMIFS(СВЦЭМ!$F$39:$F$782,СВЦЭМ!$A$39:$A$782,$A191,СВЦЭМ!$B$39:$B$782,B$190)+'СЕТ СН'!$F$15</f>
        <v>121.09974423</v>
      </c>
      <c r="C191" s="36">
        <f>SUMIFS(СВЦЭМ!$F$39:$F$782,СВЦЭМ!$A$39:$A$782,$A191,СВЦЭМ!$B$39:$B$782,C$190)+'СЕТ СН'!$F$15</f>
        <v>122.8973986</v>
      </c>
      <c r="D191" s="36">
        <f>SUMIFS(СВЦЭМ!$F$39:$F$782,СВЦЭМ!$A$39:$A$782,$A191,СВЦЭМ!$B$39:$B$782,D$190)+'СЕТ СН'!$F$15</f>
        <v>124.51620907</v>
      </c>
      <c r="E191" s="36">
        <f>SUMIFS(СВЦЭМ!$F$39:$F$782,СВЦЭМ!$A$39:$A$782,$A191,СВЦЭМ!$B$39:$B$782,E$190)+'СЕТ СН'!$F$15</f>
        <v>123.53137804000001</v>
      </c>
      <c r="F191" s="36">
        <f>SUMIFS(СВЦЭМ!$F$39:$F$782,СВЦЭМ!$A$39:$A$782,$A191,СВЦЭМ!$B$39:$B$782,F$190)+'СЕТ СН'!$F$15</f>
        <v>122.93529187999999</v>
      </c>
      <c r="G191" s="36">
        <f>SUMIFS(СВЦЭМ!$F$39:$F$782,СВЦЭМ!$A$39:$A$782,$A191,СВЦЭМ!$B$39:$B$782,G$190)+'СЕТ СН'!$F$15</f>
        <v>122.79621791</v>
      </c>
      <c r="H191" s="36">
        <f>SUMIFS(СВЦЭМ!$F$39:$F$782,СВЦЭМ!$A$39:$A$782,$A191,СВЦЭМ!$B$39:$B$782,H$190)+'СЕТ СН'!$F$15</f>
        <v>120.27429785</v>
      </c>
      <c r="I191" s="36">
        <f>SUMIFS(СВЦЭМ!$F$39:$F$782,СВЦЭМ!$A$39:$A$782,$A191,СВЦЭМ!$B$39:$B$782,I$190)+'СЕТ СН'!$F$15</f>
        <v>118.69717018999999</v>
      </c>
      <c r="J191" s="36">
        <f>SUMIFS(СВЦЭМ!$F$39:$F$782,СВЦЭМ!$A$39:$A$782,$A191,СВЦЭМ!$B$39:$B$782,J$190)+'СЕТ СН'!$F$15</f>
        <v>118.15864578</v>
      </c>
      <c r="K191" s="36">
        <f>SUMIFS(СВЦЭМ!$F$39:$F$782,СВЦЭМ!$A$39:$A$782,$A191,СВЦЭМ!$B$39:$B$782,K$190)+'СЕТ СН'!$F$15</f>
        <v>117.23917606000001</v>
      </c>
      <c r="L191" s="36">
        <f>SUMIFS(СВЦЭМ!$F$39:$F$782,СВЦЭМ!$A$39:$A$782,$A191,СВЦЭМ!$B$39:$B$782,L$190)+'СЕТ СН'!$F$15</f>
        <v>117.36340963000001</v>
      </c>
      <c r="M191" s="36">
        <f>SUMIFS(СВЦЭМ!$F$39:$F$782,СВЦЭМ!$A$39:$A$782,$A191,СВЦЭМ!$B$39:$B$782,M$190)+'СЕТ СН'!$F$15</f>
        <v>116.22359819</v>
      </c>
      <c r="N191" s="36">
        <f>SUMIFS(СВЦЭМ!$F$39:$F$782,СВЦЭМ!$A$39:$A$782,$A191,СВЦЭМ!$B$39:$B$782,N$190)+'СЕТ СН'!$F$15</f>
        <v>119.40678226</v>
      </c>
      <c r="O191" s="36">
        <f>SUMIFS(СВЦЭМ!$F$39:$F$782,СВЦЭМ!$A$39:$A$782,$A191,СВЦЭМ!$B$39:$B$782,O$190)+'СЕТ СН'!$F$15</f>
        <v>120.17898504</v>
      </c>
      <c r="P191" s="36">
        <f>SUMIFS(СВЦЭМ!$F$39:$F$782,СВЦЭМ!$A$39:$A$782,$A191,СВЦЭМ!$B$39:$B$782,P$190)+'СЕТ СН'!$F$15</f>
        <v>121.46892683</v>
      </c>
      <c r="Q191" s="36">
        <f>SUMIFS(СВЦЭМ!$F$39:$F$782,СВЦЭМ!$A$39:$A$782,$A191,СВЦЭМ!$B$39:$B$782,Q$190)+'СЕТ СН'!$F$15</f>
        <v>122.209343</v>
      </c>
      <c r="R191" s="36">
        <f>SUMIFS(СВЦЭМ!$F$39:$F$782,СВЦЭМ!$A$39:$A$782,$A191,СВЦЭМ!$B$39:$B$782,R$190)+'СЕТ СН'!$F$15</f>
        <v>122.95031710000001</v>
      </c>
      <c r="S191" s="36">
        <f>SUMIFS(СВЦЭМ!$F$39:$F$782,СВЦЭМ!$A$39:$A$782,$A191,СВЦЭМ!$B$39:$B$782,S$190)+'СЕТ СН'!$F$15</f>
        <v>122.14606406999999</v>
      </c>
      <c r="T191" s="36">
        <f>SUMIFS(СВЦЭМ!$F$39:$F$782,СВЦЭМ!$A$39:$A$782,$A191,СВЦЭМ!$B$39:$B$782,T$190)+'СЕТ СН'!$F$15</f>
        <v>119.31820159</v>
      </c>
      <c r="U191" s="36">
        <f>SUMIFS(СВЦЭМ!$F$39:$F$782,СВЦЭМ!$A$39:$A$782,$A191,СВЦЭМ!$B$39:$B$782,U$190)+'СЕТ СН'!$F$15</f>
        <v>117.25824953999999</v>
      </c>
      <c r="V191" s="36">
        <f>SUMIFS(СВЦЭМ!$F$39:$F$782,СВЦЭМ!$A$39:$A$782,$A191,СВЦЭМ!$B$39:$B$782,V$190)+'СЕТ СН'!$F$15</f>
        <v>117.35067171999999</v>
      </c>
      <c r="W191" s="36">
        <f>SUMIFS(СВЦЭМ!$F$39:$F$782,СВЦЭМ!$A$39:$A$782,$A191,СВЦЭМ!$B$39:$B$782,W$190)+'СЕТ СН'!$F$15</f>
        <v>117.90352391</v>
      </c>
      <c r="X191" s="36">
        <f>SUMIFS(СВЦЭМ!$F$39:$F$782,СВЦЭМ!$A$39:$A$782,$A191,СВЦЭМ!$B$39:$B$782,X$190)+'СЕТ СН'!$F$15</f>
        <v>118.81080369999999</v>
      </c>
      <c r="Y191" s="36">
        <f>SUMIFS(СВЦЭМ!$F$39:$F$782,СВЦЭМ!$A$39:$A$782,$A191,СВЦЭМ!$B$39:$B$782,Y$190)+'СЕТ СН'!$F$15</f>
        <v>120.45847181000001</v>
      </c>
      <c r="AA191" s="45"/>
    </row>
    <row r="192" spans="1:27" ht="15.75" x14ac:dyDescent="0.2">
      <c r="A192" s="35">
        <f>A191+1</f>
        <v>45353</v>
      </c>
      <c r="B192" s="36">
        <f>SUMIFS(СВЦЭМ!$F$39:$F$782,СВЦЭМ!$A$39:$A$782,$A192,СВЦЭМ!$B$39:$B$782,B$190)+'СЕТ СН'!$F$15</f>
        <v>116.36562212</v>
      </c>
      <c r="C192" s="36">
        <f>SUMIFS(СВЦЭМ!$F$39:$F$782,СВЦЭМ!$A$39:$A$782,$A192,СВЦЭМ!$B$39:$B$782,C$190)+'СЕТ СН'!$F$15</f>
        <v>117.17106345000001</v>
      </c>
      <c r="D192" s="36">
        <f>SUMIFS(СВЦЭМ!$F$39:$F$782,СВЦЭМ!$A$39:$A$782,$A192,СВЦЭМ!$B$39:$B$782,D$190)+'СЕТ СН'!$F$15</f>
        <v>118.81332805</v>
      </c>
      <c r="E192" s="36">
        <f>SUMIFS(СВЦЭМ!$F$39:$F$782,СВЦЭМ!$A$39:$A$782,$A192,СВЦЭМ!$B$39:$B$782,E$190)+'СЕТ СН'!$F$15</f>
        <v>119.54925084</v>
      </c>
      <c r="F192" s="36">
        <f>SUMIFS(СВЦЭМ!$F$39:$F$782,СВЦЭМ!$A$39:$A$782,$A192,СВЦЭМ!$B$39:$B$782,F$190)+'СЕТ СН'!$F$15</f>
        <v>119.34933411</v>
      </c>
      <c r="G192" s="36">
        <f>SUMIFS(СВЦЭМ!$F$39:$F$782,СВЦЭМ!$A$39:$A$782,$A192,СВЦЭМ!$B$39:$B$782,G$190)+'СЕТ СН'!$F$15</f>
        <v>118.00631416</v>
      </c>
      <c r="H192" s="36">
        <f>SUMIFS(СВЦЭМ!$F$39:$F$782,СВЦЭМ!$A$39:$A$782,$A192,СВЦЭМ!$B$39:$B$782,H$190)+'СЕТ СН'!$F$15</f>
        <v>115.06764807</v>
      </c>
      <c r="I192" s="36">
        <f>SUMIFS(СВЦЭМ!$F$39:$F$782,СВЦЭМ!$A$39:$A$782,$A192,СВЦЭМ!$B$39:$B$782,I$190)+'СЕТ СН'!$F$15</f>
        <v>113.44956242000001</v>
      </c>
      <c r="J192" s="36">
        <f>SUMIFS(СВЦЭМ!$F$39:$F$782,СВЦЭМ!$A$39:$A$782,$A192,СВЦЭМ!$B$39:$B$782,J$190)+'СЕТ СН'!$F$15</f>
        <v>113.51393633000001</v>
      </c>
      <c r="K192" s="36">
        <f>SUMIFS(СВЦЭМ!$F$39:$F$782,СВЦЭМ!$A$39:$A$782,$A192,СВЦЭМ!$B$39:$B$782,K$190)+'СЕТ СН'!$F$15</f>
        <v>111.3480879</v>
      </c>
      <c r="L192" s="36">
        <f>SUMIFS(СВЦЭМ!$F$39:$F$782,СВЦЭМ!$A$39:$A$782,$A192,СВЦЭМ!$B$39:$B$782,L$190)+'СЕТ СН'!$F$15</f>
        <v>110.3089741</v>
      </c>
      <c r="M192" s="36">
        <f>SUMIFS(СВЦЭМ!$F$39:$F$782,СВЦЭМ!$A$39:$A$782,$A192,СВЦЭМ!$B$39:$B$782,M$190)+'СЕТ СН'!$F$15</f>
        <v>110.53511841</v>
      </c>
      <c r="N192" s="36">
        <f>SUMIFS(СВЦЭМ!$F$39:$F$782,СВЦЭМ!$A$39:$A$782,$A192,СВЦЭМ!$B$39:$B$782,N$190)+'СЕТ СН'!$F$15</f>
        <v>111.72267484</v>
      </c>
      <c r="O192" s="36">
        <f>SUMIFS(СВЦЭМ!$F$39:$F$782,СВЦЭМ!$A$39:$A$782,$A192,СВЦЭМ!$B$39:$B$782,O$190)+'СЕТ СН'!$F$15</f>
        <v>112.18825377</v>
      </c>
      <c r="P192" s="36">
        <f>SUMIFS(СВЦЭМ!$F$39:$F$782,СВЦЭМ!$A$39:$A$782,$A192,СВЦЭМ!$B$39:$B$782,P$190)+'СЕТ СН'!$F$15</f>
        <v>112.80256887</v>
      </c>
      <c r="Q192" s="36">
        <f>SUMIFS(СВЦЭМ!$F$39:$F$782,СВЦЭМ!$A$39:$A$782,$A192,СВЦЭМ!$B$39:$B$782,Q$190)+'СЕТ СН'!$F$15</f>
        <v>114.3033449</v>
      </c>
      <c r="R192" s="36">
        <f>SUMIFS(СВЦЭМ!$F$39:$F$782,СВЦЭМ!$A$39:$A$782,$A192,СВЦЭМ!$B$39:$B$782,R$190)+'СЕТ СН'!$F$15</f>
        <v>115.68133585</v>
      </c>
      <c r="S192" s="36">
        <f>SUMIFS(СВЦЭМ!$F$39:$F$782,СВЦЭМ!$A$39:$A$782,$A192,СВЦЭМ!$B$39:$B$782,S$190)+'СЕТ СН'!$F$15</f>
        <v>114.66262415999999</v>
      </c>
      <c r="T192" s="36">
        <f>SUMIFS(СВЦЭМ!$F$39:$F$782,СВЦЭМ!$A$39:$A$782,$A192,СВЦЭМ!$B$39:$B$782,T$190)+'СЕТ СН'!$F$15</f>
        <v>111.73636711</v>
      </c>
      <c r="U192" s="36">
        <f>SUMIFS(СВЦЭМ!$F$39:$F$782,СВЦЭМ!$A$39:$A$782,$A192,СВЦЭМ!$B$39:$B$782,U$190)+'СЕТ СН'!$F$15</f>
        <v>108.98630479000001</v>
      </c>
      <c r="V192" s="36">
        <f>SUMIFS(СВЦЭМ!$F$39:$F$782,СВЦЭМ!$A$39:$A$782,$A192,СВЦЭМ!$B$39:$B$782,V$190)+'СЕТ СН'!$F$15</f>
        <v>110.176852</v>
      </c>
      <c r="W192" s="36">
        <f>SUMIFS(СВЦЭМ!$F$39:$F$782,СВЦЭМ!$A$39:$A$782,$A192,СВЦЭМ!$B$39:$B$782,W$190)+'СЕТ СН'!$F$15</f>
        <v>110.80067772</v>
      </c>
      <c r="X192" s="36">
        <f>SUMIFS(СВЦЭМ!$F$39:$F$782,СВЦЭМ!$A$39:$A$782,$A192,СВЦЭМ!$B$39:$B$782,X$190)+'СЕТ СН'!$F$15</f>
        <v>113.28387773</v>
      </c>
      <c r="Y192" s="36">
        <f>SUMIFS(СВЦЭМ!$F$39:$F$782,СВЦЭМ!$A$39:$A$782,$A192,СВЦЭМ!$B$39:$B$782,Y$190)+'СЕТ СН'!$F$15</f>
        <v>113.31143892999999</v>
      </c>
    </row>
    <row r="193" spans="1:25" ht="15.75" x14ac:dyDescent="0.2">
      <c r="A193" s="35">
        <f t="shared" ref="A193:A221" si="5">A192+1</f>
        <v>45354</v>
      </c>
      <c r="B193" s="36">
        <f>SUMIFS(СВЦЭМ!$F$39:$F$782,СВЦЭМ!$A$39:$A$782,$A193,СВЦЭМ!$B$39:$B$782,B$190)+'СЕТ СН'!$F$15</f>
        <v>109.44665614</v>
      </c>
      <c r="C193" s="36">
        <f>SUMIFS(СВЦЭМ!$F$39:$F$782,СВЦЭМ!$A$39:$A$782,$A193,СВЦЭМ!$B$39:$B$782,C$190)+'СЕТ СН'!$F$15</f>
        <v>115.02705038000001</v>
      </c>
      <c r="D193" s="36">
        <f>SUMIFS(СВЦЭМ!$F$39:$F$782,СВЦЭМ!$A$39:$A$782,$A193,СВЦЭМ!$B$39:$B$782,D$190)+'СЕТ СН'!$F$15</f>
        <v>118.07056462</v>
      </c>
      <c r="E193" s="36">
        <f>SUMIFS(СВЦЭМ!$F$39:$F$782,СВЦЭМ!$A$39:$A$782,$A193,СВЦЭМ!$B$39:$B$782,E$190)+'СЕТ СН'!$F$15</f>
        <v>119.28405911999999</v>
      </c>
      <c r="F193" s="36">
        <f>SUMIFS(СВЦЭМ!$F$39:$F$782,СВЦЭМ!$A$39:$A$782,$A193,СВЦЭМ!$B$39:$B$782,F$190)+'СЕТ СН'!$F$15</f>
        <v>119.10226761</v>
      </c>
      <c r="G193" s="36">
        <f>SUMIFS(СВЦЭМ!$F$39:$F$782,СВЦЭМ!$A$39:$A$782,$A193,СВЦЭМ!$B$39:$B$782,G$190)+'СЕТ СН'!$F$15</f>
        <v>118.15499588</v>
      </c>
      <c r="H193" s="36">
        <f>SUMIFS(СВЦЭМ!$F$39:$F$782,СВЦЭМ!$A$39:$A$782,$A193,СВЦЭМ!$B$39:$B$782,H$190)+'СЕТ СН'!$F$15</f>
        <v>116.9163609</v>
      </c>
      <c r="I193" s="36">
        <f>SUMIFS(СВЦЭМ!$F$39:$F$782,СВЦЭМ!$A$39:$A$782,$A193,СВЦЭМ!$B$39:$B$782,I$190)+'СЕТ СН'!$F$15</f>
        <v>117.00414139</v>
      </c>
      <c r="J193" s="36">
        <f>SUMIFS(СВЦЭМ!$F$39:$F$782,СВЦЭМ!$A$39:$A$782,$A193,СВЦЭМ!$B$39:$B$782,J$190)+'СЕТ СН'!$F$15</f>
        <v>113.75076828</v>
      </c>
      <c r="K193" s="36">
        <f>SUMIFS(СВЦЭМ!$F$39:$F$782,СВЦЭМ!$A$39:$A$782,$A193,СВЦЭМ!$B$39:$B$782,K$190)+'СЕТ СН'!$F$15</f>
        <v>111.03576266</v>
      </c>
      <c r="L193" s="36">
        <f>SUMIFS(СВЦЭМ!$F$39:$F$782,СВЦЭМ!$A$39:$A$782,$A193,СВЦЭМ!$B$39:$B$782,L$190)+'СЕТ СН'!$F$15</f>
        <v>109.51572699</v>
      </c>
      <c r="M193" s="36">
        <f>SUMIFS(СВЦЭМ!$F$39:$F$782,СВЦЭМ!$A$39:$A$782,$A193,СВЦЭМ!$B$39:$B$782,M$190)+'СЕТ СН'!$F$15</f>
        <v>109.57308218999999</v>
      </c>
      <c r="N193" s="36">
        <f>SUMIFS(СВЦЭМ!$F$39:$F$782,СВЦЭМ!$A$39:$A$782,$A193,СВЦЭМ!$B$39:$B$782,N$190)+'СЕТ СН'!$F$15</f>
        <v>111.37120871</v>
      </c>
      <c r="O193" s="36">
        <f>SUMIFS(СВЦЭМ!$F$39:$F$782,СВЦЭМ!$A$39:$A$782,$A193,СВЦЭМ!$B$39:$B$782,O$190)+'СЕТ СН'!$F$15</f>
        <v>110.61164588</v>
      </c>
      <c r="P193" s="36">
        <f>SUMIFS(СВЦЭМ!$F$39:$F$782,СВЦЭМ!$A$39:$A$782,$A193,СВЦЭМ!$B$39:$B$782,P$190)+'СЕТ СН'!$F$15</f>
        <v>110.69099704999999</v>
      </c>
      <c r="Q193" s="36">
        <f>SUMIFS(СВЦЭМ!$F$39:$F$782,СВЦЭМ!$A$39:$A$782,$A193,СВЦЭМ!$B$39:$B$782,Q$190)+'СЕТ СН'!$F$15</f>
        <v>111.74879996999999</v>
      </c>
      <c r="R193" s="36">
        <f>SUMIFS(СВЦЭМ!$F$39:$F$782,СВЦЭМ!$A$39:$A$782,$A193,СВЦЭМ!$B$39:$B$782,R$190)+'СЕТ СН'!$F$15</f>
        <v>112.13730414</v>
      </c>
      <c r="S193" s="36">
        <f>SUMIFS(СВЦЭМ!$F$39:$F$782,СВЦЭМ!$A$39:$A$782,$A193,СВЦЭМ!$B$39:$B$782,S$190)+'СЕТ СН'!$F$15</f>
        <v>110.21673014</v>
      </c>
      <c r="T193" s="36">
        <f>SUMIFS(СВЦЭМ!$F$39:$F$782,СВЦЭМ!$A$39:$A$782,$A193,СВЦЭМ!$B$39:$B$782,T$190)+'СЕТ СН'!$F$15</f>
        <v>109.00204862</v>
      </c>
      <c r="U193" s="36">
        <f>SUMIFS(СВЦЭМ!$F$39:$F$782,СВЦЭМ!$A$39:$A$782,$A193,СВЦЭМ!$B$39:$B$782,U$190)+'СЕТ СН'!$F$15</f>
        <v>110.27333910999999</v>
      </c>
      <c r="V193" s="36">
        <f>SUMIFS(СВЦЭМ!$F$39:$F$782,СВЦЭМ!$A$39:$A$782,$A193,СВЦЭМ!$B$39:$B$782,V$190)+'СЕТ СН'!$F$15</f>
        <v>110.21257634</v>
      </c>
      <c r="W193" s="36">
        <f>SUMIFS(СВЦЭМ!$F$39:$F$782,СВЦЭМ!$A$39:$A$782,$A193,СВЦЭМ!$B$39:$B$782,W$190)+'СЕТ СН'!$F$15</f>
        <v>109.62937654</v>
      </c>
      <c r="X193" s="36">
        <f>SUMIFS(СВЦЭМ!$F$39:$F$782,СВЦЭМ!$A$39:$A$782,$A193,СВЦЭМ!$B$39:$B$782,X$190)+'СЕТ СН'!$F$15</f>
        <v>110.63558867</v>
      </c>
      <c r="Y193" s="36">
        <f>SUMIFS(СВЦЭМ!$F$39:$F$782,СВЦЭМ!$A$39:$A$782,$A193,СВЦЭМ!$B$39:$B$782,Y$190)+'СЕТ СН'!$F$15</f>
        <v>112.99874343</v>
      </c>
    </row>
    <row r="194" spans="1:25" ht="15.75" x14ac:dyDescent="0.2">
      <c r="A194" s="35">
        <f t="shared" si="5"/>
        <v>45355</v>
      </c>
      <c r="B194" s="36">
        <f>SUMIFS(СВЦЭМ!$F$39:$F$782,СВЦЭМ!$A$39:$A$782,$A194,СВЦЭМ!$B$39:$B$782,B$190)+'СЕТ СН'!$F$15</f>
        <v>110.10665597000001</v>
      </c>
      <c r="C194" s="36">
        <f>SUMIFS(СВЦЭМ!$F$39:$F$782,СВЦЭМ!$A$39:$A$782,$A194,СВЦЭМ!$B$39:$B$782,C$190)+'СЕТ СН'!$F$15</f>
        <v>112.96285288</v>
      </c>
      <c r="D194" s="36">
        <f>SUMIFS(СВЦЭМ!$F$39:$F$782,СВЦЭМ!$A$39:$A$782,$A194,СВЦЭМ!$B$39:$B$782,D$190)+'СЕТ СН'!$F$15</f>
        <v>114.18937875</v>
      </c>
      <c r="E194" s="36">
        <f>SUMIFS(СВЦЭМ!$F$39:$F$782,СВЦЭМ!$A$39:$A$782,$A194,СВЦЭМ!$B$39:$B$782,E$190)+'СЕТ СН'!$F$15</f>
        <v>114.38250528</v>
      </c>
      <c r="F194" s="36">
        <f>SUMIFS(СВЦЭМ!$F$39:$F$782,СВЦЭМ!$A$39:$A$782,$A194,СВЦЭМ!$B$39:$B$782,F$190)+'СЕТ СН'!$F$15</f>
        <v>114.63539728000001</v>
      </c>
      <c r="G194" s="36">
        <f>SUMIFS(СВЦЭМ!$F$39:$F$782,СВЦЭМ!$A$39:$A$782,$A194,СВЦЭМ!$B$39:$B$782,G$190)+'СЕТ СН'!$F$15</f>
        <v>116.21633124</v>
      </c>
      <c r="H194" s="36">
        <f>SUMIFS(СВЦЭМ!$F$39:$F$782,СВЦЭМ!$A$39:$A$782,$A194,СВЦЭМ!$B$39:$B$782,H$190)+'СЕТ СН'!$F$15</f>
        <v>112.78183158</v>
      </c>
      <c r="I194" s="36">
        <f>SUMIFS(СВЦЭМ!$F$39:$F$782,СВЦЭМ!$A$39:$A$782,$A194,СВЦЭМ!$B$39:$B$782,I$190)+'СЕТ СН'!$F$15</f>
        <v>110.2158986</v>
      </c>
      <c r="J194" s="36">
        <f>SUMIFS(СВЦЭМ!$F$39:$F$782,СВЦЭМ!$A$39:$A$782,$A194,СВЦЭМ!$B$39:$B$782,J$190)+'СЕТ СН'!$F$15</f>
        <v>107.83367174999999</v>
      </c>
      <c r="K194" s="36">
        <f>SUMIFS(СВЦЭМ!$F$39:$F$782,СВЦЭМ!$A$39:$A$782,$A194,СВЦЭМ!$B$39:$B$782,K$190)+'СЕТ СН'!$F$15</f>
        <v>106.6645365</v>
      </c>
      <c r="L194" s="36">
        <f>SUMIFS(СВЦЭМ!$F$39:$F$782,СВЦЭМ!$A$39:$A$782,$A194,СВЦЭМ!$B$39:$B$782,L$190)+'СЕТ СН'!$F$15</f>
        <v>107.00364707</v>
      </c>
      <c r="M194" s="36">
        <f>SUMIFS(СВЦЭМ!$F$39:$F$782,СВЦЭМ!$A$39:$A$782,$A194,СВЦЭМ!$B$39:$B$782,M$190)+'СЕТ СН'!$F$15</f>
        <v>107.5494906</v>
      </c>
      <c r="N194" s="36">
        <f>SUMIFS(СВЦЭМ!$F$39:$F$782,СВЦЭМ!$A$39:$A$782,$A194,СВЦЭМ!$B$39:$B$782,N$190)+'СЕТ СН'!$F$15</f>
        <v>106.77354329000001</v>
      </c>
      <c r="O194" s="36">
        <f>SUMIFS(СВЦЭМ!$F$39:$F$782,СВЦЭМ!$A$39:$A$782,$A194,СВЦЭМ!$B$39:$B$782,O$190)+'СЕТ СН'!$F$15</f>
        <v>107.26228724000001</v>
      </c>
      <c r="P194" s="36">
        <f>SUMIFS(СВЦЭМ!$F$39:$F$782,СВЦЭМ!$A$39:$A$782,$A194,СВЦЭМ!$B$39:$B$782,P$190)+'СЕТ СН'!$F$15</f>
        <v>108.30633376999999</v>
      </c>
      <c r="Q194" s="36">
        <f>SUMIFS(СВЦЭМ!$F$39:$F$782,СВЦЭМ!$A$39:$A$782,$A194,СВЦЭМ!$B$39:$B$782,Q$190)+'СЕТ СН'!$F$15</f>
        <v>109.40786301999999</v>
      </c>
      <c r="R194" s="36">
        <f>SUMIFS(СВЦЭМ!$F$39:$F$782,СВЦЭМ!$A$39:$A$782,$A194,СВЦЭМ!$B$39:$B$782,R$190)+'СЕТ СН'!$F$15</f>
        <v>109.2927706</v>
      </c>
      <c r="S194" s="36">
        <f>SUMIFS(СВЦЭМ!$F$39:$F$782,СВЦЭМ!$A$39:$A$782,$A194,СВЦЭМ!$B$39:$B$782,S$190)+'СЕТ СН'!$F$15</f>
        <v>108.81899966</v>
      </c>
      <c r="T194" s="36">
        <f>SUMIFS(СВЦЭМ!$F$39:$F$782,СВЦЭМ!$A$39:$A$782,$A194,СВЦЭМ!$B$39:$B$782,T$190)+'СЕТ СН'!$F$15</f>
        <v>107.68436407999999</v>
      </c>
      <c r="U194" s="36">
        <f>SUMIFS(СВЦЭМ!$F$39:$F$782,СВЦЭМ!$A$39:$A$782,$A194,СВЦЭМ!$B$39:$B$782,U$190)+'СЕТ СН'!$F$15</f>
        <v>106.09029608</v>
      </c>
      <c r="V194" s="36">
        <f>SUMIFS(СВЦЭМ!$F$39:$F$782,СВЦЭМ!$A$39:$A$782,$A194,СВЦЭМ!$B$39:$B$782,V$190)+'СЕТ СН'!$F$15</f>
        <v>106.96064274</v>
      </c>
      <c r="W194" s="36">
        <f>SUMIFS(СВЦЭМ!$F$39:$F$782,СВЦЭМ!$A$39:$A$782,$A194,СВЦЭМ!$B$39:$B$782,W$190)+'СЕТ СН'!$F$15</f>
        <v>108.08281617999999</v>
      </c>
      <c r="X194" s="36">
        <f>SUMIFS(СВЦЭМ!$F$39:$F$782,СВЦЭМ!$A$39:$A$782,$A194,СВЦЭМ!$B$39:$B$782,X$190)+'СЕТ СН'!$F$15</f>
        <v>107.81817202000001</v>
      </c>
      <c r="Y194" s="36">
        <f>SUMIFS(СВЦЭМ!$F$39:$F$782,СВЦЭМ!$A$39:$A$782,$A194,СВЦЭМ!$B$39:$B$782,Y$190)+'СЕТ СН'!$F$15</f>
        <v>108.92777876</v>
      </c>
    </row>
    <row r="195" spans="1:25" ht="15.75" x14ac:dyDescent="0.2">
      <c r="A195" s="35">
        <f t="shared" si="5"/>
        <v>45356</v>
      </c>
      <c r="B195" s="36">
        <f>SUMIFS(СВЦЭМ!$F$39:$F$782,СВЦЭМ!$A$39:$A$782,$A195,СВЦЭМ!$B$39:$B$782,B$190)+'СЕТ СН'!$F$15</f>
        <v>108.08344131</v>
      </c>
      <c r="C195" s="36">
        <f>SUMIFS(СВЦЭМ!$F$39:$F$782,СВЦЭМ!$A$39:$A$782,$A195,СВЦЭМ!$B$39:$B$782,C$190)+'СЕТ СН'!$F$15</f>
        <v>110.57135006999999</v>
      </c>
      <c r="D195" s="36">
        <f>SUMIFS(СВЦЭМ!$F$39:$F$782,СВЦЭМ!$A$39:$A$782,$A195,СВЦЭМ!$B$39:$B$782,D$190)+'СЕТ СН'!$F$15</f>
        <v>111.15533753</v>
      </c>
      <c r="E195" s="36">
        <f>SUMIFS(СВЦЭМ!$F$39:$F$782,СВЦЭМ!$A$39:$A$782,$A195,СВЦЭМ!$B$39:$B$782,E$190)+'СЕТ СН'!$F$15</f>
        <v>112.36135950000001</v>
      </c>
      <c r="F195" s="36">
        <f>SUMIFS(СВЦЭМ!$F$39:$F$782,СВЦЭМ!$A$39:$A$782,$A195,СВЦЭМ!$B$39:$B$782,F$190)+'СЕТ СН'!$F$15</f>
        <v>111.6198533</v>
      </c>
      <c r="G195" s="36">
        <f>SUMIFS(СВЦЭМ!$F$39:$F$782,СВЦЭМ!$A$39:$A$782,$A195,СВЦЭМ!$B$39:$B$782,G$190)+'СЕТ СН'!$F$15</f>
        <v>109.82117841</v>
      </c>
      <c r="H195" s="36">
        <f>SUMIFS(СВЦЭМ!$F$39:$F$782,СВЦЭМ!$A$39:$A$782,$A195,СВЦЭМ!$B$39:$B$782,H$190)+'СЕТ СН'!$F$15</f>
        <v>106.18659405</v>
      </c>
      <c r="I195" s="36">
        <f>SUMIFS(СВЦЭМ!$F$39:$F$782,СВЦЭМ!$A$39:$A$782,$A195,СВЦЭМ!$B$39:$B$782,I$190)+'СЕТ СН'!$F$15</f>
        <v>105.084588</v>
      </c>
      <c r="J195" s="36">
        <f>SUMIFS(СВЦЭМ!$F$39:$F$782,СВЦЭМ!$A$39:$A$782,$A195,СВЦЭМ!$B$39:$B$782,J$190)+'СЕТ СН'!$F$15</f>
        <v>104.21813012</v>
      </c>
      <c r="K195" s="36">
        <f>SUMIFS(СВЦЭМ!$F$39:$F$782,СВЦЭМ!$A$39:$A$782,$A195,СВЦЭМ!$B$39:$B$782,K$190)+'СЕТ СН'!$F$15</f>
        <v>100.42170455</v>
      </c>
      <c r="L195" s="36">
        <f>SUMIFS(СВЦЭМ!$F$39:$F$782,СВЦЭМ!$A$39:$A$782,$A195,СВЦЭМ!$B$39:$B$782,L$190)+'СЕТ СН'!$F$15</f>
        <v>99.757601370000003</v>
      </c>
      <c r="M195" s="36">
        <f>SUMIFS(СВЦЭМ!$F$39:$F$782,СВЦЭМ!$A$39:$A$782,$A195,СВЦЭМ!$B$39:$B$782,M$190)+'СЕТ СН'!$F$15</f>
        <v>101.42295844</v>
      </c>
      <c r="N195" s="36">
        <f>SUMIFS(СВЦЭМ!$F$39:$F$782,СВЦЭМ!$A$39:$A$782,$A195,СВЦЭМ!$B$39:$B$782,N$190)+'СЕТ СН'!$F$15</f>
        <v>103.41157954000001</v>
      </c>
      <c r="O195" s="36">
        <f>SUMIFS(СВЦЭМ!$F$39:$F$782,СВЦЭМ!$A$39:$A$782,$A195,СВЦЭМ!$B$39:$B$782,O$190)+'СЕТ СН'!$F$15</f>
        <v>102.22355383</v>
      </c>
      <c r="P195" s="36">
        <f>SUMIFS(СВЦЭМ!$F$39:$F$782,СВЦЭМ!$A$39:$A$782,$A195,СВЦЭМ!$B$39:$B$782,P$190)+'СЕТ СН'!$F$15</f>
        <v>102.94376243000001</v>
      </c>
      <c r="Q195" s="36">
        <f>SUMIFS(СВЦЭМ!$F$39:$F$782,СВЦЭМ!$A$39:$A$782,$A195,СВЦЭМ!$B$39:$B$782,Q$190)+'СЕТ СН'!$F$15</f>
        <v>104.11666897000001</v>
      </c>
      <c r="R195" s="36">
        <f>SUMIFS(СВЦЭМ!$F$39:$F$782,СВЦЭМ!$A$39:$A$782,$A195,СВЦЭМ!$B$39:$B$782,R$190)+'СЕТ СН'!$F$15</f>
        <v>105.86124173</v>
      </c>
      <c r="S195" s="36">
        <f>SUMIFS(СВЦЭМ!$F$39:$F$782,СВЦЭМ!$A$39:$A$782,$A195,СВЦЭМ!$B$39:$B$782,S$190)+'СЕТ СН'!$F$15</f>
        <v>105.67905029000001</v>
      </c>
      <c r="T195" s="36">
        <f>SUMIFS(СВЦЭМ!$F$39:$F$782,СВЦЭМ!$A$39:$A$782,$A195,СВЦЭМ!$B$39:$B$782,T$190)+'СЕТ СН'!$F$15</f>
        <v>103.92083844</v>
      </c>
      <c r="U195" s="36">
        <f>SUMIFS(СВЦЭМ!$F$39:$F$782,СВЦЭМ!$A$39:$A$782,$A195,СВЦЭМ!$B$39:$B$782,U$190)+'СЕТ СН'!$F$15</f>
        <v>102.35014280999999</v>
      </c>
      <c r="V195" s="36">
        <f>SUMIFS(СВЦЭМ!$F$39:$F$782,СВЦЭМ!$A$39:$A$782,$A195,СВЦЭМ!$B$39:$B$782,V$190)+'СЕТ СН'!$F$15</f>
        <v>102.83870822</v>
      </c>
      <c r="W195" s="36">
        <f>SUMIFS(СВЦЭМ!$F$39:$F$782,СВЦЭМ!$A$39:$A$782,$A195,СВЦЭМ!$B$39:$B$782,W$190)+'СЕТ СН'!$F$15</f>
        <v>103.80993607000001</v>
      </c>
      <c r="X195" s="36">
        <f>SUMIFS(СВЦЭМ!$F$39:$F$782,СВЦЭМ!$A$39:$A$782,$A195,СВЦЭМ!$B$39:$B$782,X$190)+'СЕТ СН'!$F$15</f>
        <v>104.58251097</v>
      </c>
      <c r="Y195" s="36">
        <f>SUMIFS(СВЦЭМ!$F$39:$F$782,СВЦЭМ!$A$39:$A$782,$A195,СВЦЭМ!$B$39:$B$782,Y$190)+'СЕТ СН'!$F$15</f>
        <v>105.49611517</v>
      </c>
    </row>
    <row r="196" spans="1:25" ht="15.75" x14ac:dyDescent="0.2">
      <c r="A196" s="35">
        <f t="shared" si="5"/>
        <v>45357</v>
      </c>
      <c r="B196" s="36">
        <f>SUMIFS(СВЦЭМ!$F$39:$F$782,СВЦЭМ!$A$39:$A$782,$A196,СВЦЭМ!$B$39:$B$782,B$190)+'СЕТ СН'!$F$15</f>
        <v>110.19461707000001</v>
      </c>
      <c r="C196" s="36">
        <f>SUMIFS(СВЦЭМ!$F$39:$F$782,СВЦЭМ!$A$39:$A$782,$A196,СВЦЭМ!$B$39:$B$782,C$190)+'СЕТ СН'!$F$15</f>
        <v>111.82016526</v>
      </c>
      <c r="D196" s="36">
        <f>SUMIFS(СВЦЭМ!$F$39:$F$782,СВЦЭМ!$A$39:$A$782,$A196,СВЦЭМ!$B$39:$B$782,D$190)+'СЕТ СН'!$F$15</f>
        <v>113.34158355</v>
      </c>
      <c r="E196" s="36">
        <f>SUMIFS(СВЦЭМ!$F$39:$F$782,СВЦЭМ!$A$39:$A$782,$A196,СВЦЭМ!$B$39:$B$782,E$190)+'СЕТ СН'!$F$15</f>
        <v>114.34748981</v>
      </c>
      <c r="F196" s="36">
        <f>SUMIFS(СВЦЭМ!$F$39:$F$782,СВЦЭМ!$A$39:$A$782,$A196,СВЦЭМ!$B$39:$B$782,F$190)+'СЕТ СН'!$F$15</f>
        <v>114.14583062</v>
      </c>
      <c r="G196" s="36">
        <f>SUMIFS(СВЦЭМ!$F$39:$F$782,СВЦЭМ!$A$39:$A$782,$A196,СВЦЭМ!$B$39:$B$782,G$190)+'СЕТ СН'!$F$15</f>
        <v>112.3587691</v>
      </c>
      <c r="H196" s="36">
        <f>SUMIFS(СВЦЭМ!$F$39:$F$782,СВЦЭМ!$A$39:$A$782,$A196,СВЦЭМ!$B$39:$B$782,H$190)+'СЕТ СН'!$F$15</f>
        <v>107.77586519</v>
      </c>
      <c r="I196" s="36">
        <f>SUMIFS(СВЦЭМ!$F$39:$F$782,СВЦЭМ!$A$39:$A$782,$A196,СВЦЭМ!$B$39:$B$782,I$190)+'СЕТ СН'!$F$15</f>
        <v>104.54683872</v>
      </c>
      <c r="J196" s="36">
        <f>SUMIFS(СВЦЭМ!$F$39:$F$782,СВЦЭМ!$A$39:$A$782,$A196,СВЦЭМ!$B$39:$B$782,J$190)+'СЕТ СН'!$F$15</f>
        <v>103.99829359</v>
      </c>
      <c r="K196" s="36">
        <f>SUMIFS(СВЦЭМ!$F$39:$F$782,СВЦЭМ!$A$39:$A$782,$A196,СВЦЭМ!$B$39:$B$782,K$190)+'СЕТ СН'!$F$15</f>
        <v>104.09547233000001</v>
      </c>
      <c r="L196" s="36">
        <f>SUMIFS(СВЦЭМ!$F$39:$F$782,СВЦЭМ!$A$39:$A$782,$A196,СВЦЭМ!$B$39:$B$782,L$190)+'СЕТ СН'!$F$15</f>
        <v>104.55529582</v>
      </c>
      <c r="M196" s="36">
        <f>SUMIFS(СВЦЭМ!$F$39:$F$782,СВЦЭМ!$A$39:$A$782,$A196,СВЦЭМ!$B$39:$B$782,M$190)+'СЕТ СН'!$F$15</f>
        <v>104.64358677</v>
      </c>
      <c r="N196" s="36">
        <f>SUMIFS(СВЦЭМ!$F$39:$F$782,СВЦЭМ!$A$39:$A$782,$A196,СВЦЭМ!$B$39:$B$782,N$190)+'СЕТ СН'!$F$15</f>
        <v>106.15191883</v>
      </c>
      <c r="O196" s="36">
        <f>SUMIFS(СВЦЭМ!$F$39:$F$782,СВЦЭМ!$A$39:$A$782,$A196,СВЦЭМ!$B$39:$B$782,O$190)+'СЕТ СН'!$F$15</f>
        <v>106.02168082</v>
      </c>
      <c r="P196" s="36">
        <f>SUMIFS(СВЦЭМ!$F$39:$F$782,СВЦЭМ!$A$39:$A$782,$A196,СВЦЭМ!$B$39:$B$782,P$190)+'СЕТ СН'!$F$15</f>
        <v>107.16955366000001</v>
      </c>
      <c r="Q196" s="36">
        <f>SUMIFS(СВЦЭМ!$F$39:$F$782,СВЦЭМ!$A$39:$A$782,$A196,СВЦЭМ!$B$39:$B$782,Q$190)+'СЕТ СН'!$F$15</f>
        <v>107.42313745</v>
      </c>
      <c r="R196" s="36">
        <f>SUMIFS(СВЦЭМ!$F$39:$F$782,СВЦЭМ!$A$39:$A$782,$A196,СВЦЭМ!$B$39:$B$782,R$190)+'СЕТ СН'!$F$15</f>
        <v>107.43318076</v>
      </c>
      <c r="S196" s="36">
        <f>SUMIFS(СВЦЭМ!$F$39:$F$782,СВЦЭМ!$A$39:$A$782,$A196,СВЦЭМ!$B$39:$B$782,S$190)+'СЕТ СН'!$F$15</f>
        <v>106.59012272</v>
      </c>
      <c r="T196" s="36">
        <f>SUMIFS(СВЦЭМ!$F$39:$F$782,СВЦЭМ!$A$39:$A$782,$A196,СВЦЭМ!$B$39:$B$782,T$190)+'СЕТ СН'!$F$15</f>
        <v>104.24322966</v>
      </c>
      <c r="U196" s="36">
        <f>SUMIFS(СВЦЭМ!$F$39:$F$782,СВЦЭМ!$A$39:$A$782,$A196,СВЦЭМ!$B$39:$B$782,U$190)+'СЕТ СН'!$F$15</f>
        <v>104.2208459</v>
      </c>
      <c r="V196" s="36">
        <f>SUMIFS(СВЦЭМ!$F$39:$F$782,СВЦЭМ!$A$39:$A$782,$A196,СВЦЭМ!$B$39:$B$782,V$190)+'СЕТ СН'!$F$15</f>
        <v>104.45726351</v>
      </c>
      <c r="W196" s="36">
        <f>SUMIFS(СВЦЭМ!$F$39:$F$782,СВЦЭМ!$A$39:$A$782,$A196,СВЦЭМ!$B$39:$B$782,W$190)+'СЕТ СН'!$F$15</f>
        <v>105.21283864999999</v>
      </c>
      <c r="X196" s="36">
        <f>SUMIFS(СВЦЭМ!$F$39:$F$782,СВЦЭМ!$A$39:$A$782,$A196,СВЦЭМ!$B$39:$B$782,X$190)+'СЕТ СН'!$F$15</f>
        <v>105.13370729</v>
      </c>
      <c r="Y196" s="36">
        <f>SUMIFS(СВЦЭМ!$F$39:$F$782,СВЦЭМ!$A$39:$A$782,$A196,СВЦЭМ!$B$39:$B$782,Y$190)+'СЕТ СН'!$F$15</f>
        <v>104.13932200000001</v>
      </c>
    </row>
    <row r="197" spans="1:25" ht="15.75" x14ac:dyDescent="0.2">
      <c r="A197" s="35">
        <f t="shared" si="5"/>
        <v>45358</v>
      </c>
      <c r="B197" s="36">
        <f>SUMIFS(СВЦЭМ!$F$39:$F$782,СВЦЭМ!$A$39:$A$782,$A197,СВЦЭМ!$B$39:$B$782,B$190)+'СЕТ СН'!$F$15</f>
        <v>107.4199926</v>
      </c>
      <c r="C197" s="36">
        <f>SUMIFS(СВЦЭМ!$F$39:$F$782,СВЦЭМ!$A$39:$A$782,$A197,СВЦЭМ!$B$39:$B$782,C$190)+'СЕТ СН'!$F$15</f>
        <v>110.32876057</v>
      </c>
      <c r="D197" s="36">
        <f>SUMIFS(СВЦЭМ!$F$39:$F$782,СВЦЭМ!$A$39:$A$782,$A197,СВЦЭМ!$B$39:$B$782,D$190)+'СЕТ СН'!$F$15</f>
        <v>112.60363108</v>
      </c>
      <c r="E197" s="36">
        <f>SUMIFS(СВЦЭМ!$F$39:$F$782,СВЦЭМ!$A$39:$A$782,$A197,СВЦЭМ!$B$39:$B$782,E$190)+'СЕТ СН'!$F$15</f>
        <v>114.61782368999999</v>
      </c>
      <c r="F197" s="36">
        <f>SUMIFS(СВЦЭМ!$F$39:$F$782,СВЦЭМ!$A$39:$A$782,$A197,СВЦЭМ!$B$39:$B$782,F$190)+'СЕТ СН'!$F$15</f>
        <v>115.20898784000001</v>
      </c>
      <c r="G197" s="36">
        <f>SUMIFS(СВЦЭМ!$F$39:$F$782,СВЦЭМ!$A$39:$A$782,$A197,СВЦЭМ!$B$39:$B$782,G$190)+'СЕТ СН'!$F$15</f>
        <v>113.47506482</v>
      </c>
      <c r="H197" s="36">
        <f>SUMIFS(СВЦЭМ!$F$39:$F$782,СВЦЭМ!$A$39:$A$782,$A197,СВЦЭМ!$B$39:$B$782,H$190)+'СЕТ СН'!$F$15</f>
        <v>109.05404191</v>
      </c>
      <c r="I197" s="36">
        <f>SUMIFS(СВЦЭМ!$F$39:$F$782,СВЦЭМ!$A$39:$A$782,$A197,СВЦЭМ!$B$39:$B$782,I$190)+'СЕТ СН'!$F$15</f>
        <v>108.05267899</v>
      </c>
      <c r="J197" s="36">
        <f>SUMIFS(СВЦЭМ!$F$39:$F$782,СВЦЭМ!$A$39:$A$782,$A197,СВЦЭМ!$B$39:$B$782,J$190)+'СЕТ СН'!$F$15</f>
        <v>109.34942735</v>
      </c>
      <c r="K197" s="36">
        <f>SUMIFS(СВЦЭМ!$F$39:$F$782,СВЦЭМ!$A$39:$A$782,$A197,СВЦЭМ!$B$39:$B$782,K$190)+'СЕТ СН'!$F$15</f>
        <v>106.95306653</v>
      </c>
      <c r="L197" s="36">
        <f>SUMIFS(СВЦЭМ!$F$39:$F$782,СВЦЭМ!$A$39:$A$782,$A197,СВЦЭМ!$B$39:$B$782,L$190)+'СЕТ СН'!$F$15</f>
        <v>107.13935932</v>
      </c>
      <c r="M197" s="36">
        <f>SUMIFS(СВЦЭМ!$F$39:$F$782,СВЦЭМ!$A$39:$A$782,$A197,СВЦЭМ!$B$39:$B$782,M$190)+'СЕТ СН'!$F$15</f>
        <v>107.71869423</v>
      </c>
      <c r="N197" s="36">
        <f>SUMIFS(СВЦЭМ!$F$39:$F$782,СВЦЭМ!$A$39:$A$782,$A197,СВЦЭМ!$B$39:$B$782,N$190)+'СЕТ СН'!$F$15</f>
        <v>108.37434087</v>
      </c>
      <c r="O197" s="36">
        <f>SUMIFS(СВЦЭМ!$F$39:$F$782,СВЦЭМ!$A$39:$A$782,$A197,СВЦЭМ!$B$39:$B$782,O$190)+'СЕТ СН'!$F$15</f>
        <v>108.12778851</v>
      </c>
      <c r="P197" s="36">
        <f>SUMIFS(СВЦЭМ!$F$39:$F$782,СВЦЭМ!$A$39:$A$782,$A197,СВЦЭМ!$B$39:$B$782,P$190)+'СЕТ СН'!$F$15</f>
        <v>109.88501252</v>
      </c>
      <c r="Q197" s="36">
        <f>SUMIFS(СВЦЭМ!$F$39:$F$782,СВЦЭМ!$A$39:$A$782,$A197,СВЦЭМ!$B$39:$B$782,Q$190)+'СЕТ СН'!$F$15</f>
        <v>111.28151103</v>
      </c>
      <c r="R197" s="36">
        <f>SUMIFS(СВЦЭМ!$F$39:$F$782,СВЦЭМ!$A$39:$A$782,$A197,СВЦЭМ!$B$39:$B$782,R$190)+'СЕТ СН'!$F$15</f>
        <v>112.06517153</v>
      </c>
      <c r="S197" s="36">
        <f>SUMIFS(СВЦЭМ!$F$39:$F$782,СВЦЭМ!$A$39:$A$782,$A197,СВЦЭМ!$B$39:$B$782,S$190)+'СЕТ СН'!$F$15</f>
        <v>110.88108228999999</v>
      </c>
      <c r="T197" s="36">
        <f>SUMIFS(СВЦЭМ!$F$39:$F$782,СВЦЭМ!$A$39:$A$782,$A197,СВЦЭМ!$B$39:$B$782,T$190)+'СЕТ СН'!$F$15</f>
        <v>110.51891322</v>
      </c>
      <c r="U197" s="36">
        <f>SUMIFS(СВЦЭМ!$F$39:$F$782,СВЦЭМ!$A$39:$A$782,$A197,СВЦЭМ!$B$39:$B$782,U$190)+'СЕТ СН'!$F$15</f>
        <v>108.80430009</v>
      </c>
      <c r="V197" s="36">
        <f>SUMIFS(СВЦЭМ!$F$39:$F$782,СВЦЭМ!$A$39:$A$782,$A197,СВЦЭМ!$B$39:$B$782,V$190)+'СЕТ СН'!$F$15</f>
        <v>107.50157938</v>
      </c>
      <c r="W197" s="36">
        <f>SUMIFS(СВЦЭМ!$F$39:$F$782,СВЦЭМ!$A$39:$A$782,$A197,СВЦЭМ!$B$39:$B$782,W$190)+'СЕТ СН'!$F$15</f>
        <v>108.36184025999999</v>
      </c>
      <c r="X197" s="36">
        <f>SUMIFS(СВЦЭМ!$F$39:$F$782,СВЦЭМ!$A$39:$A$782,$A197,СВЦЭМ!$B$39:$B$782,X$190)+'СЕТ СН'!$F$15</f>
        <v>109.31782775000001</v>
      </c>
      <c r="Y197" s="36">
        <f>SUMIFS(СВЦЭМ!$F$39:$F$782,СВЦЭМ!$A$39:$A$782,$A197,СВЦЭМ!$B$39:$B$782,Y$190)+'СЕТ СН'!$F$15</f>
        <v>111.27476306</v>
      </c>
    </row>
    <row r="198" spans="1:25" ht="15.75" x14ac:dyDescent="0.2">
      <c r="A198" s="35">
        <f t="shared" si="5"/>
        <v>45359</v>
      </c>
      <c r="B198" s="36">
        <f>SUMIFS(СВЦЭМ!$F$39:$F$782,СВЦЭМ!$A$39:$A$782,$A198,СВЦЭМ!$B$39:$B$782,B$190)+'СЕТ СН'!$F$15</f>
        <v>114.18202492</v>
      </c>
      <c r="C198" s="36">
        <f>SUMIFS(СВЦЭМ!$F$39:$F$782,СВЦЭМ!$A$39:$A$782,$A198,СВЦЭМ!$B$39:$B$782,C$190)+'СЕТ СН'!$F$15</f>
        <v>114.12440290000001</v>
      </c>
      <c r="D198" s="36">
        <f>SUMIFS(СВЦЭМ!$F$39:$F$782,СВЦЭМ!$A$39:$A$782,$A198,СВЦЭМ!$B$39:$B$782,D$190)+'СЕТ СН'!$F$15</f>
        <v>115.67287781</v>
      </c>
      <c r="E198" s="36">
        <f>SUMIFS(СВЦЭМ!$F$39:$F$782,СВЦЭМ!$A$39:$A$782,$A198,СВЦЭМ!$B$39:$B$782,E$190)+'СЕТ СН'!$F$15</f>
        <v>116.35299130999999</v>
      </c>
      <c r="F198" s="36">
        <f>SUMIFS(СВЦЭМ!$F$39:$F$782,СВЦЭМ!$A$39:$A$782,$A198,СВЦЭМ!$B$39:$B$782,F$190)+'СЕТ СН'!$F$15</f>
        <v>116.37680303</v>
      </c>
      <c r="G198" s="36">
        <f>SUMIFS(СВЦЭМ!$F$39:$F$782,СВЦЭМ!$A$39:$A$782,$A198,СВЦЭМ!$B$39:$B$782,G$190)+'СЕТ СН'!$F$15</f>
        <v>114.60020209</v>
      </c>
      <c r="H198" s="36">
        <f>SUMIFS(СВЦЭМ!$F$39:$F$782,СВЦЭМ!$A$39:$A$782,$A198,СВЦЭМ!$B$39:$B$782,H$190)+'СЕТ СН'!$F$15</f>
        <v>114.54097107</v>
      </c>
      <c r="I198" s="36">
        <f>SUMIFS(СВЦЭМ!$F$39:$F$782,СВЦЭМ!$A$39:$A$782,$A198,СВЦЭМ!$B$39:$B$782,I$190)+'СЕТ СН'!$F$15</f>
        <v>112.61850389</v>
      </c>
      <c r="J198" s="36">
        <f>SUMIFS(СВЦЭМ!$F$39:$F$782,СВЦЭМ!$A$39:$A$782,$A198,СВЦЭМ!$B$39:$B$782,J$190)+'СЕТ СН'!$F$15</f>
        <v>111.84475157</v>
      </c>
      <c r="K198" s="36">
        <f>SUMIFS(СВЦЭМ!$F$39:$F$782,СВЦЭМ!$A$39:$A$782,$A198,СВЦЭМ!$B$39:$B$782,K$190)+'СЕТ СН'!$F$15</f>
        <v>107.81364262</v>
      </c>
      <c r="L198" s="36">
        <f>SUMIFS(СВЦЭМ!$F$39:$F$782,СВЦЭМ!$A$39:$A$782,$A198,СВЦЭМ!$B$39:$B$782,L$190)+'СЕТ СН'!$F$15</f>
        <v>107.10229978</v>
      </c>
      <c r="M198" s="36">
        <f>SUMIFS(СВЦЭМ!$F$39:$F$782,СВЦЭМ!$A$39:$A$782,$A198,СВЦЭМ!$B$39:$B$782,M$190)+'СЕТ СН'!$F$15</f>
        <v>108.18184169</v>
      </c>
      <c r="N198" s="36">
        <f>SUMIFS(СВЦЭМ!$F$39:$F$782,СВЦЭМ!$A$39:$A$782,$A198,СВЦЭМ!$B$39:$B$782,N$190)+'СЕТ СН'!$F$15</f>
        <v>109.57465197000001</v>
      </c>
      <c r="O198" s="36">
        <f>SUMIFS(СВЦЭМ!$F$39:$F$782,СВЦЭМ!$A$39:$A$782,$A198,СВЦЭМ!$B$39:$B$782,O$190)+'СЕТ СН'!$F$15</f>
        <v>110.83862062999999</v>
      </c>
      <c r="P198" s="36">
        <f>SUMIFS(СВЦЭМ!$F$39:$F$782,СВЦЭМ!$A$39:$A$782,$A198,СВЦЭМ!$B$39:$B$782,P$190)+'СЕТ СН'!$F$15</f>
        <v>111.55418136</v>
      </c>
      <c r="Q198" s="36">
        <f>SUMIFS(СВЦЭМ!$F$39:$F$782,СВЦЭМ!$A$39:$A$782,$A198,СВЦЭМ!$B$39:$B$782,Q$190)+'СЕТ СН'!$F$15</f>
        <v>112.68598679</v>
      </c>
      <c r="R198" s="36">
        <f>SUMIFS(СВЦЭМ!$F$39:$F$782,СВЦЭМ!$A$39:$A$782,$A198,СВЦЭМ!$B$39:$B$782,R$190)+'СЕТ СН'!$F$15</f>
        <v>113.14817288</v>
      </c>
      <c r="S198" s="36">
        <f>SUMIFS(СВЦЭМ!$F$39:$F$782,СВЦЭМ!$A$39:$A$782,$A198,СВЦЭМ!$B$39:$B$782,S$190)+'СЕТ СН'!$F$15</f>
        <v>111.68309121999999</v>
      </c>
      <c r="T198" s="36">
        <f>SUMIFS(СВЦЭМ!$F$39:$F$782,СВЦЭМ!$A$39:$A$782,$A198,СВЦЭМ!$B$39:$B$782,T$190)+'СЕТ СН'!$F$15</f>
        <v>111.16691695</v>
      </c>
      <c r="U198" s="36">
        <f>SUMIFS(СВЦЭМ!$F$39:$F$782,СВЦЭМ!$A$39:$A$782,$A198,СВЦЭМ!$B$39:$B$782,U$190)+'СЕТ СН'!$F$15</f>
        <v>109.20668526</v>
      </c>
      <c r="V198" s="36">
        <f>SUMIFS(СВЦЭМ!$F$39:$F$782,СВЦЭМ!$A$39:$A$782,$A198,СВЦЭМ!$B$39:$B$782,V$190)+'СЕТ СН'!$F$15</f>
        <v>108.50736872</v>
      </c>
      <c r="W198" s="36">
        <f>SUMIFS(СВЦЭМ!$F$39:$F$782,СВЦЭМ!$A$39:$A$782,$A198,СВЦЭМ!$B$39:$B$782,W$190)+'СЕТ СН'!$F$15</f>
        <v>108.06634525</v>
      </c>
      <c r="X198" s="36">
        <f>SUMIFS(СВЦЭМ!$F$39:$F$782,СВЦЭМ!$A$39:$A$782,$A198,СВЦЭМ!$B$39:$B$782,X$190)+'СЕТ СН'!$F$15</f>
        <v>110.59315350999999</v>
      </c>
      <c r="Y198" s="36">
        <f>SUMIFS(СВЦЭМ!$F$39:$F$782,СВЦЭМ!$A$39:$A$782,$A198,СВЦЭМ!$B$39:$B$782,Y$190)+'СЕТ СН'!$F$15</f>
        <v>111.41639222000001</v>
      </c>
    </row>
    <row r="199" spans="1:25" ht="15.75" x14ac:dyDescent="0.2">
      <c r="A199" s="35">
        <f t="shared" si="5"/>
        <v>45360</v>
      </c>
      <c r="B199" s="36">
        <f>SUMIFS(СВЦЭМ!$F$39:$F$782,СВЦЭМ!$A$39:$A$782,$A199,СВЦЭМ!$B$39:$B$782,B$190)+'СЕТ СН'!$F$15</f>
        <v>113.61619281</v>
      </c>
      <c r="C199" s="36">
        <f>SUMIFS(СВЦЭМ!$F$39:$F$782,СВЦЭМ!$A$39:$A$782,$A199,СВЦЭМ!$B$39:$B$782,C$190)+'СЕТ СН'!$F$15</f>
        <v>114.19406515999999</v>
      </c>
      <c r="D199" s="36">
        <f>SUMIFS(СВЦЭМ!$F$39:$F$782,СВЦЭМ!$A$39:$A$782,$A199,СВЦЭМ!$B$39:$B$782,D$190)+'СЕТ СН'!$F$15</f>
        <v>115.42944127</v>
      </c>
      <c r="E199" s="36">
        <f>SUMIFS(СВЦЭМ!$F$39:$F$782,СВЦЭМ!$A$39:$A$782,$A199,СВЦЭМ!$B$39:$B$782,E$190)+'СЕТ СН'!$F$15</f>
        <v>116.0012249</v>
      </c>
      <c r="F199" s="36">
        <f>SUMIFS(СВЦЭМ!$F$39:$F$782,СВЦЭМ!$A$39:$A$782,$A199,СВЦЭМ!$B$39:$B$782,F$190)+'СЕТ СН'!$F$15</f>
        <v>115.14232967</v>
      </c>
      <c r="G199" s="36">
        <f>SUMIFS(СВЦЭМ!$F$39:$F$782,СВЦЭМ!$A$39:$A$782,$A199,СВЦЭМ!$B$39:$B$782,G$190)+'СЕТ СН'!$F$15</f>
        <v>113.16332758</v>
      </c>
      <c r="H199" s="36">
        <f>SUMIFS(СВЦЭМ!$F$39:$F$782,СВЦЭМ!$A$39:$A$782,$A199,СВЦЭМ!$B$39:$B$782,H$190)+'СЕТ СН'!$F$15</f>
        <v>111.57410732</v>
      </c>
      <c r="I199" s="36">
        <f>SUMIFS(СВЦЭМ!$F$39:$F$782,СВЦЭМ!$A$39:$A$782,$A199,СВЦЭМ!$B$39:$B$782,I$190)+'СЕТ СН'!$F$15</f>
        <v>110.10524327</v>
      </c>
      <c r="J199" s="36">
        <f>SUMIFS(СВЦЭМ!$F$39:$F$782,СВЦЭМ!$A$39:$A$782,$A199,СВЦЭМ!$B$39:$B$782,J$190)+'СЕТ СН'!$F$15</f>
        <v>109.17924518</v>
      </c>
      <c r="K199" s="36">
        <f>SUMIFS(СВЦЭМ!$F$39:$F$782,СВЦЭМ!$A$39:$A$782,$A199,СВЦЭМ!$B$39:$B$782,K$190)+'СЕТ СН'!$F$15</f>
        <v>106.42320435000001</v>
      </c>
      <c r="L199" s="36">
        <f>SUMIFS(СВЦЭМ!$F$39:$F$782,СВЦЭМ!$A$39:$A$782,$A199,СВЦЭМ!$B$39:$B$782,L$190)+'СЕТ СН'!$F$15</f>
        <v>104.92686526999999</v>
      </c>
      <c r="M199" s="36">
        <f>SUMIFS(СВЦЭМ!$F$39:$F$782,СВЦЭМ!$A$39:$A$782,$A199,СВЦЭМ!$B$39:$B$782,M$190)+'СЕТ СН'!$F$15</f>
        <v>105.95824930000001</v>
      </c>
      <c r="N199" s="36">
        <f>SUMIFS(СВЦЭМ!$F$39:$F$782,СВЦЭМ!$A$39:$A$782,$A199,СВЦЭМ!$B$39:$B$782,N$190)+'СЕТ СН'!$F$15</f>
        <v>107.42110934</v>
      </c>
      <c r="O199" s="36">
        <f>SUMIFS(СВЦЭМ!$F$39:$F$782,СВЦЭМ!$A$39:$A$782,$A199,СВЦЭМ!$B$39:$B$782,O$190)+'СЕТ СН'!$F$15</f>
        <v>108.88101458</v>
      </c>
      <c r="P199" s="36">
        <f>SUMIFS(СВЦЭМ!$F$39:$F$782,СВЦЭМ!$A$39:$A$782,$A199,СВЦЭМ!$B$39:$B$782,P$190)+'СЕТ СН'!$F$15</f>
        <v>109.7384127</v>
      </c>
      <c r="Q199" s="36">
        <f>SUMIFS(СВЦЭМ!$F$39:$F$782,СВЦЭМ!$A$39:$A$782,$A199,СВЦЭМ!$B$39:$B$782,Q$190)+'СЕТ СН'!$F$15</f>
        <v>110.80302691</v>
      </c>
      <c r="R199" s="36">
        <f>SUMIFS(СВЦЭМ!$F$39:$F$782,СВЦЭМ!$A$39:$A$782,$A199,СВЦЭМ!$B$39:$B$782,R$190)+'СЕТ СН'!$F$15</f>
        <v>110.83335618</v>
      </c>
      <c r="S199" s="36">
        <f>SUMIFS(СВЦЭМ!$F$39:$F$782,СВЦЭМ!$A$39:$A$782,$A199,СВЦЭМ!$B$39:$B$782,S$190)+'СЕТ СН'!$F$15</f>
        <v>108.79338127</v>
      </c>
      <c r="T199" s="36">
        <f>SUMIFS(СВЦЭМ!$F$39:$F$782,СВЦЭМ!$A$39:$A$782,$A199,СВЦЭМ!$B$39:$B$782,T$190)+'СЕТ СН'!$F$15</f>
        <v>109.6748296</v>
      </c>
      <c r="U199" s="36">
        <f>SUMIFS(СВЦЭМ!$F$39:$F$782,СВЦЭМ!$A$39:$A$782,$A199,СВЦЭМ!$B$39:$B$782,U$190)+'СЕТ СН'!$F$15</f>
        <v>107.63220728</v>
      </c>
      <c r="V199" s="36">
        <f>SUMIFS(СВЦЭМ!$F$39:$F$782,СВЦЭМ!$A$39:$A$782,$A199,СВЦЭМ!$B$39:$B$782,V$190)+'СЕТ СН'!$F$15</f>
        <v>106.86821368</v>
      </c>
      <c r="W199" s="36">
        <f>SUMIFS(СВЦЭМ!$F$39:$F$782,СВЦЭМ!$A$39:$A$782,$A199,СВЦЭМ!$B$39:$B$782,W$190)+'СЕТ СН'!$F$15</f>
        <v>106.58447043</v>
      </c>
      <c r="X199" s="36">
        <f>SUMIFS(СВЦЭМ!$F$39:$F$782,СВЦЭМ!$A$39:$A$782,$A199,СВЦЭМ!$B$39:$B$782,X$190)+'СЕТ СН'!$F$15</f>
        <v>109.18888948</v>
      </c>
      <c r="Y199" s="36">
        <f>SUMIFS(СВЦЭМ!$F$39:$F$782,СВЦЭМ!$A$39:$A$782,$A199,СВЦЭМ!$B$39:$B$782,Y$190)+'СЕТ СН'!$F$15</f>
        <v>110.16946363</v>
      </c>
    </row>
    <row r="200" spans="1:25" ht="15.75" x14ac:dyDescent="0.2">
      <c r="A200" s="35">
        <f t="shared" si="5"/>
        <v>45361</v>
      </c>
      <c r="B200" s="36">
        <f>SUMIFS(СВЦЭМ!$F$39:$F$782,СВЦЭМ!$A$39:$A$782,$A200,СВЦЭМ!$B$39:$B$782,B$190)+'СЕТ СН'!$F$15</f>
        <v>115.51261117999999</v>
      </c>
      <c r="C200" s="36">
        <f>SUMIFS(СВЦЭМ!$F$39:$F$782,СВЦЭМ!$A$39:$A$782,$A200,СВЦЭМ!$B$39:$B$782,C$190)+'СЕТ СН'!$F$15</f>
        <v>118.11814903</v>
      </c>
      <c r="D200" s="36">
        <f>SUMIFS(СВЦЭМ!$F$39:$F$782,СВЦЭМ!$A$39:$A$782,$A200,СВЦЭМ!$B$39:$B$782,D$190)+'СЕТ СН'!$F$15</f>
        <v>119.38046183</v>
      </c>
      <c r="E200" s="36">
        <f>SUMIFS(СВЦЭМ!$F$39:$F$782,СВЦЭМ!$A$39:$A$782,$A200,СВЦЭМ!$B$39:$B$782,E$190)+'СЕТ СН'!$F$15</f>
        <v>120.43877562</v>
      </c>
      <c r="F200" s="36">
        <f>SUMIFS(СВЦЭМ!$F$39:$F$782,СВЦЭМ!$A$39:$A$782,$A200,СВЦЭМ!$B$39:$B$782,F$190)+'СЕТ СН'!$F$15</f>
        <v>120.45885817999999</v>
      </c>
      <c r="G200" s="36">
        <f>SUMIFS(СВЦЭМ!$F$39:$F$782,СВЦЭМ!$A$39:$A$782,$A200,СВЦЭМ!$B$39:$B$782,G$190)+'СЕТ СН'!$F$15</f>
        <v>119.28618664</v>
      </c>
      <c r="H200" s="36">
        <f>SUMIFS(СВЦЭМ!$F$39:$F$782,СВЦЭМ!$A$39:$A$782,$A200,СВЦЭМ!$B$39:$B$782,H$190)+'СЕТ СН'!$F$15</f>
        <v>117.49551065999999</v>
      </c>
      <c r="I200" s="36">
        <f>SUMIFS(СВЦЭМ!$F$39:$F$782,СВЦЭМ!$A$39:$A$782,$A200,СВЦЭМ!$B$39:$B$782,I$190)+'СЕТ СН'!$F$15</f>
        <v>117.12640187</v>
      </c>
      <c r="J200" s="36">
        <f>SUMIFS(СВЦЭМ!$F$39:$F$782,СВЦЭМ!$A$39:$A$782,$A200,СВЦЭМ!$B$39:$B$782,J$190)+'СЕТ СН'!$F$15</f>
        <v>114.06417378</v>
      </c>
      <c r="K200" s="36">
        <f>SUMIFS(СВЦЭМ!$F$39:$F$782,СВЦЭМ!$A$39:$A$782,$A200,СВЦЭМ!$B$39:$B$782,K$190)+'СЕТ СН'!$F$15</f>
        <v>111.25796672</v>
      </c>
      <c r="L200" s="36">
        <f>SUMIFS(СВЦЭМ!$F$39:$F$782,СВЦЭМ!$A$39:$A$782,$A200,СВЦЭМ!$B$39:$B$782,L$190)+'СЕТ СН'!$F$15</f>
        <v>111.23204826</v>
      </c>
      <c r="M200" s="36">
        <f>SUMIFS(СВЦЭМ!$F$39:$F$782,СВЦЭМ!$A$39:$A$782,$A200,СВЦЭМ!$B$39:$B$782,M$190)+'СЕТ СН'!$F$15</f>
        <v>111.76930322</v>
      </c>
      <c r="N200" s="36">
        <f>SUMIFS(СВЦЭМ!$F$39:$F$782,СВЦЭМ!$A$39:$A$782,$A200,СВЦЭМ!$B$39:$B$782,N$190)+'СЕТ СН'!$F$15</f>
        <v>113.25952189</v>
      </c>
      <c r="O200" s="36">
        <f>SUMIFS(СВЦЭМ!$F$39:$F$782,СВЦЭМ!$A$39:$A$782,$A200,СВЦЭМ!$B$39:$B$782,O$190)+'СЕТ СН'!$F$15</f>
        <v>112.64793621</v>
      </c>
      <c r="P200" s="36">
        <f>SUMIFS(СВЦЭМ!$F$39:$F$782,СВЦЭМ!$A$39:$A$782,$A200,СВЦЭМ!$B$39:$B$782,P$190)+'СЕТ СН'!$F$15</f>
        <v>114.47748027</v>
      </c>
      <c r="Q200" s="36">
        <f>SUMIFS(СВЦЭМ!$F$39:$F$782,СВЦЭМ!$A$39:$A$782,$A200,СВЦЭМ!$B$39:$B$782,Q$190)+'СЕТ СН'!$F$15</f>
        <v>116.34189948</v>
      </c>
      <c r="R200" s="36">
        <f>SUMIFS(СВЦЭМ!$F$39:$F$782,СВЦЭМ!$A$39:$A$782,$A200,СВЦЭМ!$B$39:$B$782,R$190)+'СЕТ СН'!$F$15</f>
        <v>116.15299395</v>
      </c>
      <c r="S200" s="36">
        <f>SUMIFS(СВЦЭМ!$F$39:$F$782,СВЦЭМ!$A$39:$A$782,$A200,СВЦЭМ!$B$39:$B$782,S$190)+'СЕТ СН'!$F$15</f>
        <v>115.09837382000001</v>
      </c>
      <c r="T200" s="36">
        <f>SUMIFS(СВЦЭМ!$F$39:$F$782,СВЦЭМ!$A$39:$A$782,$A200,СВЦЭМ!$B$39:$B$782,T$190)+'СЕТ СН'!$F$15</f>
        <v>113.74493957999999</v>
      </c>
      <c r="U200" s="36">
        <f>SUMIFS(СВЦЭМ!$F$39:$F$782,СВЦЭМ!$A$39:$A$782,$A200,СВЦЭМ!$B$39:$B$782,U$190)+'СЕТ СН'!$F$15</f>
        <v>110.56575798999999</v>
      </c>
      <c r="V200" s="36">
        <f>SUMIFS(СВЦЭМ!$F$39:$F$782,СВЦЭМ!$A$39:$A$782,$A200,СВЦЭМ!$B$39:$B$782,V$190)+'СЕТ СН'!$F$15</f>
        <v>108.76172692999999</v>
      </c>
      <c r="W200" s="36">
        <f>SUMIFS(СВЦЭМ!$F$39:$F$782,СВЦЭМ!$A$39:$A$782,$A200,СВЦЭМ!$B$39:$B$782,W$190)+'СЕТ СН'!$F$15</f>
        <v>109.27945038</v>
      </c>
      <c r="X200" s="36">
        <f>SUMIFS(СВЦЭМ!$F$39:$F$782,СВЦЭМ!$A$39:$A$782,$A200,СВЦЭМ!$B$39:$B$782,X$190)+'СЕТ СН'!$F$15</f>
        <v>112.72148034999999</v>
      </c>
      <c r="Y200" s="36">
        <f>SUMIFS(СВЦЭМ!$F$39:$F$782,СВЦЭМ!$A$39:$A$782,$A200,СВЦЭМ!$B$39:$B$782,Y$190)+'СЕТ СН'!$F$15</f>
        <v>113.13423211999999</v>
      </c>
    </row>
    <row r="201" spans="1:25" ht="15.75" x14ac:dyDescent="0.2">
      <c r="A201" s="35">
        <f t="shared" si="5"/>
        <v>45362</v>
      </c>
      <c r="B201" s="36">
        <f>SUMIFS(СВЦЭМ!$F$39:$F$782,СВЦЭМ!$A$39:$A$782,$A201,СВЦЭМ!$B$39:$B$782,B$190)+'СЕТ СН'!$F$15</f>
        <v>110.91859604</v>
      </c>
      <c r="C201" s="36">
        <f>SUMIFS(СВЦЭМ!$F$39:$F$782,СВЦЭМ!$A$39:$A$782,$A201,СВЦЭМ!$B$39:$B$782,C$190)+'СЕТ СН'!$F$15</f>
        <v>113.40615957</v>
      </c>
      <c r="D201" s="36">
        <f>SUMIFS(СВЦЭМ!$F$39:$F$782,СВЦЭМ!$A$39:$A$782,$A201,СВЦЭМ!$B$39:$B$782,D$190)+'СЕТ СН'!$F$15</f>
        <v>114.29717663</v>
      </c>
      <c r="E201" s="36">
        <f>SUMIFS(СВЦЭМ!$F$39:$F$782,СВЦЭМ!$A$39:$A$782,$A201,СВЦЭМ!$B$39:$B$782,E$190)+'СЕТ СН'!$F$15</f>
        <v>114.55461827000001</v>
      </c>
      <c r="F201" s="36">
        <f>SUMIFS(СВЦЭМ!$F$39:$F$782,СВЦЭМ!$A$39:$A$782,$A201,СВЦЭМ!$B$39:$B$782,F$190)+'СЕТ СН'!$F$15</f>
        <v>114.50565534</v>
      </c>
      <c r="G201" s="36">
        <f>SUMIFS(СВЦЭМ!$F$39:$F$782,СВЦЭМ!$A$39:$A$782,$A201,СВЦЭМ!$B$39:$B$782,G$190)+'СЕТ СН'!$F$15</f>
        <v>110.25666031</v>
      </c>
      <c r="H201" s="36">
        <f>SUMIFS(СВЦЭМ!$F$39:$F$782,СВЦЭМ!$A$39:$A$782,$A201,СВЦЭМ!$B$39:$B$782,H$190)+'СЕТ СН'!$F$15</f>
        <v>100.90599811</v>
      </c>
      <c r="I201" s="36">
        <f>SUMIFS(СВЦЭМ!$F$39:$F$782,СВЦЭМ!$A$39:$A$782,$A201,СВЦЭМ!$B$39:$B$782,I$190)+'СЕТ СН'!$F$15</f>
        <v>101.42011176</v>
      </c>
      <c r="J201" s="36">
        <f>SUMIFS(СВЦЭМ!$F$39:$F$782,СВЦЭМ!$A$39:$A$782,$A201,СВЦЭМ!$B$39:$B$782,J$190)+'СЕТ СН'!$F$15</f>
        <v>99.661237189999994</v>
      </c>
      <c r="K201" s="36">
        <f>SUMIFS(СВЦЭМ!$F$39:$F$782,СВЦЭМ!$A$39:$A$782,$A201,СВЦЭМ!$B$39:$B$782,K$190)+'СЕТ СН'!$F$15</f>
        <v>98.610537899999997</v>
      </c>
      <c r="L201" s="36">
        <f>SUMIFS(СВЦЭМ!$F$39:$F$782,СВЦЭМ!$A$39:$A$782,$A201,СВЦЭМ!$B$39:$B$782,L$190)+'СЕТ СН'!$F$15</f>
        <v>99.419153080000001</v>
      </c>
      <c r="M201" s="36">
        <f>SUMIFS(СВЦЭМ!$F$39:$F$782,СВЦЭМ!$A$39:$A$782,$A201,СВЦЭМ!$B$39:$B$782,M$190)+'СЕТ СН'!$F$15</f>
        <v>99.234977909999998</v>
      </c>
      <c r="N201" s="36">
        <f>SUMIFS(СВЦЭМ!$F$39:$F$782,СВЦЭМ!$A$39:$A$782,$A201,СВЦЭМ!$B$39:$B$782,N$190)+'СЕТ СН'!$F$15</f>
        <v>100.64866078</v>
      </c>
      <c r="O201" s="36">
        <f>SUMIFS(СВЦЭМ!$F$39:$F$782,СВЦЭМ!$A$39:$A$782,$A201,СВЦЭМ!$B$39:$B$782,O$190)+'СЕТ СН'!$F$15</f>
        <v>100.72868369</v>
      </c>
      <c r="P201" s="36">
        <f>SUMIFS(СВЦЭМ!$F$39:$F$782,СВЦЭМ!$A$39:$A$782,$A201,СВЦЭМ!$B$39:$B$782,P$190)+'СЕТ СН'!$F$15</f>
        <v>101.35238538999999</v>
      </c>
      <c r="Q201" s="36">
        <f>SUMIFS(СВЦЭМ!$F$39:$F$782,СВЦЭМ!$A$39:$A$782,$A201,СВЦЭМ!$B$39:$B$782,Q$190)+'СЕТ СН'!$F$15</f>
        <v>102.26461218999999</v>
      </c>
      <c r="R201" s="36">
        <f>SUMIFS(СВЦЭМ!$F$39:$F$782,СВЦЭМ!$A$39:$A$782,$A201,СВЦЭМ!$B$39:$B$782,R$190)+'СЕТ СН'!$F$15</f>
        <v>102.3786322</v>
      </c>
      <c r="S201" s="36">
        <f>SUMIFS(СВЦЭМ!$F$39:$F$782,СВЦЭМ!$A$39:$A$782,$A201,СВЦЭМ!$B$39:$B$782,S$190)+'СЕТ СН'!$F$15</f>
        <v>102.17935728</v>
      </c>
      <c r="T201" s="36">
        <f>SUMIFS(СВЦЭМ!$F$39:$F$782,СВЦЭМ!$A$39:$A$782,$A201,СВЦЭМ!$B$39:$B$782,T$190)+'СЕТ СН'!$F$15</f>
        <v>100.73444759</v>
      </c>
      <c r="U201" s="36">
        <f>SUMIFS(СВЦЭМ!$F$39:$F$782,СВЦЭМ!$A$39:$A$782,$A201,СВЦЭМ!$B$39:$B$782,U$190)+'СЕТ СН'!$F$15</f>
        <v>98.821365900000004</v>
      </c>
      <c r="V201" s="36">
        <f>SUMIFS(СВЦЭМ!$F$39:$F$782,СВЦЭМ!$A$39:$A$782,$A201,СВЦЭМ!$B$39:$B$782,V$190)+'СЕТ СН'!$F$15</f>
        <v>98.263257569999993</v>
      </c>
      <c r="W201" s="36">
        <f>SUMIFS(СВЦЭМ!$F$39:$F$782,СВЦЭМ!$A$39:$A$782,$A201,СВЦЭМ!$B$39:$B$782,W$190)+'СЕТ СН'!$F$15</f>
        <v>98.909841639999996</v>
      </c>
      <c r="X201" s="36">
        <f>SUMIFS(СВЦЭМ!$F$39:$F$782,СВЦЭМ!$A$39:$A$782,$A201,СВЦЭМ!$B$39:$B$782,X$190)+'СЕТ СН'!$F$15</f>
        <v>100.36329840000001</v>
      </c>
      <c r="Y201" s="36">
        <f>SUMIFS(СВЦЭМ!$F$39:$F$782,СВЦЭМ!$A$39:$A$782,$A201,СВЦЭМ!$B$39:$B$782,Y$190)+'СЕТ СН'!$F$15</f>
        <v>100.62620382999999</v>
      </c>
    </row>
    <row r="202" spans="1:25" ht="15.75" x14ac:dyDescent="0.2">
      <c r="A202" s="35">
        <f t="shared" si="5"/>
        <v>45363</v>
      </c>
      <c r="B202" s="36">
        <f>SUMIFS(СВЦЭМ!$F$39:$F$782,СВЦЭМ!$A$39:$A$782,$A202,СВЦЭМ!$B$39:$B$782,B$190)+'СЕТ СН'!$F$15</f>
        <v>109.49984971000001</v>
      </c>
      <c r="C202" s="36">
        <f>SUMIFS(СВЦЭМ!$F$39:$F$782,СВЦЭМ!$A$39:$A$782,$A202,СВЦЭМ!$B$39:$B$782,C$190)+'СЕТ СН'!$F$15</f>
        <v>111.17292537</v>
      </c>
      <c r="D202" s="36">
        <f>SUMIFS(СВЦЭМ!$F$39:$F$782,СВЦЭМ!$A$39:$A$782,$A202,СВЦЭМ!$B$39:$B$782,D$190)+'СЕТ СН'!$F$15</f>
        <v>112.74124947</v>
      </c>
      <c r="E202" s="36">
        <f>SUMIFS(СВЦЭМ!$F$39:$F$782,СВЦЭМ!$A$39:$A$782,$A202,СВЦЭМ!$B$39:$B$782,E$190)+'СЕТ СН'!$F$15</f>
        <v>112.64327466</v>
      </c>
      <c r="F202" s="36">
        <f>SUMIFS(СВЦЭМ!$F$39:$F$782,СВЦЭМ!$A$39:$A$782,$A202,СВЦЭМ!$B$39:$B$782,F$190)+'СЕТ СН'!$F$15</f>
        <v>111.53397866</v>
      </c>
      <c r="G202" s="36">
        <f>SUMIFS(СВЦЭМ!$F$39:$F$782,СВЦЭМ!$A$39:$A$782,$A202,СВЦЭМ!$B$39:$B$782,G$190)+'СЕТ СН'!$F$15</f>
        <v>110.8017955</v>
      </c>
      <c r="H202" s="36">
        <f>SUMIFS(СВЦЭМ!$F$39:$F$782,СВЦЭМ!$A$39:$A$782,$A202,СВЦЭМ!$B$39:$B$782,H$190)+'СЕТ СН'!$F$15</f>
        <v>108.39485058</v>
      </c>
      <c r="I202" s="36">
        <f>SUMIFS(СВЦЭМ!$F$39:$F$782,СВЦЭМ!$A$39:$A$782,$A202,СВЦЭМ!$B$39:$B$782,I$190)+'СЕТ СН'!$F$15</f>
        <v>107.80490888</v>
      </c>
      <c r="J202" s="36">
        <f>SUMIFS(СВЦЭМ!$F$39:$F$782,СВЦЭМ!$A$39:$A$782,$A202,СВЦЭМ!$B$39:$B$782,J$190)+'СЕТ СН'!$F$15</f>
        <v>106.40309113000001</v>
      </c>
      <c r="K202" s="36">
        <f>SUMIFS(СВЦЭМ!$F$39:$F$782,СВЦЭМ!$A$39:$A$782,$A202,СВЦЭМ!$B$39:$B$782,K$190)+'СЕТ СН'!$F$15</f>
        <v>107.18676562</v>
      </c>
      <c r="L202" s="36">
        <f>SUMIFS(СВЦЭМ!$F$39:$F$782,СВЦЭМ!$A$39:$A$782,$A202,СВЦЭМ!$B$39:$B$782,L$190)+'СЕТ СН'!$F$15</f>
        <v>108.05166911000001</v>
      </c>
      <c r="M202" s="36">
        <f>SUMIFS(СВЦЭМ!$F$39:$F$782,СВЦЭМ!$A$39:$A$782,$A202,СВЦЭМ!$B$39:$B$782,M$190)+'СЕТ СН'!$F$15</f>
        <v>108.90948097</v>
      </c>
      <c r="N202" s="36">
        <f>SUMIFS(СВЦЭМ!$F$39:$F$782,СВЦЭМ!$A$39:$A$782,$A202,СВЦЭМ!$B$39:$B$782,N$190)+'СЕТ СН'!$F$15</f>
        <v>110.41364473</v>
      </c>
      <c r="O202" s="36">
        <f>SUMIFS(СВЦЭМ!$F$39:$F$782,СВЦЭМ!$A$39:$A$782,$A202,СВЦЭМ!$B$39:$B$782,O$190)+'СЕТ СН'!$F$15</f>
        <v>111.89081304</v>
      </c>
      <c r="P202" s="36">
        <f>SUMIFS(СВЦЭМ!$F$39:$F$782,СВЦЭМ!$A$39:$A$782,$A202,СВЦЭМ!$B$39:$B$782,P$190)+'СЕТ СН'!$F$15</f>
        <v>113.66242068</v>
      </c>
      <c r="Q202" s="36">
        <f>SUMIFS(СВЦЭМ!$F$39:$F$782,СВЦЭМ!$A$39:$A$782,$A202,СВЦЭМ!$B$39:$B$782,Q$190)+'СЕТ СН'!$F$15</f>
        <v>115.40791575999999</v>
      </c>
      <c r="R202" s="36">
        <f>SUMIFS(СВЦЭМ!$F$39:$F$782,СВЦЭМ!$A$39:$A$782,$A202,СВЦЭМ!$B$39:$B$782,R$190)+'СЕТ СН'!$F$15</f>
        <v>114.90983254</v>
      </c>
      <c r="S202" s="36">
        <f>SUMIFS(СВЦЭМ!$F$39:$F$782,СВЦЭМ!$A$39:$A$782,$A202,СВЦЭМ!$B$39:$B$782,S$190)+'СЕТ СН'!$F$15</f>
        <v>115.29907753000001</v>
      </c>
      <c r="T202" s="36">
        <f>SUMIFS(СВЦЭМ!$F$39:$F$782,СВЦЭМ!$A$39:$A$782,$A202,СВЦЭМ!$B$39:$B$782,T$190)+'СЕТ СН'!$F$15</f>
        <v>112.31914519</v>
      </c>
      <c r="U202" s="36">
        <f>SUMIFS(СВЦЭМ!$F$39:$F$782,СВЦЭМ!$A$39:$A$782,$A202,СВЦЭМ!$B$39:$B$782,U$190)+'СЕТ СН'!$F$15</f>
        <v>107.22931954000001</v>
      </c>
      <c r="V202" s="36">
        <f>SUMIFS(СВЦЭМ!$F$39:$F$782,СВЦЭМ!$A$39:$A$782,$A202,СВЦЭМ!$B$39:$B$782,V$190)+'СЕТ СН'!$F$15</f>
        <v>108.30923367</v>
      </c>
      <c r="W202" s="36">
        <f>SUMIFS(СВЦЭМ!$F$39:$F$782,СВЦЭМ!$A$39:$A$782,$A202,СВЦЭМ!$B$39:$B$782,W$190)+'СЕТ СН'!$F$15</f>
        <v>107.22197031</v>
      </c>
      <c r="X202" s="36">
        <f>SUMIFS(СВЦЭМ!$F$39:$F$782,СВЦЭМ!$A$39:$A$782,$A202,СВЦЭМ!$B$39:$B$782,X$190)+'СЕТ СН'!$F$15</f>
        <v>109.49459611</v>
      </c>
      <c r="Y202" s="36">
        <f>SUMIFS(СВЦЭМ!$F$39:$F$782,СВЦЭМ!$A$39:$A$782,$A202,СВЦЭМ!$B$39:$B$782,Y$190)+'СЕТ СН'!$F$15</f>
        <v>110.85697688</v>
      </c>
    </row>
    <row r="203" spans="1:25" ht="15.75" x14ac:dyDescent="0.2">
      <c r="A203" s="35">
        <f t="shared" si="5"/>
        <v>45364</v>
      </c>
      <c r="B203" s="36">
        <f>SUMIFS(СВЦЭМ!$F$39:$F$782,СВЦЭМ!$A$39:$A$782,$A203,СВЦЭМ!$B$39:$B$782,B$190)+'СЕТ СН'!$F$15</f>
        <v>115.486487</v>
      </c>
      <c r="C203" s="36">
        <f>SUMIFS(СВЦЭМ!$F$39:$F$782,СВЦЭМ!$A$39:$A$782,$A203,СВЦЭМ!$B$39:$B$782,C$190)+'СЕТ СН'!$F$15</f>
        <v>116.36918417</v>
      </c>
      <c r="D203" s="36">
        <f>SUMIFS(СВЦЭМ!$F$39:$F$782,СВЦЭМ!$A$39:$A$782,$A203,СВЦЭМ!$B$39:$B$782,D$190)+'СЕТ СН'!$F$15</f>
        <v>117.46456277999999</v>
      </c>
      <c r="E203" s="36">
        <f>SUMIFS(СВЦЭМ!$F$39:$F$782,СВЦЭМ!$A$39:$A$782,$A203,СВЦЭМ!$B$39:$B$782,E$190)+'СЕТ СН'!$F$15</f>
        <v>117.06399544999999</v>
      </c>
      <c r="F203" s="36">
        <f>SUMIFS(СВЦЭМ!$F$39:$F$782,СВЦЭМ!$A$39:$A$782,$A203,СВЦЭМ!$B$39:$B$782,F$190)+'СЕТ СН'!$F$15</f>
        <v>116.70808</v>
      </c>
      <c r="G203" s="36">
        <f>SUMIFS(СВЦЭМ!$F$39:$F$782,СВЦЭМ!$A$39:$A$782,$A203,СВЦЭМ!$B$39:$B$782,G$190)+'СЕТ СН'!$F$15</f>
        <v>116.31279256000001</v>
      </c>
      <c r="H203" s="36">
        <f>SUMIFS(СВЦЭМ!$F$39:$F$782,СВЦЭМ!$A$39:$A$782,$A203,СВЦЭМ!$B$39:$B$782,H$190)+'СЕТ СН'!$F$15</f>
        <v>113.61655894</v>
      </c>
      <c r="I203" s="36">
        <f>SUMIFS(СВЦЭМ!$F$39:$F$782,СВЦЭМ!$A$39:$A$782,$A203,СВЦЭМ!$B$39:$B$782,I$190)+'СЕТ СН'!$F$15</f>
        <v>111.17053781</v>
      </c>
      <c r="J203" s="36">
        <f>SUMIFS(СВЦЭМ!$F$39:$F$782,СВЦЭМ!$A$39:$A$782,$A203,СВЦЭМ!$B$39:$B$782,J$190)+'СЕТ СН'!$F$15</f>
        <v>112.23437791000001</v>
      </c>
      <c r="K203" s="36">
        <f>SUMIFS(СВЦЭМ!$F$39:$F$782,СВЦЭМ!$A$39:$A$782,$A203,СВЦЭМ!$B$39:$B$782,K$190)+'СЕТ СН'!$F$15</f>
        <v>110.56181425</v>
      </c>
      <c r="L203" s="36">
        <f>SUMIFS(СВЦЭМ!$F$39:$F$782,СВЦЭМ!$A$39:$A$782,$A203,СВЦЭМ!$B$39:$B$782,L$190)+'СЕТ СН'!$F$15</f>
        <v>111.64166344</v>
      </c>
      <c r="M203" s="36">
        <f>SUMIFS(СВЦЭМ!$F$39:$F$782,СВЦЭМ!$A$39:$A$782,$A203,СВЦЭМ!$B$39:$B$782,M$190)+'СЕТ СН'!$F$15</f>
        <v>110.78995098999999</v>
      </c>
      <c r="N203" s="36">
        <f>SUMIFS(СВЦЭМ!$F$39:$F$782,СВЦЭМ!$A$39:$A$782,$A203,СВЦЭМ!$B$39:$B$782,N$190)+'СЕТ СН'!$F$15</f>
        <v>113.13649604</v>
      </c>
      <c r="O203" s="36">
        <f>SUMIFS(СВЦЭМ!$F$39:$F$782,СВЦЭМ!$A$39:$A$782,$A203,СВЦЭМ!$B$39:$B$782,O$190)+'СЕТ СН'!$F$15</f>
        <v>114.66686989999999</v>
      </c>
      <c r="P203" s="36">
        <f>SUMIFS(СВЦЭМ!$F$39:$F$782,СВЦЭМ!$A$39:$A$782,$A203,СВЦЭМ!$B$39:$B$782,P$190)+'СЕТ СН'!$F$15</f>
        <v>116.81562627</v>
      </c>
      <c r="Q203" s="36">
        <f>SUMIFS(СВЦЭМ!$F$39:$F$782,СВЦЭМ!$A$39:$A$782,$A203,СВЦЭМ!$B$39:$B$782,Q$190)+'СЕТ СН'!$F$15</f>
        <v>118.22903281000001</v>
      </c>
      <c r="R203" s="36">
        <f>SUMIFS(СВЦЭМ!$F$39:$F$782,СВЦЭМ!$A$39:$A$782,$A203,СВЦЭМ!$B$39:$B$782,R$190)+'СЕТ СН'!$F$15</f>
        <v>117.69488748000001</v>
      </c>
      <c r="S203" s="36">
        <f>SUMIFS(СВЦЭМ!$F$39:$F$782,СВЦЭМ!$A$39:$A$782,$A203,СВЦЭМ!$B$39:$B$782,S$190)+'СЕТ СН'!$F$15</f>
        <v>116.59646151</v>
      </c>
      <c r="T203" s="36">
        <f>SUMIFS(СВЦЭМ!$F$39:$F$782,СВЦЭМ!$A$39:$A$782,$A203,СВЦЭМ!$B$39:$B$782,T$190)+'СЕТ СН'!$F$15</f>
        <v>114.77260839</v>
      </c>
      <c r="U203" s="36">
        <f>SUMIFS(СВЦЭМ!$F$39:$F$782,СВЦЭМ!$A$39:$A$782,$A203,СВЦЭМ!$B$39:$B$782,U$190)+'СЕТ СН'!$F$15</f>
        <v>113.39571257999999</v>
      </c>
      <c r="V203" s="36">
        <f>SUMIFS(СВЦЭМ!$F$39:$F$782,СВЦЭМ!$A$39:$A$782,$A203,СВЦЭМ!$B$39:$B$782,V$190)+'СЕТ СН'!$F$15</f>
        <v>112.58692154000001</v>
      </c>
      <c r="W203" s="36">
        <f>SUMIFS(СВЦЭМ!$F$39:$F$782,СВЦЭМ!$A$39:$A$782,$A203,СВЦЭМ!$B$39:$B$782,W$190)+'СЕТ СН'!$F$15</f>
        <v>110.61715067</v>
      </c>
      <c r="X203" s="36">
        <f>SUMIFS(СВЦЭМ!$F$39:$F$782,СВЦЭМ!$A$39:$A$782,$A203,СВЦЭМ!$B$39:$B$782,X$190)+'СЕТ СН'!$F$15</f>
        <v>110.96740855</v>
      </c>
      <c r="Y203" s="36">
        <f>SUMIFS(СВЦЭМ!$F$39:$F$782,СВЦЭМ!$A$39:$A$782,$A203,СВЦЭМ!$B$39:$B$782,Y$190)+'СЕТ СН'!$F$15</f>
        <v>111.72186483999999</v>
      </c>
    </row>
    <row r="204" spans="1:25" ht="15.75" x14ac:dyDescent="0.2">
      <c r="A204" s="35">
        <f t="shared" si="5"/>
        <v>45365</v>
      </c>
      <c r="B204" s="36">
        <f>SUMIFS(СВЦЭМ!$F$39:$F$782,СВЦЭМ!$A$39:$A$782,$A204,СВЦЭМ!$B$39:$B$782,B$190)+'СЕТ СН'!$F$15</f>
        <v>109.04815137</v>
      </c>
      <c r="C204" s="36">
        <f>SUMIFS(СВЦЭМ!$F$39:$F$782,СВЦЭМ!$A$39:$A$782,$A204,СВЦЭМ!$B$39:$B$782,C$190)+'СЕТ СН'!$F$15</f>
        <v>109.18228055</v>
      </c>
      <c r="D204" s="36">
        <f>SUMIFS(СВЦЭМ!$F$39:$F$782,СВЦЭМ!$A$39:$A$782,$A204,СВЦЭМ!$B$39:$B$782,D$190)+'СЕТ СН'!$F$15</f>
        <v>110.56296643</v>
      </c>
      <c r="E204" s="36">
        <f>SUMIFS(СВЦЭМ!$F$39:$F$782,СВЦЭМ!$A$39:$A$782,$A204,СВЦЭМ!$B$39:$B$782,E$190)+'СЕТ СН'!$F$15</f>
        <v>111.22812998000001</v>
      </c>
      <c r="F204" s="36">
        <f>SUMIFS(СВЦЭМ!$F$39:$F$782,СВЦЭМ!$A$39:$A$782,$A204,СВЦЭМ!$B$39:$B$782,F$190)+'СЕТ СН'!$F$15</f>
        <v>110.9893726</v>
      </c>
      <c r="G204" s="36">
        <f>SUMIFS(СВЦЭМ!$F$39:$F$782,СВЦЭМ!$A$39:$A$782,$A204,СВЦЭМ!$B$39:$B$782,G$190)+'СЕТ СН'!$F$15</f>
        <v>108.91894818</v>
      </c>
      <c r="H204" s="36">
        <f>SUMIFS(СВЦЭМ!$F$39:$F$782,СВЦЭМ!$A$39:$A$782,$A204,СВЦЭМ!$B$39:$B$782,H$190)+'СЕТ СН'!$F$15</f>
        <v>105.33450458999999</v>
      </c>
      <c r="I204" s="36">
        <f>SUMIFS(СВЦЭМ!$F$39:$F$782,СВЦЭМ!$A$39:$A$782,$A204,СВЦЭМ!$B$39:$B$782,I$190)+'СЕТ СН'!$F$15</f>
        <v>103.30213668</v>
      </c>
      <c r="J204" s="36">
        <f>SUMIFS(СВЦЭМ!$F$39:$F$782,СВЦЭМ!$A$39:$A$782,$A204,СВЦЭМ!$B$39:$B$782,J$190)+'СЕТ СН'!$F$15</f>
        <v>104.8814946</v>
      </c>
      <c r="K204" s="36">
        <f>SUMIFS(СВЦЭМ!$F$39:$F$782,СВЦЭМ!$A$39:$A$782,$A204,СВЦЭМ!$B$39:$B$782,K$190)+'СЕТ СН'!$F$15</f>
        <v>104.9553756</v>
      </c>
      <c r="L204" s="36">
        <f>SUMIFS(СВЦЭМ!$F$39:$F$782,СВЦЭМ!$A$39:$A$782,$A204,СВЦЭМ!$B$39:$B$782,L$190)+'СЕТ СН'!$F$15</f>
        <v>105.43655656</v>
      </c>
      <c r="M204" s="36">
        <f>SUMIFS(СВЦЭМ!$F$39:$F$782,СВЦЭМ!$A$39:$A$782,$A204,СВЦЭМ!$B$39:$B$782,M$190)+'СЕТ СН'!$F$15</f>
        <v>108.02315514</v>
      </c>
      <c r="N204" s="36">
        <f>SUMIFS(СВЦЭМ!$F$39:$F$782,СВЦЭМ!$A$39:$A$782,$A204,СВЦЭМ!$B$39:$B$782,N$190)+'СЕТ СН'!$F$15</f>
        <v>109.49408889</v>
      </c>
      <c r="O204" s="36">
        <f>SUMIFS(СВЦЭМ!$F$39:$F$782,СВЦЭМ!$A$39:$A$782,$A204,СВЦЭМ!$B$39:$B$782,O$190)+'СЕТ СН'!$F$15</f>
        <v>111.23128201</v>
      </c>
      <c r="P204" s="36">
        <f>SUMIFS(СВЦЭМ!$F$39:$F$782,СВЦЭМ!$A$39:$A$782,$A204,СВЦЭМ!$B$39:$B$782,P$190)+'СЕТ СН'!$F$15</f>
        <v>112.79157395</v>
      </c>
      <c r="Q204" s="36">
        <f>SUMIFS(СВЦЭМ!$F$39:$F$782,СВЦЭМ!$A$39:$A$782,$A204,СВЦЭМ!$B$39:$B$782,Q$190)+'СЕТ СН'!$F$15</f>
        <v>114.11777649</v>
      </c>
      <c r="R204" s="36">
        <f>SUMIFS(СВЦЭМ!$F$39:$F$782,СВЦЭМ!$A$39:$A$782,$A204,СВЦЭМ!$B$39:$B$782,R$190)+'СЕТ СН'!$F$15</f>
        <v>112.75727028999999</v>
      </c>
      <c r="S204" s="36">
        <f>SUMIFS(СВЦЭМ!$F$39:$F$782,СВЦЭМ!$A$39:$A$782,$A204,СВЦЭМ!$B$39:$B$782,S$190)+'СЕТ СН'!$F$15</f>
        <v>111.07340292000001</v>
      </c>
      <c r="T204" s="36">
        <f>SUMIFS(СВЦЭМ!$F$39:$F$782,СВЦЭМ!$A$39:$A$782,$A204,СВЦЭМ!$B$39:$B$782,T$190)+'СЕТ СН'!$F$15</f>
        <v>108.83531868</v>
      </c>
      <c r="U204" s="36">
        <f>SUMIFS(СВЦЭМ!$F$39:$F$782,СВЦЭМ!$A$39:$A$782,$A204,СВЦЭМ!$B$39:$B$782,U$190)+'СЕТ СН'!$F$15</f>
        <v>106.94728468</v>
      </c>
      <c r="V204" s="36">
        <f>SUMIFS(СВЦЭМ!$F$39:$F$782,СВЦЭМ!$A$39:$A$782,$A204,СВЦЭМ!$B$39:$B$782,V$190)+'СЕТ СН'!$F$15</f>
        <v>106.64400628</v>
      </c>
      <c r="W204" s="36">
        <f>SUMIFS(СВЦЭМ!$F$39:$F$782,СВЦЭМ!$A$39:$A$782,$A204,СВЦЭМ!$B$39:$B$782,W$190)+'СЕТ СН'!$F$15</f>
        <v>106.8282842</v>
      </c>
      <c r="X204" s="36">
        <f>SUMIFS(СВЦЭМ!$F$39:$F$782,СВЦЭМ!$A$39:$A$782,$A204,СВЦЭМ!$B$39:$B$782,X$190)+'СЕТ СН'!$F$15</f>
        <v>108.32036960000001</v>
      </c>
      <c r="Y204" s="36">
        <f>SUMIFS(СВЦЭМ!$F$39:$F$782,СВЦЭМ!$A$39:$A$782,$A204,СВЦЭМ!$B$39:$B$782,Y$190)+'СЕТ СН'!$F$15</f>
        <v>109.61697425</v>
      </c>
    </row>
    <row r="205" spans="1:25" ht="15.75" x14ac:dyDescent="0.2">
      <c r="A205" s="35">
        <f t="shared" si="5"/>
        <v>45366</v>
      </c>
      <c r="B205" s="36">
        <f>SUMIFS(СВЦЭМ!$F$39:$F$782,СВЦЭМ!$A$39:$A$782,$A205,СВЦЭМ!$B$39:$B$782,B$190)+'СЕТ СН'!$F$15</f>
        <v>114.74375697000001</v>
      </c>
      <c r="C205" s="36">
        <f>SUMIFS(СВЦЭМ!$F$39:$F$782,СВЦЭМ!$A$39:$A$782,$A205,СВЦЭМ!$B$39:$B$782,C$190)+'СЕТ СН'!$F$15</f>
        <v>119.95472024999999</v>
      </c>
      <c r="D205" s="36">
        <f>SUMIFS(СВЦЭМ!$F$39:$F$782,СВЦЭМ!$A$39:$A$782,$A205,СВЦЭМ!$B$39:$B$782,D$190)+'СЕТ СН'!$F$15</f>
        <v>122.37015986</v>
      </c>
      <c r="E205" s="36">
        <f>SUMIFS(СВЦЭМ!$F$39:$F$782,СВЦЭМ!$A$39:$A$782,$A205,СВЦЭМ!$B$39:$B$782,E$190)+'СЕТ СН'!$F$15</f>
        <v>122.54775993</v>
      </c>
      <c r="F205" s="36">
        <f>SUMIFS(СВЦЭМ!$F$39:$F$782,СВЦЭМ!$A$39:$A$782,$A205,СВЦЭМ!$B$39:$B$782,F$190)+'СЕТ СН'!$F$15</f>
        <v>122.32780255999999</v>
      </c>
      <c r="G205" s="36">
        <f>SUMIFS(СВЦЭМ!$F$39:$F$782,СВЦЭМ!$A$39:$A$782,$A205,СВЦЭМ!$B$39:$B$782,G$190)+'СЕТ СН'!$F$15</f>
        <v>120.3034131</v>
      </c>
      <c r="H205" s="36">
        <f>SUMIFS(СВЦЭМ!$F$39:$F$782,СВЦЭМ!$A$39:$A$782,$A205,СВЦЭМ!$B$39:$B$782,H$190)+'СЕТ СН'!$F$15</f>
        <v>117.38202167999999</v>
      </c>
      <c r="I205" s="36">
        <f>SUMIFS(СВЦЭМ!$F$39:$F$782,СВЦЭМ!$A$39:$A$782,$A205,СВЦЭМ!$B$39:$B$782,I$190)+'СЕТ СН'!$F$15</f>
        <v>115.37171132</v>
      </c>
      <c r="J205" s="36">
        <f>SUMIFS(СВЦЭМ!$F$39:$F$782,СВЦЭМ!$A$39:$A$782,$A205,СВЦЭМ!$B$39:$B$782,J$190)+'СЕТ СН'!$F$15</f>
        <v>112.68547888000001</v>
      </c>
      <c r="K205" s="36">
        <f>SUMIFS(СВЦЭМ!$F$39:$F$782,СВЦЭМ!$A$39:$A$782,$A205,СВЦЭМ!$B$39:$B$782,K$190)+'СЕТ СН'!$F$15</f>
        <v>111.5480258</v>
      </c>
      <c r="L205" s="36">
        <f>SUMIFS(СВЦЭМ!$F$39:$F$782,СВЦЭМ!$A$39:$A$782,$A205,СВЦЭМ!$B$39:$B$782,L$190)+'СЕТ СН'!$F$15</f>
        <v>110.34464848</v>
      </c>
      <c r="M205" s="36">
        <f>SUMIFS(СВЦЭМ!$F$39:$F$782,СВЦЭМ!$A$39:$A$782,$A205,СВЦЭМ!$B$39:$B$782,M$190)+'СЕТ СН'!$F$15</f>
        <v>112.07236494999999</v>
      </c>
      <c r="N205" s="36">
        <f>SUMIFS(СВЦЭМ!$F$39:$F$782,СВЦЭМ!$A$39:$A$782,$A205,СВЦЭМ!$B$39:$B$782,N$190)+'СЕТ СН'!$F$15</f>
        <v>112.1666592</v>
      </c>
      <c r="O205" s="36">
        <f>SUMIFS(СВЦЭМ!$F$39:$F$782,СВЦЭМ!$A$39:$A$782,$A205,СВЦЭМ!$B$39:$B$782,O$190)+'СЕТ СН'!$F$15</f>
        <v>115.74207871</v>
      </c>
      <c r="P205" s="36">
        <f>SUMIFS(СВЦЭМ!$F$39:$F$782,СВЦЭМ!$A$39:$A$782,$A205,СВЦЭМ!$B$39:$B$782,P$190)+'СЕТ СН'!$F$15</f>
        <v>117.07347444</v>
      </c>
      <c r="Q205" s="36">
        <f>SUMIFS(СВЦЭМ!$F$39:$F$782,СВЦЭМ!$A$39:$A$782,$A205,СВЦЭМ!$B$39:$B$782,Q$190)+'СЕТ СН'!$F$15</f>
        <v>117.93708074</v>
      </c>
      <c r="R205" s="36">
        <f>SUMIFS(СВЦЭМ!$F$39:$F$782,СВЦЭМ!$A$39:$A$782,$A205,СВЦЭМ!$B$39:$B$782,R$190)+'СЕТ СН'!$F$15</f>
        <v>118.45502247</v>
      </c>
      <c r="S205" s="36">
        <f>SUMIFS(СВЦЭМ!$F$39:$F$782,СВЦЭМ!$A$39:$A$782,$A205,СВЦЭМ!$B$39:$B$782,S$190)+'СЕТ СН'!$F$15</f>
        <v>117.45297035</v>
      </c>
      <c r="T205" s="36">
        <f>SUMIFS(СВЦЭМ!$F$39:$F$782,СВЦЭМ!$A$39:$A$782,$A205,СВЦЭМ!$B$39:$B$782,T$190)+'СЕТ СН'!$F$15</f>
        <v>115.03956735</v>
      </c>
      <c r="U205" s="36">
        <f>SUMIFS(СВЦЭМ!$F$39:$F$782,СВЦЭМ!$A$39:$A$782,$A205,СВЦЭМ!$B$39:$B$782,U$190)+'СЕТ СН'!$F$15</f>
        <v>113.4096665</v>
      </c>
      <c r="V205" s="36">
        <f>SUMIFS(СВЦЭМ!$F$39:$F$782,СВЦЭМ!$A$39:$A$782,$A205,СВЦЭМ!$B$39:$B$782,V$190)+'СЕТ СН'!$F$15</f>
        <v>112.87042199</v>
      </c>
      <c r="W205" s="36">
        <f>SUMIFS(СВЦЭМ!$F$39:$F$782,СВЦЭМ!$A$39:$A$782,$A205,СВЦЭМ!$B$39:$B$782,W$190)+'СЕТ СН'!$F$15</f>
        <v>112.91631051</v>
      </c>
      <c r="X205" s="36">
        <f>SUMIFS(СВЦЭМ!$F$39:$F$782,СВЦЭМ!$A$39:$A$782,$A205,СВЦЭМ!$B$39:$B$782,X$190)+'СЕТ СН'!$F$15</f>
        <v>114.82381939</v>
      </c>
      <c r="Y205" s="36">
        <f>SUMIFS(СВЦЭМ!$F$39:$F$782,СВЦЭМ!$A$39:$A$782,$A205,СВЦЭМ!$B$39:$B$782,Y$190)+'СЕТ СН'!$F$15</f>
        <v>115.68857101</v>
      </c>
    </row>
    <row r="206" spans="1:25" ht="15.75" x14ac:dyDescent="0.2">
      <c r="A206" s="35">
        <f t="shared" si="5"/>
        <v>45367</v>
      </c>
      <c r="B206" s="36">
        <f>SUMIFS(СВЦЭМ!$F$39:$F$782,СВЦЭМ!$A$39:$A$782,$A206,СВЦЭМ!$B$39:$B$782,B$190)+'СЕТ СН'!$F$15</f>
        <v>114.11612957</v>
      </c>
      <c r="C206" s="36">
        <f>SUMIFS(СВЦЭМ!$F$39:$F$782,СВЦЭМ!$A$39:$A$782,$A206,СВЦЭМ!$B$39:$B$782,C$190)+'СЕТ СН'!$F$15</f>
        <v>113.09863513000001</v>
      </c>
      <c r="D206" s="36">
        <f>SUMIFS(СВЦЭМ!$F$39:$F$782,СВЦЭМ!$A$39:$A$782,$A206,СВЦЭМ!$B$39:$B$782,D$190)+'СЕТ СН'!$F$15</f>
        <v>114.60973602999999</v>
      </c>
      <c r="E206" s="36">
        <f>SUMIFS(СВЦЭМ!$F$39:$F$782,СВЦЭМ!$A$39:$A$782,$A206,СВЦЭМ!$B$39:$B$782,E$190)+'СЕТ СН'!$F$15</f>
        <v>115.81327899</v>
      </c>
      <c r="F206" s="36">
        <f>SUMIFS(СВЦЭМ!$F$39:$F$782,СВЦЭМ!$A$39:$A$782,$A206,СВЦЭМ!$B$39:$B$782,F$190)+'СЕТ СН'!$F$15</f>
        <v>115.02257043</v>
      </c>
      <c r="G206" s="36">
        <f>SUMIFS(СВЦЭМ!$F$39:$F$782,СВЦЭМ!$A$39:$A$782,$A206,СВЦЭМ!$B$39:$B$782,G$190)+'СЕТ СН'!$F$15</f>
        <v>113.81178104999999</v>
      </c>
      <c r="H206" s="36">
        <f>SUMIFS(СВЦЭМ!$F$39:$F$782,СВЦЭМ!$A$39:$A$782,$A206,СВЦЭМ!$B$39:$B$782,H$190)+'СЕТ СН'!$F$15</f>
        <v>112.50957609</v>
      </c>
      <c r="I206" s="36">
        <f>SUMIFS(СВЦЭМ!$F$39:$F$782,СВЦЭМ!$A$39:$A$782,$A206,СВЦЭМ!$B$39:$B$782,I$190)+'СЕТ СН'!$F$15</f>
        <v>111.35722359</v>
      </c>
      <c r="J206" s="36">
        <f>SUMIFS(СВЦЭМ!$F$39:$F$782,СВЦЭМ!$A$39:$A$782,$A206,СВЦЭМ!$B$39:$B$782,J$190)+'СЕТ СН'!$F$15</f>
        <v>108.06136883000001</v>
      </c>
      <c r="K206" s="36">
        <f>SUMIFS(СВЦЭМ!$F$39:$F$782,СВЦЭМ!$A$39:$A$782,$A206,СВЦЭМ!$B$39:$B$782,K$190)+'СЕТ СН'!$F$15</f>
        <v>106.71049877999999</v>
      </c>
      <c r="L206" s="36">
        <f>SUMIFS(СВЦЭМ!$F$39:$F$782,СВЦЭМ!$A$39:$A$782,$A206,СВЦЭМ!$B$39:$B$782,L$190)+'СЕТ СН'!$F$15</f>
        <v>106.26452725999999</v>
      </c>
      <c r="M206" s="36">
        <f>SUMIFS(СВЦЭМ!$F$39:$F$782,СВЦЭМ!$A$39:$A$782,$A206,СВЦЭМ!$B$39:$B$782,M$190)+'СЕТ СН'!$F$15</f>
        <v>106.56638559</v>
      </c>
      <c r="N206" s="36">
        <f>SUMIFS(СВЦЭМ!$F$39:$F$782,СВЦЭМ!$A$39:$A$782,$A206,СВЦЭМ!$B$39:$B$782,N$190)+'СЕТ СН'!$F$15</f>
        <v>107.39468487000001</v>
      </c>
      <c r="O206" s="36">
        <f>SUMIFS(СВЦЭМ!$F$39:$F$782,СВЦЭМ!$A$39:$A$782,$A206,СВЦЭМ!$B$39:$B$782,O$190)+'СЕТ СН'!$F$15</f>
        <v>107.33352719</v>
      </c>
      <c r="P206" s="36">
        <f>SUMIFS(СВЦЭМ!$F$39:$F$782,СВЦЭМ!$A$39:$A$782,$A206,СВЦЭМ!$B$39:$B$782,P$190)+'СЕТ СН'!$F$15</f>
        <v>107.97622615</v>
      </c>
      <c r="Q206" s="36">
        <f>SUMIFS(СВЦЭМ!$F$39:$F$782,СВЦЭМ!$A$39:$A$782,$A206,СВЦЭМ!$B$39:$B$782,Q$190)+'СЕТ СН'!$F$15</f>
        <v>109.42436956</v>
      </c>
      <c r="R206" s="36">
        <f>SUMIFS(СВЦЭМ!$F$39:$F$782,СВЦЭМ!$A$39:$A$782,$A206,СВЦЭМ!$B$39:$B$782,R$190)+'СЕТ СН'!$F$15</f>
        <v>110.04374036</v>
      </c>
      <c r="S206" s="36">
        <f>SUMIFS(СВЦЭМ!$F$39:$F$782,СВЦЭМ!$A$39:$A$782,$A206,СВЦЭМ!$B$39:$B$782,S$190)+'СЕТ СН'!$F$15</f>
        <v>109.06945555999999</v>
      </c>
      <c r="T206" s="36">
        <f>SUMIFS(СВЦЭМ!$F$39:$F$782,СВЦЭМ!$A$39:$A$782,$A206,СВЦЭМ!$B$39:$B$782,T$190)+'СЕТ СН'!$F$15</f>
        <v>107.92070027</v>
      </c>
      <c r="U206" s="36">
        <f>SUMIFS(СВЦЭМ!$F$39:$F$782,СВЦЭМ!$A$39:$A$782,$A206,СВЦЭМ!$B$39:$B$782,U$190)+'СЕТ СН'!$F$15</f>
        <v>105.94965996000001</v>
      </c>
      <c r="V206" s="36">
        <f>SUMIFS(СВЦЭМ!$F$39:$F$782,СВЦЭМ!$A$39:$A$782,$A206,СВЦЭМ!$B$39:$B$782,V$190)+'СЕТ СН'!$F$15</f>
        <v>105.48177677</v>
      </c>
      <c r="W206" s="36">
        <f>SUMIFS(СВЦЭМ!$F$39:$F$782,СВЦЭМ!$A$39:$A$782,$A206,СВЦЭМ!$B$39:$B$782,W$190)+'СЕТ СН'!$F$15</f>
        <v>106.07414358</v>
      </c>
      <c r="X206" s="36">
        <f>SUMIFS(СВЦЭМ!$F$39:$F$782,СВЦЭМ!$A$39:$A$782,$A206,СВЦЭМ!$B$39:$B$782,X$190)+'СЕТ СН'!$F$15</f>
        <v>107.53982483</v>
      </c>
      <c r="Y206" s="36">
        <f>SUMIFS(СВЦЭМ!$F$39:$F$782,СВЦЭМ!$A$39:$A$782,$A206,СВЦЭМ!$B$39:$B$782,Y$190)+'СЕТ СН'!$F$15</f>
        <v>108.08622904000001</v>
      </c>
    </row>
    <row r="207" spans="1:25" ht="15.75" x14ac:dyDescent="0.2">
      <c r="A207" s="35">
        <f t="shared" si="5"/>
        <v>45368</v>
      </c>
      <c r="B207" s="36">
        <f>SUMIFS(СВЦЭМ!$F$39:$F$782,СВЦЭМ!$A$39:$A$782,$A207,СВЦЭМ!$B$39:$B$782,B$190)+'СЕТ СН'!$F$15</f>
        <v>105.38661349</v>
      </c>
      <c r="C207" s="36">
        <f>SUMIFS(СВЦЭМ!$F$39:$F$782,СВЦЭМ!$A$39:$A$782,$A207,СВЦЭМ!$B$39:$B$782,C$190)+'СЕТ СН'!$F$15</f>
        <v>106.91485452000001</v>
      </c>
      <c r="D207" s="36">
        <f>SUMIFS(СВЦЭМ!$F$39:$F$782,СВЦЭМ!$A$39:$A$782,$A207,СВЦЭМ!$B$39:$B$782,D$190)+'СЕТ СН'!$F$15</f>
        <v>109.27543882000001</v>
      </c>
      <c r="E207" s="36">
        <f>SUMIFS(СВЦЭМ!$F$39:$F$782,СВЦЭМ!$A$39:$A$782,$A207,СВЦЭМ!$B$39:$B$782,E$190)+'СЕТ СН'!$F$15</f>
        <v>109.1376518</v>
      </c>
      <c r="F207" s="36">
        <f>SUMIFS(СВЦЭМ!$F$39:$F$782,СВЦЭМ!$A$39:$A$782,$A207,СВЦЭМ!$B$39:$B$782,F$190)+'СЕТ СН'!$F$15</f>
        <v>108.6673535</v>
      </c>
      <c r="G207" s="36">
        <f>SUMIFS(СВЦЭМ!$F$39:$F$782,СВЦЭМ!$A$39:$A$782,$A207,СВЦЭМ!$B$39:$B$782,G$190)+'СЕТ СН'!$F$15</f>
        <v>110.34090962000001</v>
      </c>
      <c r="H207" s="36">
        <f>SUMIFS(СВЦЭМ!$F$39:$F$782,СВЦЭМ!$A$39:$A$782,$A207,СВЦЭМ!$B$39:$B$782,H$190)+'СЕТ СН'!$F$15</f>
        <v>111.15641268</v>
      </c>
      <c r="I207" s="36">
        <f>SUMIFS(СВЦЭМ!$F$39:$F$782,СВЦЭМ!$A$39:$A$782,$A207,СВЦЭМ!$B$39:$B$782,I$190)+'СЕТ СН'!$F$15</f>
        <v>111.27113962999999</v>
      </c>
      <c r="J207" s="36">
        <f>SUMIFS(СВЦЭМ!$F$39:$F$782,СВЦЭМ!$A$39:$A$782,$A207,СВЦЭМ!$B$39:$B$782,J$190)+'СЕТ СН'!$F$15</f>
        <v>107.78771845</v>
      </c>
      <c r="K207" s="36">
        <f>SUMIFS(СВЦЭМ!$F$39:$F$782,СВЦЭМ!$A$39:$A$782,$A207,СВЦЭМ!$B$39:$B$782,K$190)+'СЕТ СН'!$F$15</f>
        <v>104.89033943</v>
      </c>
      <c r="L207" s="36">
        <f>SUMIFS(СВЦЭМ!$F$39:$F$782,СВЦЭМ!$A$39:$A$782,$A207,СВЦЭМ!$B$39:$B$782,L$190)+'СЕТ СН'!$F$15</f>
        <v>103.96461521000001</v>
      </c>
      <c r="M207" s="36">
        <f>SUMIFS(СВЦЭМ!$F$39:$F$782,СВЦЭМ!$A$39:$A$782,$A207,СВЦЭМ!$B$39:$B$782,M$190)+'СЕТ СН'!$F$15</f>
        <v>104.02119856</v>
      </c>
      <c r="N207" s="36">
        <f>SUMIFS(СВЦЭМ!$F$39:$F$782,СВЦЭМ!$A$39:$A$782,$A207,СВЦЭМ!$B$39:$B$782,N$190)+'СЕТ СН'!$F$15</f>
        <v>105.30897356</v>
      </c>
      <c r="O207" s="36">
        <f>SUMIFS(СВЦЭМ!$F$39:$F$782,СВЦЭМ!$A$39:$A$782,$A207,СВЦЭМ!$B$39:$B$782,O$190)+'СЕТ СН'!$F$15</f>
        <v>107.27056365</v>
      </c>
      <c r="P207" s="36">
        <f>SUMIFS(СВЦЭМ!$F$39:$F$782,СВЦЭМ!$A$39:$A$782,$A207,СВЦЭМ!$B$39:$B$782,P$190)+'СЕТ СН'!$F$15</f>
        <v>108.12814324</v>
      </c>
      <c r="Q207" s="36">
        <f>SUMIFS(СВЦЭМ!$F$39:$F$782,СВЦЭМ!$A$39:$A$782,$A207,СВЦЭМ!$B$39:$B$782,Q$190)+'СЕТ СН'!$F$15</f>
        <v>109.64406146</v>
      </c>
      <c r="R207" s="36">
        <f>SUMIFS(СВЦЭМ!$F$39:$F$782,СВЦЭМ!$A$39:$A$782,$A207,СВЦЭМ!$B$39:$B$782,R$190)+'СЕТ СН'!$F$15</f>
        <v>109.8155572</v>
      </c>
      <c r="S207" s="36">
        <f>SUMIFS(СВЦЭМ!$F$39:$F$782,СВЦЭМ!$A$39:$A$782,$A207,СВЦЭМ!$B$39:$B$782,S$190)+'СЕТ СН'!$F$15</f>
        <v>108.21050584</v>
      </c>
      <c r="T207" s="36">
        <f>SUMIFS(СВЦЭМ!$F$39:$F$782,СВЦЭМ!$A$39:$A$782,$A207,СВЦЭМ!$B$39:$B$782,T$190)+'СЕТ СН'!$F$15</f>
        <v>107.12198682</v>
      </c>
      <c r="U207" s="36">
        <f>SUMIFS(СВЦЭМ!$F$39:$F$782,СВЦЭМ!$A$39:$A$782,$A207,СВЦЭМ!$B$39:$B$782,U$190)+'СЕТ СН'!$F$15</f>
        <v>105.41262810000001</v>
      </c>
      <c r="V207" s="36">
        <f>SUMIFS(СВЦЭМ!$F$39:$F$782,СВЦЭМ!$A$39:$A$782,$A207,СВЦЭМ!$B$39:$B$782,V$190)+'СЕТ СН'!$F$15</f>
        <v>104.29313913</v>
      </c>
      <c r="W207" s="36">
        <f>SUMIFS(СВЦЭМ!$F$39:$F$782,СВЦЭМ!$A$39:$A$782,$A207,СВЦЭМ!$B$39:$B$782,W$190)+'СЕТ СН'!$F$15</f>
        <v>104.36866893</v>
      </c>
      <c r="X207" s="36">
        <f>SUMIFS(СВЦЭМ!$F$39:$F$782,СВЦЭМ!$A$39:$A$782,$A207,СВЦЭМ!$B$39:$B$782,X$190)+'СЕТ СН'!$F$15</f>
        <v>106.55777869000001</v>
      </c>
      <c r="Y207" s="36">
        <f>SUMIFS(СВЦЭМ!$F$39:$F$782,СВЦЭМ!$A$39:$A$782,$A207,СВЦЭМ!$B$39:$B$782,Y$190)+'СЕТ СН'!$F$15</f>
        <v>106.56978139</v>
      </c>
    </row>
    <row r="208" spans="1:25" ht="15.75" x14ac:dyDescent="0.2">
      <c r="A208" s="35">
        <f t="shared" si="5"/>
        <v>45369</v>
      </c>
      <c r="B208" s="36">
        <f>SUMIFS(СВЦЭМ!$F$39:$F$782,СВЦЭМ!$A$39:$A$782,$A208,СВЦЭМ!$B$39:$B$782,B$190)+'СЕТ СН'!$F$15</f>
        <v>113.0897927</v>
      </c>
      <c r="C208" s="36">
        <f>SUMIFS(СВЦЭМ!$F$39:$F$782,СВЦЭМ!$A$39:$A$782,$A208,СВЦЭМ!$B$39:$B$782,C$190)+'СЕТ СН'!$F$15</f>
        <v>115.31481371</v>
      </c>
      <c r="D208" s="36">
        <f>SUMIFS(СВЦЭМ!$F$39:$F$782,СВЦЭМ!$A$39:$A$782,$A208,СВЦЭМ!$B$39:$B$782,D$190)+'СЕТ СН'!$F$15</f>
        <v>118.43309116</v>
      </c>
      <c r="E208" s="36">
        <f>SUMIFS(СВЦЭМ!$F$39:$F$782,СВЦЭМ!$A$39:$A$782,$A208,СВЦЭМ!$B$39:$B$782,E$190)+'СЕТ СН'!$F$15</f>
        <v>117.03398476</v>
      </c>
      <c r="F208" s="36">
        <f>SUMIFS(СВЦЭМ!$F$39:$F$782,СВЦЭМ!$A$39:$A$782,$A208,СВЦЭМ!$B$39:$B$782,F$190)+'СЕТ СН'!$F$15</f>
        <v>115.66797563</v>
      </c>
      <c r="G208" s="36">
        <f>SUMIFS(СВЦЭМ!$F$39:$F$782,СВЦЭМ!$A$39:$A$782,$A208,СВЦЭМ!$B$39:$B$782,G$190)+'СЕТ СН'!$F$15</f>
        <v>113.56063263999999</v>
      </c>
      <c r="H208" s="36">
        <f>SUMIFS(СВЦЭМ!$F$39:$F$782,СВЦЭМ!$A$39:$A$782,$A208,СВЦЭМ!$B$39:$B$782,H$190)+'СЕТ СН'!$F$15</f>
        <v>111.5312536</v>
      </c>
      <c r="I208" s="36">
        <f>SUMIFS(СВЦЭМ!$F$39:$F$782,СВЦЭМ!$A$39:$A$782,$A208,СВЦЭМ!$B$39:$B$782,I$190)+'СЕТ СН'!$F$15</f>
        <v>112.32535827</v>
      </c>
      <c r="J208" s="36">
        <f>SUMIFS(СВЦЭМ!$F$39:$F$782,СВЦЭМ!$A$39:$A$782,$A208,СВЦЭМ!$B$39:$B$782,J$190)+'СЕТ СН'!$F$15</f>
        <v>113.41031389</v>
      </c>
      <c r="K208" s="36">
        <f>SUMIFS(СВЦЭМ!$F$39:$F$782,СВЦЭМ!$A$39:$A$782,$A208,СВЦЭМ!$B$39:$B$782,K$190)+'СЕТ СН'!$F$15</f>
        <v>111.58136346000001</v>
      </c>
      <c r="L208" s="36">
        <f>SUMIFS(СВЦЭМ!$F$39:$F$782,СВЦЭМ!$A$39:$A$782,$A208,СВЦЭМ!$B$39:$B$782,L$190)+'СЕТ СН'!$F$15</f>
        <v>112.06385412</v>
      </c>
      <c r="M208" s="36">
        <f>SUMIFS(СВЦЭМ!$F$39:$F$782,СВЦЭМ!$A$39:$A$782,$A208,СВЦЭМ!$B$39:$B$782,M$190)+'СЕТ СН'!$F$15</f>
        <v>112.56562498</v>
      </c>
      <c r="N208" s="36">
        <f>SUMIFS(СВЦЭМ!$F$39:$F$782,СВЦЭМ!$A$39:$A$782,$A208,СВЦЭМ!$B$39:$B$782,N$190)+'СЕТ СН'!$F$15</f>
        <v>114.25515184</v>
      </c>
      <c r="O208" s="36">
        <f>SUMIFS(СВЦЭМ!$F$39:$F$782,СВЦЭМ!$A$39:$A$782,$A208,СВЦЭМ!$B$39:$B$782,O$190)+'СЕТ СН'!$F$15</f>
        <v>117.07600365</v>
      </c>
      <c r="P208" s="36">
        <f>SUMIFS(СВЦЭМ!$F$39:$F$782,СВЦЭМ!$A$39:$A$782,$A208,СВЦЭМ!$B$39:$B$782,P$190)+'СЕТ СН'!$F$15</f>
        <v>118.88944737999999</v>
      </c>
      <c r="Q208" s="36">
        <f>SUMIFS(СВЦЭМ!$F$39:$F$782,СВЦЭМ!$A$39:$A$782,$A208,СВЦЭМ!$B$39:$B$782,Q$190)+'СЕТ СН'!$F$15</f>
        <v>120.41661628</v>
      </c>
      <c r="R208" s="36">
        <f>SUMIFS(СВЦЭМ!$F$39:$F$782,СВЦЭМ!$A$39:$A$782,$A208,СВЦЭМ!$B$39:$B$782,R$190)+'СЕТ СН'!$F$15</f>
        <v>120.71761963</v>
      </c>
      <c r="S208" s="36">
        <f>SUMIFS(СВЦЭМ!$F$39:$F$782,СВЦЭМ!$A$39:$A$782,$A208,СВЦЭМ!$B$39:$B$782,S$190)+'СЕТ СН'!$F$15</f>
        <v>121.16956994</v>
      </c>
      <c r="T208" s="36">
        <f>SUMIFS(СВЦЭМ!$F$39:$F$782,СВЦЭМ!$A$39:$A$782,$A208,СВЦЭМ!$B$39:$B$782,T$190)+'СЕТ СН'!$F$15</f>
        <v>119.2642906</v>
      </c>
      <c r="U208" s="36">
        <f>SUMIFS(СВЦЭМ!$F$39:$F$782,СВЦЭМ!$A$39:$A$782,$A208,СВЦЭМ!$B$39:$B$782,U$190)+'СЕТ СН'!$F$15</f>
        <v>117.40561318</v>
      </c>
      <c r="V208" s="36">
        <f>SUMIFS(СВЦЭМ!$F$39:$F$782,СВЦЭМ!$A$39:$A$782,$A208,СВЦЭМ!$B$39:$B$782,V$190)+'СЕТ СН'!$F$15</f>
        <v>116.65836520000001</v>
      </c>
      <c r="W208" s="36">
        <f>SUMIFS(СВЦЭМ!$F$39:$F$782,СВЦЭМ!$A$39:$A$782,$A208,СВЦЭМ!$B$39:$B$782,W$190)+'СЕТ СН'!$F$15</f>
        <v>116.04006359</v>
      </c>
      <c r="X208" s="36">
        <f>SUMIFS(СВЦЭМ!$F$39:$F$782,СВЦЭМ!$A$39:$A$782,$A208,СВЦЭМ!$B$39:$B$782,X$190)+'СЕТ СН'!$F$15</f>
        <v>117.52325878000001</v>
      </c>
      <c r="Y208" s="36">
        <f>SUMIFS(СВЦЭМ!$F$39:$F$782,СВЦЭМ!$A$39:$A$782,$A208,СВЦЭМ!$B$39:$B$782,Y$190)+'СЕТ СН'!$F$15</f>
        <v>119.68269856000001</v>
      </c>
    </row>
    <row r="209" spans="1:25" ht="15.75" x14ac:dyDescent="0.2">
      <c r="A209" s="35">
        <f t="shared" si="5"/>
        <v>45370</v>
      </c>
      <c r="B209" s="36">
        <f>SUMIFS(СВЦЭМ!$F$39:$F$782,СВЦЭМ!$A$39:$A$782,$A209,СВЦЭМ!$B$39:$B$782,B$190)+'СЕТ СН'!$F$15</f>
        <v>126.38821175</v>
      </c>
      <c r="C209" s="36">
        <f>SUMIFS(СВЦЭМ!$F$39:$F$782,СВЦЭМ!$A$39:$A$782,$A209,СВЦЭМ!$B$39:$B$782,C$190)+'СЕТ СН'!$F$15</f>
        <v>123.84416262000001</v>
      </c>
      <c r="D209" s="36">
        <f>SUMIFS(СВЦЭМ!$F$39:$F$782,СВЦЭМ!$A$39:$A$782,$A209,СВЦЭМ!$B$39:$B$782,D$190)+'СЕТ СН'!$F$15</f>
        <v>126.78441871</v>
      </c>
      <c r="E209" s="36">
        <f>SUMIFS(СВЦЭМ!$F$39:$F$782,СВЦЭМ!$A$39:$A$782,$A209,СВЦЭМ!$B$39:$B$782,E$190)+'СЕТ СН'!$F$15</f>
        <v>126.12796611</v>
      </c>
      <c r="F209" s="36">
        <f>SUMIFS(СВЦЭМ!$F$39:$F$782,СВЦЭМ!$A$39:$A$782,$A209,СВЦЭМ!$B$39:$B$782,F$190)+'СЕТ СН'!$F$15</f>
        <v>125.80255603000001</v>
      </c>
      <c r="G209" s="36">
        <f>SUMIFS(СВЦЭМ!$F$39:$F$782,СВЦЭМ!$A$39:$A$782,$A209,СВЦЭМ!$B$39:$B$782,G$190)+'СЕТ СН'!$F$15</f>
        <v>125.89623628</v>
      </c>
      <c r="H209" s="36">
        <f>SUMIFS(СВЦЭМ!$F$39:$F$782,СВЦЭМ!$A$39:$A$782,$A209,СВЦЭМ!$B$39:$B$782,H$190)+'СЕТ СН'!$F$15</f>
        <v>125.49700850000001</v>
      </c>
      <c r="I209" s="36">
        <f>SUMIFS(СВЦЭМ!$F$39:$F$782,СВЦЭМ!$A$39:$A$782,$A209,СВЦЭМ!$B$39:$B$782,I$190)+'СЕТ СН'!$F$15</f>
        <v>123.22947315</v>
      </c>
      <c r="J209" s="36">
        <f>SUMIFS(СВЦЭМ!$F$39:$F$782,СВЦЭМ!$A$39:$A$782,$A209,СВЦЭМ!$B$39:$B$782,J$190)+'СЕТ СН'!$F$15</f>
        <v>122.12106693</v>
      </c>
      <c r="K209" s="36">
        <f>SUMIFS(СВЦЭМ!$F$39:$F$782,СВЦЭМ!$A$39:$A$782,$A209,СВЦЭМ!$B$39:$B$782,K$190)+'СЕТ СН'!$F$15</f>
        <v>122.45882365999999</v>
      </c>
      <c r="L209" s="36">
        <f>SUMIFS(СВЦЭМ!$F$39:$F$782,СВЦЭМ!$A$39:$A$782,$A209,СВЦЭМ!$B$39:$B$782,L$190)+'СЕТ СН'!$F$15</f>
        <v>123.48834823</v>
      </c>
      <c r="M209" s="36">
        <f>SUMIFS(СВЦЭМ!$F$39:$F$782,СВЦЭМ!$A$39:$A$782,$A209,СВЦЭМ!$B$39:$B$782,M$190)+'СЕТ СН'!$F$15</f>
        <v>127.96789828</v>
      </c>
      <c r="N209" s="36">
        <f>SUMIFS(СВЦЭМ!$F$39:$F$782,СВЦЭМ!$A$39:$A$782,$A209,СВЦЭМ!$B$39:$B$782,N$190)+'СЕТ СН'!$F$15</f>
        <v>129.82114256</v>
      </c>
      <c r="O209" s="36">
        <f>SUMIFS(СВЦЭМ!$F$39:$F$782,СВЦЭМ!$A$39:$A$782,$A209,СВЦЭМ!$B$39:$B$782,O$190)+'СЕТ СН'!$F$15</f>
        <v>132.5213789</v>
      </c>
      <c r="P209" s="36">
        <f>SUMIFS(СВЦЭМ!$F$39:$F$782,СВЦЭМ!$A$39:$A$782,$A209,СВЦЭМ!$B$39:$B$782,P$190)+'СЕТ СН'!$F$15</f>
        <v>137.54750286000001</v>
      </c>
      <c r="Q209" s="36">
        <f>SUMIFS(СВЦЭМ!$F$39:$F$782,СВЦЭМ!$A$39:$A$782,$A209,СВЦЭМ!$B$39:$B$782,Q$190)+'СЕТ СН'!$F$15</f>
        <v>139.07633268999999</v>
      </c>
      <c r="R209" s="36">
        <f>SUMIFS(СВЦЭМ!$F$39:$F$782,СВЦЭМ!$A$39:$A$782,$A209,СВЦЭМ!$B$39:$B$782,R$190)+'СЕТ СН'!$F$15</f>
        <v>139.37089592999999</v>
      </c>
      <c r="S209" s="36">
        <f>SUMIFS(СВЦЭМ!$F$39:$F$782,СВЦЭМ!$A$39:$A$782,$A209,СВЦЭМ!$B$39:$B$782,S$190)+'СЕТ СН'!$F$15</f>
        <v>137.58016207</v>
      </c>
      <c r="T209" s="36">
        <f>SUMIFS(СВЦЭМ!$F$39:$F$782,СВЦЭМ!$A$39:$A$782,$A209,СВЦЭМ!$B$39:$B$782,T$190)+'СЕТ СН'!$F$15</f>
        <v>129.87253279000001</v>
      </c>
      <c r="U209" s="36">
        <f>SUMIFS(СВЦЭМ!$F$39:$F$782,СВЦЭМ!$A$39:$A$782,$A209,СВЦЭМ!$B$39:$B$782,U$190)+'СЕТ СН'!$F$15</f>
        <v>126.62122049</v>
      </c>
      <c r="V209" s="36">
        <f>SUMIFS(СВЦЭМ!$F$39:$F$782,СВЦЭМ!$A$39:$A$782,$A209,СВЦЭМ!$B$39:$B$782,V$190)+'СЕТ СН'!$F$15</f>
        <v>126.38940005000001</v>
      </c>
      <c r="W209" s="36">
        <f>SUMIFS(СВЦЭМ!$F$39:$F$782,СВЦЭМ!$A$39:$A$782,$A209,СВЦЭМ!$B$39:$B$782,W$190)+'СЕТ СН'!$F$15</f>
        <v>128.17270077000001</v>
      </c>
      <c r="X209" s="36">
        <f>SUMIFS(СВЦЭМ!$F$39:$F$782,СВЦЭМ!$A$39:$A$782,$A209,СВЦЭМ!$B$39:$B$782,X$190)+'СЕТ СН'!$F$15</f>
        <v>129.72854561</v>
      </c>
      <c r="Y209" s="36">
        <f>SUMIFS(СВЦЭМ!$F$39:$F$782,СВЦЭМ!$A$39:$A$782,$A209,СВЦЭМ!$B$39:$B$782,Y$190)+'СЕТ СН'!$F$15</f>
        <v>132.87111920000001</v>
      </c>
    </row>
    <row r="210" spans="1:25" ht="15.75" x14ac:dyDescent="0.2">
      <c r="A210" s="35">
        <f t="shared" si="5"/>
        <v>45371</v>
      </c>
      <c r="B210" s="36">
        <f>SUMIFS(СВЦЭМ!$F$39:$F$782,СВЦЭМ!$A$39:$A$782,$A210,СВЦЭМ!$B$39:$B$782,B$190)+'СЕТ СН'!$F$15</f>
        <v>134.65163398000001</v>
      </c>
      <c r="C210" s="36">
        <f>SUMIFS(СВЦЭМ!$F$39:$F$782,СВЦЭМ!$A$39:$A$782,$A210,СВЦЭМ!$B$39:$B$782,C$190)+'СЕТ СН'!$F$15</f>
        <v>138.07336874999999</v>
      </c>
      <c r="D210" s="36">
        <f>SUMIFS(СВЦЭМ!$F$39:$F$782,СВЦЭМ!$A$39:$A$782,$A210,СВЦЭМ!$B$39:$B$782,D$190)+'СЕТ СН'!$F$15</f>
        <v>140.29988241999999</v>
      </c>
      <c r="E210" s="36">
        <f>SUMIFS(СВЦЭМ!$F$39:$F$782,СВЦЭМ!$A$39:$A$782,$A210,СВЦЭМ!$B$39:$B$782,E$190)+'СЕТ СН'!$F$15</f>
        <v>139.28600795</v>
      </c>
      <c r="F210" s="36">
        <f>SUMIFS(СВЦЭМ!$F$39:$F$782,СВЦЭМ!$A$39:$A$782,$A210,СВЦЭМ!$B$39:$B$782,F$190)+'СЕТ СН'!$F$15</f>
        <v>139.11613591</v>
      </c>
      <c r="G210" s="36">
        <f>SUMIFS(СВЦЭМ!$F$39:$F$782,СВЦЭМ!$A$39:$A$782,$A210,СВЦЭМ!$B$39:$B$782,G$190)+'СЕТ СН'!$F$15</f>
        <v>136.82416191999999</v>
      </c>
      <c r="H210" s="36">
        <f>SUMIFS(СВЦЭМ!$F$39:$F$782,СВЦЭМ!$A$39:$A$782,$A210,СВЦЭМ!$B$39:$B$782,H$190)+'СЕТ СН'!$F$15</f>
        <v>137.14537224</v>
      </c>
      <c r="I210" s="36">
        <f>SUMIFS(СВЦЭМ!$F$39:$F$782,СВЦЭМ!$A$39:$A$782,$A210,СВЦЭМ!$B$39:$B$782,I$190)+'СЕТ СН'!$F$15</f>
        <v>134.47775884000001</v>
      </c>
      <c r="J210" s="36">
        <f>SUMIFS(СВЦЭМ!$F$39:$F$782,СВЦЭМ!$A$39:$A$782,$A210,СВЦЭМ!$B$39:$B$782,J$190)+'СЕТ СН'!$F$15</f>
        <v>130.78419188999999</v>
      </c>
      <c r="K210" s="36">
        <f>SUMIFS(СВЦЭМ!$F$39:$F$782,СВЦЭМ!$A$39:$A$782,$A210,СВЦЭМ!$B$39:$B$782,K$190)+'СЕТ СН'!$F$15</f>
        <v>129.74351132000001</v>
      </c>
      <c r="L210" s="36">
        <f>SUMIFS(СВЦЭМ!$F$39:$F$782,СВЦЭМ!$A$39:$A$782,$A210,СВЦЭМ!$B$39:$B$782,L$190)+'СЕТ СН'!$F$15</f>
        <v>129.57791270000001</v>
      </c>
      <c r="M210" s="36">
        <f>SUMIFS(СВЦЭМ!$F$39:$F$782,СВЦЭМ!$A$39:$A$782,$A210,СВЦЭМ!$B$39:$B$782,M$190)+'СЕТ СН'!$F$15</f>
        <v>130.35395510000001</v>
      </c>
      <c r="N210" s="36">
        <f>SUMIFS(СВЦЭМ!$F$39:$F$782,СВЦЭМ!$A$39:$A$782,$A210,СВЦЭМ!$B$39:$B$782,N$190)+'СЕТ СН'!$F$15</f>
        <v>130.39518734999999</v>
      </c>
      <c r="O210" s="36">
        <f>SUMIFS(СВЦЭМ!$F$39:$F$782,СВЦЭМ!$A$39:$A$782,$A210,СВЦЭМ!$B$39:$B$782,O$190)+'СЕТ СН'!$F$15</f>
        <v>132.62951323999999</v>
      </c>
      <c r="P210" s="36">
        <f>SUMIFS(СВЦЭМ!$F$39:$F$782,СВЦЭМ!$A$39:$A$782,$A210,СВЦЭМ!$B$39:$B$782,P$190)+'СЕТ СН'!$F$15</f>
        <v>134.24406787999999</v>
      </c>
      <c r="Q210" s="36">
        <f>SUMIFS(СВЦЭМ!$F$39:$F$782,СВЦЭМ!$A$39:$A$782,$A210,СВЦЭМ!$B$39:$B$782,Q$190)+'СЕТ СН'!$F$15</f>
        <v>134.44429349999999</v>
      </c>
      <c r="R210" s="36">
        <f>SUMIFS(СВЦЭМ!$F$39:$F$782,СВЦЭМ!$A$39:$A$782,$A210,СВЦЭМ!$B$39:$B$782,R$190)+'СЕТ СН'!$F$15</f>
        <v>134.88553929</v>
      </c>
      <c r="S210" s="36">
        <f>SUMIFS(СВЦЭМ!$F$39:$F$782,СВЦЭМ!$A$39:$A$782,$A210,СВЦЭМ!$B$39:$B$782,S$190)+'СЕТ СН'!$F$15</f>
        <v>133.60902447999999</v>
      </c>
      <c r="T210" s="36">
        <f>SUMIFS(СВЦЭМ!$F$39:$F$782,СВЦЭМ!$A$39:$A$782,$A210,СВЦЭМ!$B$39:$B$782,T$190)+'СЕТ СН'!$F$15</f>
        <v>130.01897203999999</v>
      </c>
      <c r="U210" s="36">
        <f>SUMIFS(СВЦЭМ!$F$39:$F$782,СВЦЭМ!$A$39:$A$782,$A210,СВЦЭМ!$B$39:$B$782,U$190)+'СЕТ СН'!$F$15</f>
        <v>128.11663913999999</v>
      </c>
      <c r="V210" s="36">
        <f>SUMIFS(СВЦЭМ!$F$39:$F$782,СВЦЭМ!$A$39:$A$782,$A210,СВЦЭМ!$B$39:$B$782,V$190)+'СЕТ СН'!$F$15</f>
        <v>129.02563509000001</v>
      </c>
      <c r="W210" s="36">
        <f>SUMIFS(СВЦЭМ!$F$39:$F$782,СВЦЭМ!$A$39:$A$782,$A210,СВЦЭМ!$B$39:$B$782,W$190)+'СЕТ СН'!$F$15</f>
        <v>129.73710455</v>
      </c>
      <c r="X210" s="36">
        <f>SUMIFS(СВЦЭМ!$F$39:$F$782,СВЦЭМ!$A$39:$A$782,$A210,СВЦЭМ!$B$39:$B$782,X$190)+'СЕТ СН'!$F$15</f>
        <v>132.46789059</v>
      </c>
      <c r="Y210" s="36">
        <f>SUMIFS(СВЦЭМ!$F$39:$F$782,СВЦЭМ!$A$39:$A$782,$A210,СВЦЭМ!$B$39:$B$782,Y$190)+'СЕТ СН'!$F$15</f>
        <v>132.25888201999999</v>
      </c>
    </row>
    <row r="211" spans="1:25" ht="15.75" x14ac:dyDescent="0.2">
      <c r="A211" s="35">
        <f t="shared" si="5"/>
        <v>45372</v>
      </c>
      <c r="B211" s="36">
        <f>SUMIFS(СВЦЭМ!$F$39:$F$782,СВЦЭМ!$A$39:$A$782,$A211,СВЦЭМ!$B$39:$B$782,B$190)+'СЕТ СН'!$F$15</f>
        <v>137.32177096999999</v>
      </c>
      <c r="C211" s="36">
        <f>SUMIFS(СВЦЭМ!$F$39:$F$782,СВЦЭМ!$A$39:$A$782,$A211,СВЦЭМ!$B$39:$B$782,C$190)+'СЕТ СН'!$F$15</f>
        <v>139.68122136</v>
      </c>
      <c r="D211" s="36">
        <f>SUMIFS(СВЦЭМ!$F$39:$F$782,СВЦЭМ!$A$39:$A$782,$A211,СВЦЭМ!$B$39:$B$782,D$190)+'СЕТ СН'!$F$15</f>
        <v>143.29237799000001</v>
      </c>
      <c r="E211" s="36">
        <f>SUMIFS(СВЦЭМ!$F$39:$F$782,СВЦЭМ!$A$39:$A$782,$A211,СВЦЭМ!$B$39:$B$782,E$190)+'СЕТ СН'!$F$15</f>
        <v>144.03152166000001</v>
      </c>
      <c r="F211" s="36">
        <f>SUMIFS(СВЦЭМ!$F$39:$F$782,СВЦЭМ!$A$39:$A$782,$A211,СВЦЭМ!$B$39:$B$782,F$190)+'СЕТ СН'!$F$15</f>
        <v>143.62670477</v>
      </c>
      <c r="G211" s="36">
        <f>SUMIFS(СВЦЭМ!$F$39:$F$782,СВЦЭМ!$A$39:$A$782,$A211,СВЦЭМ!$B$39:$B$782,G$190)+'СЕТ СН'!$F$15</f>
        <v>141.06410459</v>
      </c>
      <c r="H211" s="36">
        <f>SUMIFS(СВЦЭМ!$F$39:$F$782,СВЦЭМ!$A$39:$A$782,$A211,СВЦЭМ!$B$39:$B$782,H$190)+'СЕТ СН'!$F$15</f>
        <v>134.68449537999999</v>
      </c>
      <c r="I211" s="36">
        <f>SUMIFS(СВЦЭМ!$F$39:$F$782,СВЦЭМ!$A$39:$A$782,$A211,СВЦЭМ!$B$39:$B$782,I$190)+'СЕТ СН'!$F$15</f>
        <v>131.85903830999999</v>
      </c>
      <c r="J211" s="36">
        <f>SUMIFS(СВЦЭМ!$F$39:$F$782,СВЦЭМ!$A$39:$A$782,$A211,СВЦЭМ!$B$39:$B$782,J$190)+'СЕТ СН'!$F$15</f>
        <v>132.31161576</v>
      </c>
      <c r="K211" s="36">
        <f>SUMIFS(СВЦЭМ!$F$39:$F$782,СВЦЭМ!$A$39:$A$782,$A211,СВЦЭМ!$B$39:$B$782,K$190)+'СЕТ СН'!$F$15</f>
        <v>130.40934272999999</v>
      </c>
      <c r="L211" s="36">
        <f>SUMIFS(СВЦЭМ!$F$39:$F$782,СВЦЭМ!$A$39:$A$782,$A211,СВЦЭМ!$B$39:$B$782,L$190)+'СЕТ СН'!$F$15</f>
        <v>130.11915092000001</v>
      </c>
      <c r="M211" s="36">
        <f>SUMIFS(СВЦЭМ!$F$39:$F$782,СВЦЭМ!$A$39:$A$782,$A211,СВЦЭМ!$B$39:$B$782,M$190)+'СЕТ СН'!$F$15</f>
        <v>131.08557712999999</v>
      </c>
      <c r="N211" s="36">
        <f>SUMIFS(СВЦЭМ!$F$39:$F$782,СВЦЭМ!$A$39:$A$782,$A211,СВЦЭМ!$B$39:$B$782,N$190)+'СЕТ СН'!$F$15</f>
        <v>133.39046056000001</v>
      </c>
      <c r="O211" s="36">
        <f>SUMIFS(СВЦЭМ!$F$39:$F$782,СВЦЭМ!$A$39:$A$782,$A211,СВЦЭМ!$B$39:$B$782,O$190)+'СЕТ СН'!$F$15</f>
        <v>134.37479705999999</v>
      </c>
      <c r="P211" s="36">
        <f>SUMIFS(СВЦЭМ!$F$39:$F$782,СВЦЭМ!$A$39:$A$782,$A211,СВЦЭМ!$B$39:$B$782,P$190)+'СЕТ СН'!$F$15</f>
        <v>135.28989711</v>
      </c>
      <c r="Q211" s="36">
        <f>SUMIFS(СВЦЭМ!$F$39:$F$782,СВЦЭМ!$A$39:$A$782,$A211,СВЦЭМ!$B$39:$B$782,Q$190)+'СЕТ СН'!$F$15</f>
        <v>136.78765941</v>
      </c>
      <c r="R211" s="36">
        <f>SUMIFS(СВЦЭМ!$F$39:$F$782,СВЦЭМ!$A$39:$A$782,$A211,СВЦЭМ!$B$39:$B$782,R$190)+'СЕТ СН'!$F$15</f>
        <v>137.78131715999999</v>
      </c>
      <c r="S211" s="36">
        <f>SUMIFS(СВЦЭМ!$F$39:$F$782,СВЦЭМ!$A$39:$A$782,$A211,СВЦЭМ!$B$39:$B$782,S$190)+'СЕТ СН'!$F$15</f>
        <v>135.92177579</v>
      </c>
      <c r="T211" s="36">
        <f>SUMIFS(СВЦЭМ!$F$39:$F$782,СВЦЭМ!$A$39:$A$782,$A211,СВЦЭМ!$B$39:$B$782,T$190)+'СЕТ СН'!$F$15</f>
        <v>135.24374298999999</v>
      </c>
      <c r="U211" s="36">
        <f>SUMIFS(СВЦЭМ!$F$39:$F$782,СВЦЭМ!$A$39:$A$782,$A211,СВЦЭМ!$B$39:$B$782,U$190)+'СЕТ СН'!$F$15</f>
        <v>132.21285255999999</v>
      </c>
      <c r="V211" s="36">
        <f>SUMIFS(СВЦЭМ!$F$39:$F$782,СВЦЭМ!$A$39:$A$782,$A211,СВЦЭМ!$B$39:$B$782,V$190)+'СЕТ СН'!$F$15</f>
        <v>130.09080926999999</v>
      </c>
      <c r="W211" s="36">
        <f>SUMIFS(СВЦЭМ!$F$39:$F$782,СВЦЭМ!$A$39:$A$782,$A211,СВЦЭМ!$B$39:$B$782,W$190)+'СЕТ СН'!$F$15</f>
        <v>132.0877255</v>
      </c>
      <c r="X211" s="36">
        <f>SUMIFS(СВЦЭМ!$F$39:$F$782,СВЦЭМ!$A$39:$A$782,$A211,СВЦЭМ!$B$39:$B$782,X$190)+'СЕТ СН'!$F$15</f>
        <v>134.09107954000001</v>
      </c>
      <c r="Y211" s="36">
        <f>SUMIFS(СВЦЭМ!$F$39:$F$782,СВЦЭМ!$A$39:$A$782,$A211,СВЦЭМ!$B$39:$B$782,Y$190)+'СЕТ СН'!$F$15</f>
        <v>135.61306261999999</v>
      </c>
    </row>
    <row r="212" spans="1:25" ht="15.75" x14ac:dyDescent="0.2">
      <c r="A212" s="35">
        <f t="shared" si="5"/>
        <v>45373</v>
      </c>
      <c r="B212" s="36">
        <f>SUMIFS(СВЦЭМ!$F$39:$F$782,СВЦЭМ!$A$39:$A$782,$A212,СВЦЭМ!$B$39:$B$782,B$190)+'СЕТ СН'!$F$15</f>
        <v>137.90332737</v>
      </c>
      <c r="C212" s="36">
        <f>SUMIFS(СВЦЭМ!$F$39:$F$782,СВЦЭМ!$A$39:$A$782,$A212,СВЦЭМ!$B$39:$B$782,C$190)+'СЕТ СН'!$F$15</f>
        <v>140.59513516000001</v>
      </c>
      <c r="D212" s="36">
        <f>SUMIFS(СВЦЭМ!$F$39:$F$782,СВЦЭМ!$A$39:$A$782,$A212,СВЦЭМ!$B$39:$B$782,D$190)+'СЕТ СН'!$F$15</f>
        <v>142.94413879000001</v>
      </c>
      <c r="E212" s="36">
        <f>SUMIFS(СВЦЭМ!$F$39:$F$782,СВЦЭМ!$A$39:$A$782,$A212,СВЦЭМ!$B$39:$B$782,E$190)+'СЕТ СН'!$F$15</f>
        <v>142.09571312</v>
      </c>
      <c r="F212" s="36">
        <f>SUMIFS(СВЦЭМ!$F$39:$F$782,СВЦЭМ!$A$39:$A$782,$A212,СВЦЭМ!$B$39:$B$782,F$190)+'СЕТ СН'!$F$15</f>
        <v>142.10638159999999</v>
      </c>
      <c r="G212" s="36">
        <f>SUMIFS(СВЦЭМ!$F$39:$F$782,СВЦЭМ!$A$39:$A$782,$A212,СВЦЭМ!$B$39:$B$782,G$190)+'СЕТ СН'!$F$15</f>
        <v>142.10122306</v>
      </c>
      <c r="H212" s="36">
        <f>SUMIFS(СВЦЭМ!$F$39:$F$782,СВЦЭМ!$A$39:$A$782,$A212,СВЦЭМ!$B$39:$B$782,H$190)+'СЕТ СН'!$F$15</f>
        <v>137.49203492000001</v>
      </c>
      <c r="I212" s="36">
        <f>SUMIFS(СВЦЭМ!$F$39:$F$782,СВЦЭМ!$A$39:$A$782,$A212,СВЦЭМ!$B$39:$B$782,I$190)+'СЕТ СН'!$F$15</f>
        <v>134.29321404999999</v>
      </c>
      <c r="J212" s="36">
        <f>SUMIFS(СВЦЭМ!$F$39:$F$782,СВЦЭМ!$A$39:$A$782,$A212,СВЦЭМ!$B$39:$B$782,J$190)+'СЕТ СН'!$F$15</f>
        <v>133.33345875000001</v>
      </c>
      <c r="K212" s="36">
        <f>SUMIFS(СВЦЭМ!$F$39:$F$782,СВЦЭМ!$A$39:$A$782,$A212,СВЦЭМ!$B$39:$B$782,K$190)+'СЕТ СН'!$F$15</f>
        <v>132.56884169</v>
      </c>
      <c r="L212" s="36">
        <f>SUMIFS(СВЦЭМ!$F$39:$F$782,СВЦЭМ!$A$39:$A$782,$A212,СВЦЭМ!$B$39:$B$782,L$190)+'СЕТ СН'!$F$15</f>
        <v>130.43696696999999</v>
      </c>
      <c r="M212" s="36">
        <f>SUMIFS(СВЦЭМ!$F$39:$F$782,СВЦЭМ!$A$39:$A$782,$A212,СВЦЭМ!$B$39:$B$782,M$190)+'СЕТ СН'!$F$15</f>
        <v>127.66414641</v>
      </c>
      <c r="N212" s="36">
        <f>SUMIFS(СВЦЭМ!$F$39:$F$782,СВЦЭМ!$A$39:$A$782,$A212,СВЦЭМ!$B$39:$B$782,N$190)+'СЕТ СН'!$F$15</f>
        <v>129.77080017</v>
      </c>
      <c r="O212" s="36">
        <f>SUMIFS(СВЦЭМ!$F$39:$F$782,СВЦЭМ!$A$39:$A$782,$A212,СВЦЭМ!$B$39:$B$782,O$190)+'СЕТ СН'!$F$15</f>
        <v>127.57065316000001</v>
      </c>
      <c r="P212" s="36">
        <f>SUMIFS(СВЦЭМ!$F$39:$F$782,СВЦЭМ!$A$39:$A$782,$A212,СВЦЭМ!$B$39:$B$782,P$190)+'СЕТ СН'!$F$15</f>
        <v>127.78283001</v>
      </c>
      <c r="Q212" s="36">
        <f>SUMIFS(СВЦЭМ!$F$39:$F$782,СВЦЭМ!$A$39:$A$782,$A212,СВЦЭМ!$B$39:$B$782,Q$190)+'СЕТ СН'!$F$15</f>
        <v>129.14893642999999</v>
      </c>
      <c r="R212" s="36">
        <f>SUMIFS(СВЦЭМ!$F$39:$F$782,СВЦЭМ!$A$39:$A$782,$A212,СВЦЭМ!$B$39:$B$782,R$190)+'СЕТ СН'!$F$15</f>
        <v>130.24944199000001</v>
      </c>
      <c r="S212" s="36">
        <f>SUMIFS(СВЦЭМ!$F$39:$F$782,СВЦЭМ!$A$39:$A$782,$A212,СВЦЭМ!$B$39:$B$782,S$190)+'СЕТ СН'!$F$15</f>
        <v>129.80547053999999</v>
      </c>
      <c r="T212" s="36">
        <f>SUMIFS(СВЦЭМ!$F$39:$F$782,СВЦЭМ!$A$39:$A$782,$A212,СВЦЭМ!$B$39:$B$782,T$190)+'СЕТ СН'!$F$15</f>
        <v>127.69611784999999</v>
      </c>
      <c r="U212" s="36">
        <f>SUMIFS(СВЦЭМ!$F$39:$F$782,СВЦЭМ!$A$39:$A$782,$A212,СВЦЭМ!$B$39:$B$782,U$190)+'СЕТ СН'!$F$15</f>
        <v>125.40004817000001</v>
      </c>
      <c r="V212" s="36">
        <f>SUMIFS(СВЦЭМ!$F$39:$F$782,СВЦЭМ!$A$39:$A$782,$A212,СВЦЭМ!$B$39:$B$782,V$190)+'СЕТ СН'!$F$15</f>
        <v>122.91921161</v>
      </c>
      <c r="W212" s="36">
        <f>SUMIFS(СВЦЭМ!$F$39:$F$782,СВЦЭМ!$A$39:$A$782,$A212,СВЦЭМ!$B$39:$B$782,W$190)+'СЕТ СН'!$F$15</f>
        <v>122.76751625</v>
      </c>
      <c r="X212" s="36">
        <f>SUMIFS(СВЦЭМ!$F$39:$F$782,СВЦЭМ!$A$39:$A$782,$A212,СВЦЭМ!$B$39:$B$782,X$190)+'СЕТ СН'!$F$15</f>
        <v>124.01737427</v>
      </c>
      <c r="Y212" s="36">
        <f>SUMIFS(СВЦЭМ!$F$39:$F$782,СВЦЭМ!$A$39:$A$782,$A212,СВЦЭМ!$B$39:$B$782,Y$190)+'СЕТ СН'!$F$15</f>
        <v>124.4261484</v>
      </c>
    </row>
    <row r="213" spans="1:25" ht="15.75" x14ac:dyDescent="0.2">
      <c r="A213" s="35">
        <f t="shared" si="5"/>
        <v>45374</v>
      </c>
      <c r="B213" s="36">
        <f>SUMIFS(СВЦЭМ!$F$39:$F$782,СВЦЭМ!$A$39:$A$782,$A213,СВЦЭМ!$B$39:$B$782,B$190)+'СЕТ СН'!$F$15</f>
        <v>129.41430865999999</v>
      </c>
      <c r="C213" s="36">
        <f>SUMIFS(СВЦЭМ!$F$39:$F$782,СВЦЭМ!$A$39:$A$782,$A213,СВЦЭМ!$B$39:$B$782,C$190)+'СЕТ СН'!$F$15</f>
        <v>127.69689421</v>
      </c>
      <c r="D213" s="36">
        <f>SUMIFS(СВЦЭМ!$F$39:$F$782,СВЦЭМ!$A$39:$A$782,$A213,СВЦЭМ!$B$39:$B$782,D$190)+'СЕТ СН'!$F$15</f>
        <v>130.84861855</v>
      </c>
      <c r="E213" s="36">
        <f>SUMIFS(СВЦЭМ!$F$39:$F$782,СВЦЭМ!$A$39:$A$782,$A213,СВЦЭМ!$B$39:$B$782,E$190)+'СЕТ СН'!$F$15</f>
        <v>132.19700972000001</v>
      </c>
      <c r="F213" s="36">
        <f>SUMIFS(СВЦЭМ!$F$39:$F$782,СВЦЭМ!$A$39:$A$782,$A213,СВЦЭМ!$B$39:$B$782,F$190)+'СЕТ СН'!$F$15</f>
        <v>132.05883141999999</v>
      </c>
      <c r="G213" s="36">
        <f>SUMIFS(СВЦЭМ!$F$39:$F$782,СВЦЭМ!$A$39:$A$782,$A213,СВЦЭМ!$B$39:$B$782,G$190)+'СЕТ СН'!$F$15</f>
        <v>130.60205185000001</v>
      </c>
      <c r="H213" s="36">
        <f>SUMIFS(СВЦЭМ!$F$39:$F$782,СВЦЭМ!$A$39:$A$782,$A213,СВЦЭМ!$B$39:$B$782,H$190)+'СЕТ СН'!$F$15</f>
        <v>129.13505967</v>
      </c>
      <c r="I213" s="36">
        <f>SUMIFS(СВЦЭМ!$F$39:$F$782,СВЦЭМ!$A$39:$A$782,$A213,СВЦЭМ!$B$39:$B$782,I$190)+'СЕТ СН'!$F$15</f>
        <v>127.77690883</v>
      </c>
      <c r="J213" s="36">
        <f>SUMIFS(СВЦЭМ!$F$39:$F$782,СВЦЭМ!$A$39:$A$782,$A213,СВЦЭМ!$B$39:$B$782,J$190)+'СЕТ СН'!$F$15</f>
        <v>124.51453997</v>
      </c>
      <c r="K213" s="36">
        <f>SUMIFS(СВЦЭМ!$F$39:$F$782,СВЦЭМ!$A$39:$A$782,$A213,СВЦЭМ!$B$39:$B$782,K$190)+'СЕТ СН'!$F$15</f>
        <v>121.7080034</v>
      </c>
      <c r="L213" s="36">
        <f>SUMIFS(СВЦЭМ!$F$39:$F$782,СВЦЭМ!$A$39:$A$782,$A213,СВЦЭМ!$B$39:$B$782,L$190)+'СЕТ СН'!$F$15</f>
        <v>120.58087341</v>
      </c>
      <c r="M213" s="36">
        <f>SUMIFS(СВЦЭМ!$F$39:$F$782,СВЦЭМ!$A$39:$A$782,$A213,СВЦЭМ!$B$39:$B$782,M$190)+'СЕТ СН'!$F$15</f>
        <v>121.39155861</v>
      </c>
      <c r="N213" s="36">
        <f>SUMIFS(СВЦЭМ!$F$39:$F$782,СВЦЭМ!$A$39:$A$782,$A213,СВЦЭМ!$B$39:$B$782,N$190)+'СЕТ СН'!$F$15</f>
        <v>121.93005991</v>
      </c>
      <c r="O213" s="36">
        <f>SUMIFS(СВЦЭМ!$F$39:$F$782,СВЦЭМ!$A$39:$A$782,$A213,СВЦЭМ!$B$39:$B$782,O$190)+'СЕТ СН'!$F$15</f>
        <v>124.54935908</v>
      </c>
      <c r="P213" s="36">
        <f>SUMIFS(СВЦЭМ!$F$39:$F$782,СВЦЭМ!$A$39:$A$782,$A213,СВЦЭМ!$B$39:$B$782,P$190)+'СЕТ СН'!$F$15</f>
        <v>126.19957196999999</v>
      </c>
      <c r="Q213" s="36">
        <f>SUMIFS(СВЦЭМ!$F$39:$F$782,СВЦЭМ!$A$39:$A$782,$A213,СВЦЭМ!$B$39:$B$782,Q$190)+'СЕТ СН'!$F$15</f>
        <v>126.64691763</v>
      </c>
      <c r="R213" s="36">
        <f>SUMIFS(СВЦЭМ!$F$39:$F$782,СВЦЭМ!$A$39:$A$782,$A213,СВЦЭМ!$B$39:$B$782,R$190)+'СЕТ СН'!$F$15</f>
        <v>127.55889845</v>
      </c>
      <c r="S213" s="36">
        <f>SUMIFS(СВЦЭМ!$F$39:$F$782,СВЦЭМ!$A$39:$A$782,$A213,СВЦЭМ!$B$39:$B$782,S$190)+'СЕТ СН'!$F$15</f>
        <v>125.05434246999999</v>
      </c>
      <c r="T213" s="36">
        <f>SUMIFS(СВЦЭМ!$F$39:$F$782,СВЦЭМ!$A$39:$A$782,$A213,СВЦЭМ!$B$39:$B$782,T$190)+'СЕТ СН'!$F$15</f>
        <v>124.08031075</v>
      </c>
      <c r="U213" s="36">
        <f>SUMIFS(СВЦЭМ!$F$39:$F$782,СВЦЭМ!$A$39:$A$782,$A213,СВЦЭМ!$B$39:$B$782,U$190)+'СЕТ СН'!$F$15</f>
        <v>121.67867071000001</v>
      </c>
      <c r="V213" s="36">
        <f>SUMIFS(СВЦЭМ!$F$39:$F$782,СВЦЭМ!$A$39:$A$782,$A213,СВЦЭМ!$B$39:$B$782,V$190)+'СЕТ СН'!$F$15</f>
        <v>120.71532315</v>
      </c>
      <c r="W213" s="36">
        <f>SUMIFS(СВЦЭМ!$F$39:$F$782,СВЦЭМ!$A$39:$A$782,$A213,СВЦЭМ!$B$39:$B$782,W$190)+'СЕТ СН'!$F$15</f>
        <v>120.56375834000001</v>
      </c>
      <c r="X213" s="36">
        <f>SUMIFS(СВЦЭМ!$F$39:$F$782,СВЦЭМ!$A$39:$A$782,$A213,СВЦЭМ!$B$39:$B$782,X$190)+'СЕТ СН'!$F$15</f>
        <v>123.96863352</v>
      </c>
      <c r="Y213" s="36">
        <f>SUMIFS(СВЦЭМ!$F$39:$F$782,СВЦЭМ!$A$39:$A$782,$A213,СВЦЭМ!$B$39:$B$782,Y$190)+'СЕТ СН'!$F$15</f>
        <v>125.4062156</v>
      </c>
    </row>
    <row r="214" spans="1:25" ht="15.75" x14ac:dyDescent="0.2">
      <c r="A214" s="35">
        <f t="shared" si="5"/>
        <v>45375</v>
      </c>
      <c r="B214" s="36">
        <f>SUMIFS(СВЦЭМ!$F$39:$F$782,СВЦЭМ!$A$39:$A$782,$A214,СВЦЭМ!$B$39:$B$782,B$190)+'СЕТ СН'!$F$15</f>
        <v>128.52559292999999</v>
      </c>
      <c r="C214" s="36">
        <f>SUMIFS(СВЦЭМ!$F$39:$F$782,СВЦЭМ!$A$39:$A$782,$A214,СВЦЭМ!$B$39:$B$782,C$190)+'СЕТ СН'!$F$15</f>
        <v>124.57799075</v>
      </c>
      <c r="D214" s="36">
        <f>SUMIFS(СВЦЭМ!$F$39:$F$782,СВЦЭМ!$A$39:$A$782,$A214,СВЦЭМ!$B$39:$B$782,D$190)+'СЕТ СН'!$F$15</f>
        <v>127.01537380000001</v>
      </c>
      <c r="E214" s="36">
        <f>SUMIFS(СВЦЭМ!$F$39:$F$782,СВЦЭМ!$A$39:$A$782,$A214,СВЦЭМ!$B$39:$B$782,E$190)+'СЕТ СН'!$F$15</f>
        <v>127.96717599999999</v>
      </c>
      <c r="F214" s="36">
        <f>SUMIFS(СВЦЭМ!$F$39:$F$782,СВЦЭМ!$A$39:$A$782,$A214,СВЦЭМ!$B$39:$B$782,F$190)+'СЕТ СН'!$F$15</f>
        <v>126.64905849</v>
      </c>
      <c r="G214" s="36">
        <f>SUMIFS(СВЦЭМ!$F$39:$F$782,СВЦЭМ!$A$39:$A$782,$A214,СВЦЭМ!$B$39:$B$782,G$190)+'СЕТ СН'!$F$15</f>
        <v>126.07030417999999</v>
      </c>
      <c r="H214" s="36">
        <f>SUMIFS(СВЦЭМ!$F$39:$F$782,СВЦЭМ!$A$39:$A$782,$A214,СВЦЭМ!$B$39:$B$782,H$190)+'СЕТ СН'!$F$15</f>
        <v>124.40235045999999</v>
      </c>
      <c r="I214" s="36">
        <f>SUMIFS(СВЦЭМ!$F$39:$F$782,СВЦЭМ!$A$39:$A$782,$A214,СВЦЭМ!$B$39:$B$782,I$190)+'СЕТ СН'!$F$15</f>
        <v>124.18165498</v>
      </c>
      <c r="J214" s="36">
        <f>SUMIFS(СВЦЭМ!$F$39:$F$782,СВЦЭМ!$A$39:$A$782,$A214,СВЦЭМ!$B$39:$B$782,J$190)+'СЕТ СН'!$F$15</f>
        <v>120.27318892</v>
      </c>
      <c r="K214" s="36">
        <f>SUMIFS(СВЦЭМ!$F$39:$F$782,СВЦЭМ!$A$39:$A$782,$A214,СВЦЭМ!$B$39:$B$782,K$190)+'СЕТ СН'!$F$15</f>
        <v>117.90072162</v>
      </c>
      <c r="L214" s="36">
        <f>SUMIFS(СВЦЭМ!$F$39:$F$782,СВЦЭМ!$A$39:$A$782,$A214,СВЦЭМ!$B$39:$B$782,L$190)+'СЕТ СН'!$F$15</f>
        <v>118.38264100000001</v>
      </c>
      <c r="M214" s="36">
        <f>SUMIFS(СВЦЭМ!$F$39:$F$782,СВЦЭМ!$A$39:$A$782,$A214,СВЦЭМ!$B$39:$B$782,M$190)+'СЕТ СН'!$F$15</f>
        <v>119.0919037</v>
      </c>
      <c r="N214" s="36">
        <f>SUMIFS(СВЦЭМ!$F$39:$F$782,СВЦЭМ!$A$39:$A$782,$A214,СВЦЭМ!$B$39:$B$782,N$190)+'СЕТ СН'!$F$15</f>
        <v>118.61138436</v>
      </c>
      <c r="O214" s="36">
        <f>SUMIFS(СВЦЭМ!$F$39:$F$782,СВЦЭМ!$A$39:$A$782,$A214,СВЦЭМ!$B$39:$B$782,O$190)+'СЕТ СН'!$F$15</f>
        <v>119.40304183000001</v>
      </c>
      <c r="P214" s="36">
        <f>SUMIFS(СВЦЭМ!$F$39:$F$782,СВЦЭМ!$A$39:$A$782,$A214,СВЦЭМ!$B$39:$B$782,P$190)+'СЕТ СН'!$F$15</f>
        <v>122.85827159</v>
      </c>
      <c r="Q214" s="36">
        <f>SUMIFS(СВЦЭМ!$F$39:$F$782,СВЦЭМ!$A$39:$A$782,$A214,СВЦЭМ!$B$39:$B$782,Q$190)+'СЕТ СН'!$F$15</f>
        <v>123.81649022000001</v>
      </c>
      <c r="R214" s="36">
        <f>SUMIFS(СВЦЭМ!$F$39:$F$782,СВЦЭМ!$A$39:$A$782,$A214,СВЦЭМ!$B$39:$B$782,R$190)+'СЕТ СН'!$F$15</f>
        <v>123.58965343</v>
      </c>
      <c r="S214" s="36">
        <f>SUMIFS(СВЦЭМ!$F$39:$F$782,СВЦЭМ!$A$39:$A$782,$A214,СВЦЭМ!$B$39:$B$782,S$190)+'СЕТ СН'!$F$15</f>
        <v>121.77253621</v>
      </c>
      <c r="T214" s="36">
        <f>SUMIFS(СВЦЭМ!$F$39:$F$782,СВЦЭМ!$A$39:$A$782,$A214,СВЦЭМ!$B$39:$B$782,T$190)+'СЕТ СН'!$F$15</f>
        <v>119.20164031</v>
      </c>
      <c r="U214" s="36">
        <f>SUMIFS(СВЦЭМ!$F$39:$F$782,СВЦЭМ!$A$39:$A$782,$A214,СВЦЭМ!$B$39:$B$782,U$190)+'СЕТ СН'!$F$15</f>
        <v>118.127459</v>
      </c>
      <c r="V214" s="36">
        <f>SUMIFS(СВЦЭМ!$F$39:$F$782,СВЦЭМ!$A$39:$A$782,$A214,СВЦЭМ!$B$39:$B$782,V$190)+'СЕТ СН'!$F$15</f>
        <v>117.46753987</v>
      </c>
      <c r="W214" s="36">
        <f>SUMIFS(СВЦЭМ!$F$39:$F$782,СВЦЭМ!$A$39:$A$782,$A214,СВЦЭМ!$B$39:$B$782,W$190)+'СЕТ СН'!$F$15</f>
        <v>115.44885805</v>
      </c>
      <c r="X214" s="36">
        <f>SUMIFS(СВЦЭМ!$F$39:$F$782,СВЦЭМ!$A$39:$A$782,$A214,СВЦЭМ!$B$39:$B$782,X$190)+'СЕТ СН'!$F$15</f>
        <v>116.27241265000001</v>
      </c>
      <c r="Y214" s="36">
        <f>SUMIFS(СВЦЭМ!$F$39:$F$782,СВЦЭМ!$A$39:$A$782,$A214,СВЦЭМ!$B$39:$B$782,Y$190)+'СЕТ СН'!$F$15</f>
        <v>120.29288532</v>
      </c>
    </row>
    <row r="215" spans="1:25" ht="15.75" x14ac:dyDescent="0.2">
      <c r="A215" s="35">
        <f t="shared" si="5"/>
        <v>45376</v>
      </c>
      <c r="B215" s="36">
        <f>SUMIFS(СВЦЭМ!$F$39:$F$782,СВЦЭМ!$A$39:$A$782,$A215,СВЦЭМ!$B$39:$B$782,B$190)+'СЕТ СН'!$F$15</f>
        <v>120.06895835</v>
      </c>
      <c r="C215" s="36">
        <f>SUMIFS(СВЦЭМ!$F$39:$F$782,СВЦЭМ!$A$39:$A$782,$A215,СВЦЭМ!$B$39:$B$782,C$190)+'СЕТ СН'!$F$15</f>
        <v>122.86006164</v>
      </c>
      <c r="D215" s="36">
        <f>SUMIFS(СВЦЭМ!$F$39:$F$782,СВЦЭМ!$A$39:$A$782,$A215,СВЦЭМ!$B$39:$B$782,D$190)+'СЕТ СН'!$F$15</f>
        <v>123.64914987</v>
      </c>
      <c r="E215" s="36">
        <f>SUMIFS(СВЦЭМ!$F$39:$F$782,СВЦЭМ!$A$39:$A$782,$A215,СВЦЭМ!$B$39:$B$782,E$190)+'СЕТ СН'!$F$15</f>
        <v>124.35296975999999</v>
      </c>
      <c r="F215" s="36">
        <f>SUMIFS(СВЦЭМ!$F$39:$F$782,СВЦЭМ!$A$39:$A$782,$A215,СВЦЭМ!$B$39:$B$782,F$190)+'СЕТ СН'!$F$15</f>
        <v>124.03515426</v>
      </c>
      <c r="G215" s="36">
        <f>SUMIFS(СВЦЭМ!$F$39:$F$782,СВЦЭМ!$A$39:$A$782,$A215,СВЦЭМ!$B$39:$B$782,G$190)+'СЕТ СН'!$F$15</f>
        <v>123.02079781</v>
      </c>
      <c r="H215" s="36">
        <f>SUMIFS(СВЦЭМ!$F$39:$F$782,СВЦЭМ!$A$39:$A$782,$A215,СВЦЭМ!$B$39:$B$782,H$190)+'СЕТ СН'!$F$15</f>
        <v>119.9295525</v>
      </c>
      <c r="I215" s="36">
        <f>SUMIFS(СВЦЭМ!$F$39:$F$782,СВЦЭМ!$A$39:$A$782,$A215,СВЦЭМ!$B$39:$B$782,I$190)+'СЕТ СН'!$F$15</f>
        <v>118.41219039000001</v>
      </c>
      <c r="J215" s="36">
        <f>SUMIFS(СВЦЭМ!$F$39:$F$782,СВЦЭМ!$A$39:$A$782,$A215,СВЦЭМ!$B$39:$B$782,J$190)+'СЕТ СН'!$F$15</f>
        <v>117.1001526</v>
      </c>
      <c r="K215" s="36">
        <f>SUMIFS(СВЦЭМ!$F$39:$F$782,СВЦЭМ!$A$39:$A$782,$A215,СВЦЭМ!$B$39:$B$782,K$190)+'СЕТ СН'!$F$15</f>
        <v>115.36967364</v>
      </c>
      <c r="L215" s="36">
        <f>SUMIFS(СВЦЭМ!$F$39:$F$782,СВЦЭМ!$A$39:$A$782,$A215,СВЦЭМ!$B$39:$B$782,L$190)+'СЕТ СН'!$F$15</f>
        <v>115.65799131</v>
      </c>
      <c r="M215" s="36">
        <f>SUMIFS(СВЦЭМ!$F$39:$F$782,СВЦЭМ!$A$39:$A$782,$A215,СВЦЭМ!$B$39:$B$782,M$190)+'СЕТ СН'!$F$15</f>
        <v>115.45755195</v>
      </c>
      <c r="N215" s="36">
        <f>SUMIFS(СВЦЭМ!$F$39:$F$782,СВЦЭМ!$A$39:$A$782,$A215,СВЦЭМ!$B$39:$B$782,N$190)+'СЕТ СН'!$F$15</f>
        <v>117.14657719</v>
      </c>
      <c r="O215" s="36">
        <f>SUMIFS(СВЦЭМ!$F$39:$F$782,СВЦЭМ!$A$39:$A$782,$A215,СВЦЭМ!$B$39:$B$782,O$190)+'СЕТ СН'!$F$15</f>
        <v>117.82569404</v>
      </c>
      <c r="P215" s="36">
        <f>SUMIFS(СВЦЭМ!$F$39:$F$782,СВЦЭМ!$A$39:$A$782,$A215,СВЦЭМ!$B$39:$B$782,P$190)+'СЕТ СН'!$F$15</f>
        <v>118.81467766999999</v>
      </c>
      <c r="Q215" s="36">
        <f>SUMIFS(СВЦЭМ!$F$39:$F$782,СВЦЭМ!$A$39:$A$782,$A215,СВЦЭМ!$B$39:$B$782,Q$190)+'СЕТ СН'!$F$15</f>
        <v>120.11280323</v>
      </c>
      <c r="R215" s="36">
        <f>SUMIFS(СВЦЭМ!$F$39:$F$782,СВЦЭМ!$A$39:$A$782,$A215,СВЦЭМ!$B$39:$B$782,R$190)+'СЕТ СН'!$F$15</f>
        <v>119.91473114</v>
      </c>
      <c r="S215" s="36">
        <f>SUMIFS(СВЦЭМ!$F$39:$F$782,СВЦЭМ!$A$39:$A$782,$A215,СВЦЭМ!$B$39:$B$782,S$190)+'СЕТ СН'!$F$15</f>
        <v>118.79811884</v>
      </c>
      <c r="T215" s="36">
        <f>SUMIFS(СВЦЭМ!$F$39:$F$782,СВЦЭМ!$A$39:$A$782,$A215,СВЦЭМ!$B$39:$B$782,T$190)+'СЕТ СН'!$F$15</f>
        <v>117.43403441</v>
      </c>
      <c r="U215" s="36">
        <f>SUMIFS(СВЦЭМ!$F$39:$F$782,СВЦЭМ!$A$39:$A$782,$A215,СВЦЭМ!$B$39:$B$782,U$190)+'СЕТ СН'!$F$15</f>
        <v>115.46820418</v>
      </c>
      <c r="V215" s="36">
        <f>SUMIFS(СВЦЭМ!$F$39:$F$782,СВЦЭМ!$A$39:$A$782,$A215,СВЦЭМ!$B$39:$B$782,V$190)+'СЕТ СН'!$F$15</f>
        <v>116.11027153000001</v>
      </c>
      <c r="W215" s="36">
        <f>SUMIFS(СВЦЭМ!$F$39:$F$782,СВЦЭМ!$A$39:$A$782,$A215,СВЦЭМ!$B$39:$B$782,W$190)+'СЕТ СН'!$F$15</f>
        <v>115.75887702</v>
      </c>
      <c r="X215" s="36">
        <f>SUMIFS(СВЦЭМ!$F$39:$F$782,СВЦЭМ!$A$39:$A$782,$A215,СВЦЭМ!$B$39:$B$782,X$190)+'СЕТ СН'!$F$15</f>
        <v>118.07550800999999</v>
      </c>
      <c r="Y215" s="36">
        <f>SUMIFS(СВЦЭМ!$F$39:$F$782,СВЦЭМ!$A$39:$A$782,$A215,СВЦЭМ!$B$39:$B$782,Y$190)+'СЕТ СН'!$F$15</f>
        <v>119.06030317</v>
      </c>
    </row>
    <row r="216" spans="1:25" ht="15.75" x14ac:dyDescent="0.2">
      <c r="A216" s="35">
        <f t="shared" si="5"/>
        <v>45377</v>
      </c>
      <c r="B216" s="36">
        <f>SUMIFS(СВЦЭМ!$F$39:$F$782,СВЦЭМ!$A$39:$A$782,$A216,СВЦЭМ!$B$39:$B$782,B$190)+'СЕТ СН'!$F$15</f>
        <v>124.46126525</v>
      </c>
      <c r="C216" s="36">
        <f>SUMIFS(СВЦЭМ!$F$39:$F$782,СВЦЭМ!$A$39:$A$782,$A216,СВЦЭМ!$B$39:$B$782,C$190)+'СЕТ СН'!$F$15</f>
        <v>126.92336880000001</v>
      </c>
      <c r="D216" s="36">
        <f>SUMIFS(СВЦЭМ!$F$39:$F$782,СВЦЭМ!$A$39:$A$782,$A216,СВЦЭМ!$B$39:$B$782,D$190)+'СЕТ СН'!$F$15</f>
        <v>128.73283731000001</v>
      </c>
      <c r="E216" s="36">
        <f>SUMIFS(СВЦЭМ!$F$39:$F$782,СВЦЭМ!$A$39:$A$782,$A216,СВЦЭМ!$B$39:$B$782,E$190)+'СЕТ СН'!$F$15</f>
        <v>129.82747314</v>
      </c>
      <c r="F216" s="36">
        <f>SUMIFS(СВЦЭМ!$F$39:$F$782,СВЦЭМ!$A$39:$A$782,$A216,СВЦЭМ!$B$39:$B$782,F$190)+'СЕТ СН'!$F$15</f>
        <v>129.15431394999999</v>
      </c>
      <c r="G216" s="36">
        <f>SUMIFS(СВЦЭМ!$F$39:$F$782,СВЦЭМ!$A$39:$A$782,$A216,СВЦЭМ!$B$39:$B$782,G$190)+'СЕТ СН'!$F$15</f>
        <v>127.06036739</v>
      </c>
      <c r="H216" s="36">
        <f>SUMIFS(СВЦЭМ!$F$39:$F$782,СВЦЭМ!$A$39:$A$782,$A216,СВЦЭМ!$B$39:$B$782,H$190)+'СЕТ СН'!$F$15</f>
        <v>122.20926625</v>
      </c>
      <c r="I216" s="36">
        <f>SUMIFS(СВЦЭМ!$F$39:$F$782,СВЦЭМ!$A$39:$A$782,$A216,СВЦЭМ!$B$39:$B$782,I$190)+'СЕТ СН'!$F$15</f>
        <v>120.84132022999999</v>
      </c>
      <c r="J216" s="36">
        <f>SUMIFS(СВЦЭМ!$F$39:$F$782,СВЦЭМ!$A$39:$A$782,$A216,СВЦЭМ!$B$39:$B$782,J$190)+'СЕТ СН'!$F$15</f>
        <v>119.06216560999999</v>
      </c>
      <c r="K216" s="36">
        <f>SUMIFS(СВЦЭМ!$F$39:$F$782,СВЦЭМ!$A$39:$A$782,$A216,СВЦЭМ!$B$39:$B$782,K$190)+'СЕТ СН'!$F$15</f>
        <v>120.30224822</v>
      </c>
      <c r="L216" s="36">
        <f>SUMIFS(СВЦЭМ!$F$39:$F$782,СВЦЭМ!$A$39:$A$782,$A216,СВЦЭМ!$B$39:$B$782,L$190)+'СЕТ СН'!$F$15</f>
        <v>120.60722327000001</v>
      </c>
      <c r="M216" s="36">
        <f>SUMIFS(СВЦЭМ!$F$39:$F$782,СВЦЭМ!$A$39:$A$782,$A216,СВЦЭМ!$B$39:$B$782,M$190)+'СЕТ СН'!$F$15</f>
        <v>123.03124043</v>
      </c>
      <c r="N216" s="36">
        <f>SUMIFS(СВЦЭМ!$F$39:$F$782,СВЦЭМ!$A$39:$A$782,$A216,СВЦЭМ!$B$39:$B$782,N$190)+'СЕТ СН'!$F$15</f>
        <v>124.87929647</v>
      </c>
      <c r="O216" s="36">
        <f>SUMIFS(СВЦЭМ!$F$39:$F$782,СВЦЭМ!$A$39:$A$782,$A216,СВЦЭМ!$B$39:$B$782,O$190)+'СЕТ СН'!$F$15</f>
        <v>124.67249864</v>
      </c>
      <c r="P216" s="36">
        <f>SUMIFS(СВЦЭМ!$F$39:$F$782,СВЦЭМ!$A$39:$A$782,$A216,СВЦЭМ!$B$39:$B$782,P$190)+'СЕТ СН'!$F$15</f>
        <v>126.39905215</v>
      </c>
      <c r="Q216" s="36">
        <f>SUMIFS(СВЦЭМ!$F$39:$F$782,СВЦЭМ!$A$39:$A$782,$A216,СВЦЭМ!$B$39:$B$782,Q$190)+'СЕТ СН'!$F$15</f>
        <v>126.14975093</v>
      </c>
      <c r="R216" s="36">
        <f>SUMIFS(СВЦЭМ!$F$39:$F$782,СВЦЭМ!$A$39:$A$782,$A216,СВЦЭМ!$B$39:$B$782,R$190)+'СЕТ СН'!$F$15</f>
        <v>123.62433206</v>
      </c>
      <c r="S216" s="36">
        <f>SUMIFS(СВЦЭМ!$F$39:$F$782,СВЦЭМ!$A$39:$A$782,$A216,СВЦЭМ!$B$39:$B$782,S$190)+'СЕТ СН'!$F$15</f>
        <v>121.48264165000001</v>
      </c>
      <c r="T216" s="36">
        <f>SUMIFS(СВЦЭМ!$F$39:$F$782,СВЦЭМ!$A$39:$A$782,$A216,СВЦЭМ!$B$39:$B$782,T$190)+'СЕТ СН'!$F$15</f>
        <v>119.02287181</v>
      </c>
      <c r="U216" s="36">
        <f>SUMIFS(СВЦЭМ!$F$39:$F$782,СВЦЭМ!$A$39:$A$782,$A216,СВЦЭМ!$B$39:$B$782,U$190)+'СЕТ СН'!$F$15</f>
        <v>118.26808475</v>
      </c>
      <c r="V216" s="36">
        <f>SUMIFS(СВЦЭМ!$F$39:$F$782,СВЦЭМ!$A$39:$A$782,$A216,СВЦЭМ!$B$39:$B$782,V$190)+'СЕТ СН'!$F$15</f>
        <v>117.62983801999999</v>
      </c>
      <c r="W216" s="36">
        <f>SUMIFS(СВЦЭМ!$F$39:$F$782,СВЦЭМ!$A$39:$A$782,$A216,СВЦЭМ!$B$39:$B$782,W$190)+'СЕТ СН'!$F$15</f>
        <v>118.71416983</v>
      </c>
      <c r="X216" s="36">
        <f>SUMIFS(СВЦЭМ!$F$39:$F$782,СВЦЭМ!$A$39:$A$782,$A216,СВЦЭМ!$B$39:$B$782,X$190)+'СЕТ СН'!$F$15</f>
        <v>121.3382348</v>
      </c>
      <c r="Y216" s="36">
        <f>SUMIFS(СВЦЭМ!$F$39:$F$782,СВЦЭМ!$A$39:$A$782,$A216,СВЦЭМ!$B$39:$B$782,Y$190)+'СЕТ СН'!$F$15</f>
        <v>122.05161903</v>
      </c>
    </row>
    <row r="217" spans="1:25" ht="15.75" x14ac:dyDescent="0.2">
      <c r="A217" s="35">
        <f t="shared" si="5"/>
        <v>45378</v>
      </c>
      <c r="B217" s="36">
        <f>SUMIFS(СВЦЭМ!$F$39:$F$782,СВЦЭМ!$A$39:$A$782,$A217,СВЦЭМ!$B$39:$B$782,B$190)+'СЕТ СН'!$F$15</f>
        <v>125.62341859999999</v>
      </c>
      <c r="C217" s="36">
        <f>SUMIFS(СВЦЭМ!$F$39:$F$782,СВЦЭМ!$A$39:$A$782,$A217,СВЦЭМ!$B$39:$B$782,C$190)+'СЕТ СН'!$F$15</f>
        <v>126.73778797999999</v>
      </c>
      <c r="D217" s="36">
        <f>SUMIFS(СВЦЭМ!$F$39:$F$782,СВЦЭМ!$A$39:$A$782,$A217,СВЦЭМ!$B$39:$B$782,D$190)+'СЕТ СН'!$F$15</f>
        <v>129.16870861999999</v>
      </c>
      <c r="E217" s="36">
        <f>SUMIFS(СВЦЭМ!$F$39:$F$782,СВЦЭМ!$A$39:$A$782,$A217,СВЦЭМ!$B$39:$B$782,E$190)+'СЕТ СН'!$F$15</f>
        <v>129.68870734999999</v>
      </c>
      <c r="F217" s="36">
        <f>SUMIFS(СВЦЭМ!$F$39:$F$782,СВЦЭМ!$A$39:$A$782,$A217,СВЦЭМ!$B$39:$B$782,F$190)+'СЕТ СН'!$F$15</f>
        <v>128.99819647999999</v>
      </c>
      <c r="G217" s="36">
        <f>SUMIFS(СВЦЭМ!$F$39:$F$782,СВЦЭМ!$A$39:$A$782,$A217,СВЦЭМ!$B$39:$B$782,G$190)+'СЕТ СН'!$F$15</f>
        <v>126.98579964</v>
      </c>
      <c r="H217" s="36">
        <f>SUMIFS(СВЦЭМ!$F$39:$F$782,СВЦЭМ!$A$39:$A$782,$A217,СВЦЭМ!$B$39:$B$782,H$190)+'СЕТ СН'!$F$15</f>
        <v>122.57611199</v>
      </c>
      <c r="I217" s="36">
        <f>SUMIFS(СВЦЭМ!$F$39:$F$782,СВЦЭМ!$A$39:$A$782,$A217,СВЦЭМ!$B$39:$B$782,I$190)+'СЕТ СН'!$F$15</f>
        <v>119.66511250000001</v>
      </c>
      <c r="J217" s="36">
        <f>SUMIFS(СВЦЭМ!$F$39:$F$782,СВЦЭМ!$A$39:$A$782,$A217,СВЦЭМ!$B$39:$B$782,J$190)+'СЕТ СН'!$F$15</f>
        <v>119.79930032999999</v>
      </c>
      <c r="K217" s="36">
        <f>SUMIFS(СВЦЭМ!$F$39:$F$782,СВЦЭМ!$A$39:$A$782,$A217,СВЦЭМ!$B$39:$B$782,K$190)+'СЕТ СН'!$F$15</f>
        <v>119.75545778</v>
      </c>
      <c r="L217" s="36">
        <f>SUMIFS(СВЦЭМ!$F$39:$F$782,СВЦЭМ!$A$39:$A$782,$A217,СВЦЭМ!$B$39:$B$782,L$190)+'СЕТ СН'!$F$15</f>
        <v>119.44627728</v>
      </c>
      <c r="M217" s="36">
        <f>SUMIFS(СВЦЭМ!$F$39:$F$782,СВЦЭМ!$A$39:$A$782,$A217,СВЦЭМ!$B$39:$B$782,M$190)+'СЕТ СН'!$F$15</f>
        <v>120.22601079</v>
      </c>
      <c r="N217" s="36">
        <f>SUMIFS(СВЦЭМ!$F$39:$F$782,СВЦЭМ!$A$39:$A$782,$A217,СВЦЭМ!$B$39:$B$782,N$190)+'СЕТ СН'!$F$15</f>
        <v>122.32005491</v>
      </c>
      <c r="O217" s="36">
        <f>SUMIFS(СВЦЭМ!$F$39:$F$782,СВЦЭМ!$A$39:$A$782,$A217,СВЦЭМ!$B$39:$B$782,O$190)+'СЕТ СН'!$F$15</f>
        <v>122.94847024000001</v>
      </c>
      <c r="P217" s="36">
        <f>SUMIFS(СВЦЭМ!$F$39:$F$782,СВЦЭМ!$A$39:$A$782,$A217,СВЦЭМ!$B$39:$B$782,P$190)+'СЕТ СН'!$F$15</f>
        <v>124.32971396000001</v>
      </c>
      <c r="Q217" s="36">
        <f>SUMIFS(СВЦЭМ!$F$39:$F$782,СВЦЭМ!$A$39:$A$782,$A217,СВЦЭМ!$B$39:$B$782,Q$190)+'СЕТ СН'!$F$15</f>
        <v>125.37891895999999</v>
      </c>
      <c r="R217" s="36">
        <f>SUMIFS(СВЦЭМ!$F$39:$F$782,СВЦЭМ!$A$39:$A$782,$A217,СВЦЭМ!$B$39:$B$782,R$190)+'СЕТ СН'!$F$15</f>
        <v>125.47217306</v>
      </c>
      <c r="S217" s="36">
        <f>SUMIFS(СВЦЭМ!$F$39:$F$782,СВЦЭМ!$A$39:$A$782,$A217,СВЦЭМ!$B$39:$B$782,S$190)+'СЕТ СН'!$F$15</f>
        <v>124.16640816</v>
      </c>
      <c r="T217" s="36">
        <f>SUMIFS(СВЦЭМ!$F$39:$F$782,СВЦЭМ!$A$39:$A$782,$A217,СВЦЭМ!$B$39:$B$782,T$190)+'СЕТ СН'!$F$15</f>
        <v>121.55979338</v>
      </c>
      <c r="U217" s="36">
        <f>SUMIFS(СВЦЭМ!$F$39:$F$782,СВЦЭМ!$A$39:$A$782,$A217,СВЦЭМ!$B$39:$B$782,U$190)+'СЕТ СН'!$F$15</f>
        <v>119.71974252</v>
      </c>
      <c r="V217" s="36">
        <f>SUMIFS(СВЦЭМ!$F$39:$F$782,СВЦЭМ!$A$39:$A$782,$A217,СВЦЭМ!$B$39:$B$782,V$190)+'СЕТ СН'!$F$15</f>
        <v>118.22616597</v>
      </c>
      <c r="W217" s="36">
        <f>SUMIFS(СВЦЭМ!$F$39:$F$782,СВЦЭМ!$A$39:$A$782,$A217,СВЦЭМ!$B$39:$B$782,W$190)+'СЕТ СН'!$F$15</f>
        <v>118.2517388</v>
      </c>
      <c r="X217" s="36">
        <f>SUMIFS(СВЦЭМ!$F$39:$F$782,СВЦЭМ!$A$39:$A$782,$A217,СВЦЭМ!$B$39:$B$782,X$190)+'СЕТ СН'!$F$15</f>
        <v>120.66484772</v>
      </c>
      <c r="Y217" s="36">
        <f>SUMIFS(СВЦЭМ!$F$39:$F$782,СВЦЭМ!$A$39:$A$782,$A217,СВЦЭМ!$B$39:$B$782,Y$190)+'СЕТ СН'!$F$15</f>
        <v>122.85914327</v>
      </c>
    </row>
    <row r="218" spans="1:25" ht="15.75" x14ac:dyDescent="0.2">
      <c r="A218" s="35">
        <f t="shared" si="5"/>
        <v>45379</v>
      </c>
      <c r="B218" s="36">
        <f>SUMIFS(СВЦЭМ!$F$39:$F$782,СВЦЭМ!$A$39:$A$782,$A218,СВЦЭМ!$B$39:$B$782,B$190)+'СЕТ СН'!$F$15</f>
        <v>123.58124169</v>
      </c>
      <c r="C218" s="36">
        <f>SUMIFS(СВЦЭМ!$F$39:$F$782,СВЦЭМ!$A$39:$A$782,$A218,СВЦЭМ!$B$39:$B$782,C$190)+'СЕТ СН'!$F$15</f>
        <v>124.55804847</v>
      </c>
      <c r="D218" s="36">
        <f>SUMIFS(СВЦЭМ!$F$39:$F$782,СВЦЭМ!$A$39:$A$782,$A218,СВЦЭМ!$B$39:$B$782,D$190)+'СЕТ СН'!$F$15</f>
        <v>126.6290156</v>
      </c>
      <c r="E218" s="36">
        <f>SUMIFS(СВЦЭМ!$F$39:$F$782,СВЦЭМ!$A$39:$A$782,$A218,СВЦЭМ!$B$39:$B$782,E$190)+'СЕТ СН'!$F$15</f>
        <v>126.86207596</v>
      </c>
      <c r="F218" s="36">
        <f>SUMIFS(СВЦЭМ!$F$39:$F$782,СВЦЭМ!$A$39:$A$782,$A218,СВЦЭМ!$B$39:$B$782,F$190)+'СЕТ СН'!$F$15</f>
        <v>121.87595619</v>
      </c>
      <c r="G218" s="36">
        <f>SUMIFS(СВЦЭМ!$F$39:$F$782,СВЦЭМ!$A$39:$A$782,$A218,СВЦЭМ!$B$39:$B$782,G$190)+'СЕТ СН'!$F$15</f>
        <v>119.9677439</v>
      </c>
      <c r="H218" s="36">
        <f>SUMIFS(СВЦЭМ!$F$39:$F$782,СВЦЭМ!$A$39:$A$782,$A218,СВЦЭМ!$B$39:$B$782,H$190)+'СЕТ СН'!$F$15</f>
        <v>115.9543268</v>
      </c>
      <c r="I218" s="36">
        <f>SUMIFS(СВЦЭМ!$F$39:$F$782,СВЦЭМ!$A$39:$A$782,$A218,СВЦЭМ!$B$39:$B$782,I$190)+'СЕТ СН'!$F$15</f>
        <v>115.04460893</v>
      </c>
      <c r="J218" s="36">
        <f>SUMIFS(СВЦЭМ!$F$39:$F$782,СВЦЭМ!$A$39:$A$782,$A218,СВЦЭМ!$B$39:$B$782,J$190)+'СЕТ СН'!$F$15</f>
        <v>114.65374211</v>
      </c>
      <c r="K218" s="36">
        <f>SUMIFS(СВЦЭМ!$F$39:$F$782,СВЦЭМ!$A$39:$A$782,$A218,СВЦЭМ!$B$39:$B$782,K$190)+'СЕТ СН'!$F$15</f>
        <v>114.93690221999999</v>
      </c>
      <c r="L218" s="36">
        <f>SUMIFS(СВЦЭМ!$F$39:$F$782,СВЦЭМ!$A$39:$A$782,$A218,СВЦЭМ!$B$39:$B$782,L$190)+'СЕТ СН'!$F$15</f>
        <v>115.24904295</v>
      </c>
      <c r="M218" s="36">
        <f>SUMIFS(СВЦЭМ!$F$39:$F$782,СВЦЭМ!$A$39:$A$782,$A218,СВЦЭМ!$B$39:$B$782,M$190)+'СЕТ СН'!$F$15</f>
        <v>115.85389825999999</v>
      </c>
      <c r="N218" s="36">
        <f>SUMIFS(СВЦЭМ!$F$39:$F$782,СВЦЭМ!$A$39:$A$782,$A218,СВЦЭМ!$B$39:$B$782,N$190)+'СЕТ СН'!$F$15</f>
        <v>117.29469845</v>
      </c>
      <c r="O218" s="36">
        <f>SUMIFS(СВЦЭМ!$F$39:$F$782,СВЦЭМ!$A$39:$A$782,$A218,СВЦЭМ!$B$39:$B$782,O$190)+'СЕТ СН'!$F$15</f>
        <v>116.52359058</v>
      </c>
      <c r="P218" s="36">
        <f>SUMIFS(СВЦЭМ!$F$39:$F$782,СВЦЭМ!$A$39:$A$782,$A218,СВЦЭМ!$B$39:$B$782,P$190)+'СЕТ СН'!$F$15</f>
        <v>116.40082854000001</v>
      </c>
      <c r="Q218" s="36">
        <f>SUMIFS(СВЦЭМ!$F$39:$F$782,СВЦЭМ!$A$39:$A$782,$A218,СВЦЭМ!$B$39:$B$782,Q$190)+'СЕТ СН'!$F$15</f>
        <v>117.03216451999999</v>
      </c>
      <c r="R218" s="36">
        <f>SUMIFS(СВЦЭМ!$F$39:$F$782,СВЦЭМ!$A$39:$A$782,$A218,СВЦЭМ!$B$39:$B$782,R$190)+'СЕТ СН'!$F$15</f>
        <v>118.38514572</v>
      </c>
      <c r="S218" s="36">
        <f>SUMIFS(СВЦЭМ!$F$39:$F$782,СВЦЭМ!$A$39:$A$782,$A218,СВЦЭМ!$B$39:$B$782,S$190)+'СЕТ СН'!$F$15</f>
        <v>119.04906510000001</v>
      </c>
      <c r="T218" s="36">
        <f>SUMIFS(СВЦЭМ!$F$39:$F$782,СВЦЭМ!$A$39:$A$782,$A218,СВЦЭМ!$B$39:$B$782,T$190)+'СЕТ СН'!$F$15</f>
        <v>117.46437235</v>
      </c>
      <c r="U218" s="36">
        <f>SUMIFS(СВЦЭМ!$F$39:$F$782,СВЦЭМ!$A$39:$A$782,$A218,СВЦЭМ!$B$39:$B$782,U$190)+'СЕТ СН'!$F$15</f>
        <v>115.28023985999999</v>
      </c>
      <c r="V218" s="36">
        <f>SUMIFS(СВЦЭМ!$F$39:$F$782,СВЦЭМ!$A$39:$A$782,$A218,СВЦЭМ!$B$39:$B$782,V$190)+'СЕТ СН'!$F$15</f>
        <v>118.67860014999999</v>
      </c>
      <c r="W218" s="36">
        <f>SUMIFS(СВЦЭМ!$F$39:$F$782,СВЦЭМ!$A$39:$A$782,$A218,СВЦЭМ!$B$39:$B$782,W$190)+'СЕТ СН'!$F$15</f>
        <v>118.70160425</v>
      </c>
      <c r="X218" s="36">
        <f>SUMIFS(СВЦЭМ!$F$39:$F$782,СВЦЭМ!$A$39:$A$782,$A218,СВЦЭМ!$B$39:$B$782,X$190)+'СЕТ СН'!$F$15</f>
        <v>120.13089182</v>
      </c>
      <c r="Y218" s="36">
        <f>SUMIFS(СВЦЭМ!$F$39:$F$782,СВЦЭМ!$A$39:$A$782,$A218,СВЦЭМ!$B$39:$B$782,Y$190)+'СЕТ СН'!$F$15</f>
        <v>119.89127242000001</v>
      </c>
    </row>
    <row r="219" spans="1:25" ht="15.75" x14ac:dyDescent="0.2">
      <c r="A219" s="35">
        <f t="shared" si="5"/>
        <v>45380</v>
      </c>
      <c r="B219" s="36">
        <f>SUMIFS(СВЦЭМ!$F$39:$F$782,СВЦЭМ!$A$39:$A$782,$A219,СВЦЭМ!$B$39:$B$782,B$190)+'СЕТ СН'!$F$15</f>
        <v>125.15471004</v>
      </c>
      <c r="C219" s="36">
        <f>SUMIFS(СВЦЭМ!$F$39:$F$782,СВЦЭМ!$A$39:$A$782,$A219,СВЦЭМ!$B$39:$B$782,C$190)+'СЕТ СН'!$F$15</f>
        <v>125.78158783000001</v>
      </c>
      <c r="D219" s="36">
        <f>SUMIFS(СВЦЭМ!$F$39:$F$782,СВЦЭМ!$A$39:$A$782,$A219,СВЦЭМ!$B$39:$B$782,D$190)+'СЕТ СН'!$F$15</f>
        <v>130.56058580999999</v>
      </c>
      <c r="E219" s="36">
        <f>SUMIFS(СВЦЭМ!$F$39:$F$782,СВЦЭМ!$A$39:$A$782,$A219,СВЦЭМ!$B$39:$B$782,E$190)+'СЕТ СН'!$F$15</f>
        <v>133.62737086000001</v>
      </c>
      <c r="F219" s="36">
        <f>SUMIFS(СВЦЭМ!$F$39:$F$782,СВЦЭМ!$A$39:$A$782,$A219,СВЦЭМ!$B$39:$B$782,F$190)+'СЕТ СН'!$F$15</f>
        <v>135.15026768000001</v>
      </c>
      <c r="G219" s="36">
        <f>SUMIFS(СВЦЭМ!$F$39:$F$782,СВЦЭМ!$A$39:$A$782,$A219,СВЦЭМ!$B$39:$B$782,G$190)+'СЕТ СН'!$F$15</f>
        <v>133.35771636000001</v>
      </c>
      <c r="H219" s="36">
        <f>SUMIFS(СВЦЭМ!$F$39:$F$782,СВЦЭМ!$A$39:$A$782,$A219,СВЦЭМ!$B$39:$B$782,H$190)+'СЕТ СН'!$F$15</f>
        <v>129.76481469000001</v>
      </c>
      <c r="I219" s="36">
        <f>SUMIFS(СВЦЭМ!$F$39:$F$782,СВЦЭМ!$A$39:$A$782,$A219,СВЦЭМ!$B$39:$B$782,I$190)+'СЕТ СН'!$F$15</f>
        <v>127.28776406999999</v>
      </c>
      <c r="J219" s="36">
        <f>SUMIFS(СВЦЭМ!$F$39:$F$782,СВЦЭМ!$A$39:$A$782,$A219,СВЦЭМ!$B$39:$B$782,J$190)+'СЕТ СН'!$F$15</f>
        <v>124.54797357</v>
      </c>
      <c r="K219" s="36">
        <f>SUMIFS(СВЦЭМ!$F$39:$F$782,СВЦЭМ!$A$39:$A$782,$A219,СВЦЭМ!$B$39:$B$782,K$190)+'СЕТ СН'!$F$15</f>
        <v>124.08655881999999</v>
      </c>
      <c r="L219" s="36">
        <f>SUMIFS(СВЦЭМ!$F$39:$F$782,СВЦЭМ!$A$39:$A$782,$A219,СВЦЭМ!$B$39:$B$782,L$190)+'СЕТ СН'!$F$15</f>
        <v>125.38066995</v>
      </c>
      <c r="M219" s="36">
        <f>SUMIFS(СВЦЭМ!$F$39:$F$782,СВЦЭМ!$A$39:$A$782,$A219,СВЦЭМ!$B$39:$B$782,M$190)+'СЕТ СН'!$F$15</f>
        <v>125.49809777999999</v>
      </c>
      <c r="N219" s="36">
        <f>SUMIFS(СВЦЭМ!$F$39:$F$782,СВЦЭМ!$A$39:$A$782,$A219,СВЦЭМ!$B$39:$B$782,N$190)+'СЕТ СН'!$F$15</f>
        <v>126.42453411</v>
      </c>
      <c r="O219" s="36">
        <f>SUMIFS(СВЦЭМ!$F$39:$F$782,СВЦЭМ!$A$39:$A$782,$A219,СВЦЭМ!$B$39:$B$782,O$190)+'СЕТ СН'!$F$15</f>
        <v>127.0014417</v>
      </c>
      <c r="P219" s="36">
        <f>SUMIFS(СВЦЭМ!$F$39:$F$782,СВЦЭМ!$A$39:$A$782,$A219,СВЦЭМ!$B$39:$B$782,P$190)+'СЕТ СН'!$F$15</f>
        <v>128.07216235000001</v>
      </c>
      <c r="Q219" s="36">
        <f>SUMIFS(СВЦЭМ!$F$39:$F$782,СВЦЭМ!$A$39:$A$782,$A219,СВЦЭМ!$B$39:$B$782,Q$190)+'СЕТ СН'!$F$15</f>
        <v>131.62945870999999</v>
      </c>
      <c r="R219" s="36">
        <f>SUMIFS(СВЦЭМ!$F$39:$F$782,СВЦЭМ!$A$39:$A$782,$A219,СВЦЭМ!$B$39:$B$782,R$190)+'СЕТ СН'!$F$15</f>
        <v>131.49132685999999</v>
      </c>
      <c r="S219" s="36">
        <f>SUMIFS(СВЦЭМ!$F$39:$F$782,СВЦЭМ!$A$39:$A$782,$A219,СВЦЭМ!$B$39:$B$782,S$190)+'СЕТ СН'!$F$15</f>
        <v>128.17253002999999</v>
      </c>
      <c r="T219" s="36">
        <f>SUMIFS(СВЦЭМ!$F$39:$F$782,СВЦЭМ!$A$39:$A$782,$A219,СВЦЭМ!$B$39:$B$782,T$190)+'СЕТ СН'!$F$15</f>
        <v>125.97773603</v>
      </c>
      <c r="U219" s="36">
        <f>SUMIFS(СВЦЭМ!$F$39:$F$782,СВЦЭМ!$A$39:$A$782,$A219,СВЦЭМ!$B$39:$B$782,U$190)+'СЕТ СН'!$F$15</f>
        <v>121.83872173</v>
      </c>
      <c r="V219" s="36">
        <f>SUMIFS(СВЦЭМ!$F$39:$F$782,СВЦЭМ!$A$39:$A$782,$A219,СВЦЭМ!$B$39:$B$782,V$190)+'СЕТ СН'!$F$15</f>
        <v>120.12529164</v>
      </c>
      <c r="W219" s="36">
        <f>SUMIFS(СВЦЭМ!$F$39:$F$782,СВЦЭМ!$A$39:$A$782,$A219,СВЦЭМ!$B$39:$B$782,W$190)+'СЕТ СН'!$F$15</f>
        <v>120.99235602</v>
      </c>
      <c r="X219" s="36">
        <f>SUMIFS(СВЦЭМ!$F$39:$F$782,СВЦЭМ!$A$39:$A$782,$A219,СВЦЭМ!$B$39:$B$782,X$190)+'СЕТ СН'!$F$15</f>
        <v>123.43124507</v>
      </c>
      <c r="Y219" s="36">
        <f>SUMIFS(СВЦЭМ!$F$39:$F$782,СВЦЭМ!$A$39:$A$782,$A219,СВЦЭМ!$B$39:$B$782,Y$190)+'СЕТ СН'!$F$15</f>
        <v>129.63508189000001</v>
      </c>
    </row>
    <row r="220" spans="1:25" ht="15.75" x14ac:dyDescent="0.2">
      <c r="A220" s="35">
        <f t="shared" si="5"/>
        <v>45381</v>
      </c>
      <c r="B220" s="36">
        <f>SUMIFS(СВЦЭМ!$F$39:$F$782,СВЦЭМ!$A$39:$A$782,$A220,СВЦЭМ!$B$39:$B$782,B$190)+'СЕТ СН'!$F$15</f>
        <v>132.05784158</v>
      </c>
      <c r="C220" s="36">
        <f>SUMIFS(СВЦЭМ!$F$39:$F$782,СВЦЭМ!$A$39:$A$782,$A220,СВЦЭМ!$B$39:$B$782,C$190)+'СЕТ СН'!$F$15</f>
        <v>133.99671194999999</v>
      </c>
      <c r="D220" s="36">
        <f>SUMIFS(СВЦЭМ!$F$39:$F$782,СВЦЭМ!$A$39:$A$782,$A220,СВЦЭМ!$B$39:$B$782,D$190)+'СЕТ СН'!$F$15</f>
        <v>134.39722336</v>
      </c>
      <c r="E220" s="36">
        <f>SUMIFS(СВЦЭМ!$F$39:$F$782,СВЦЭМ!$A$39:$A$782,$A220,СВЦЭМ!$B$39:$B$782,E$190)+'СЕТ СН'!$F$15</f>
        <v>135.67836588</v>
      </c>
      <c r="F220" s="36">
        <f>SUMIFS(СВЦЭМ!$F$39:$F$782,СВЦЭМ!$A$39:$A$782,$A220,СВЦЭМ!$B$39:$B$782,F$190)+'СЕТ СН'!$F$15</f>
        <v>135.42666872000001</v>
      </c>
      <c r="G220" s="36">
        <f>SUMIFS(СВЦЭМ!$F$39:$F$782,СВЦЭМ!$A$39:$A$782,$A220,СВЦЭМ!$B$39:$B$782,G$190)+'СЕТ СН'!$F$15</f>
        <v>133.94056624999999</v>
      </c>
      <c r="H220" s="36">
        <f>SUMIFS(СВЦЭМ!$F$39:$F$782,СВЦЭМ!$A$39:$A$782,$A220,СВЦЭМ!$B$39:$B$782,H$190)+'СЕТ СН'!$F$15</f>
        <v>130.93459733</v>
      </c>
      <c r="I220" s="36">
        <f>SUMIFS(СВЦЭМ!$F$39:$F$782,СВЦЭМ!$A$39:$A$782,$A220,СВЦЭМ!$B$39:$B$782,I$190)+'СЕТ СН'!$F$15</f>
        <v>129.54646994000001</v>
      </c>
      <c r="J220" s="36">
        <f>SUMIFS(СВЦЭМ!$F$39:$F$782,СВЦЭМ!$A$39:$A$782,$A220,СВЦЭМ!$B$39:$B$782,J$190)+'СЕТ СН'!$F$15</f>
        <v>126.29258443000001</v>
      </c>
      <c r="K220" s="36">
        <f>SUMIFS(СВЦЭМ!$F$39:$F$782,СВЦЭМ!$A$39:$A$782,$A220,СВЦЭМ!$B$39:$B$782,K$190)+'СЕТ СН'!$F$15</f>
        <v>124.84813948999999</v>
      </c>
      <c r="L220" s="36">
        <f>SUMIFS(СВЦЭМ!$F$39:$F$782,СВЦЭМ!$A$39:$A$782,$A220,СВЦЭМ!$B$39:$B$782,L$190)+'СЕТ СН'!$F$15</f>
        <v>124.1739335</v>
      </c>
      <c r="M220" s="36">
        <f>SUMIFS(СВЦЭМ!$F$39:$F$782,СВЦЭМ!$A$39:$A$782,$A220,СВЦЭМ!$B$39:$B$782,M$190)+'СЕТ СН'!$F$15</f>
        <v>124.92836787</v>
      </c>
      <c r="N220" s="36">
        <f>SUMIFS(СВЦЭМ!$F$39:$F$782,СВЦЭМ!$A$39:$A$782,$A220,СВЦЭМ!$B$39:$B$782,N$190)+'СЕТ СН'!$F$15</f>
        <v>124.75139606</v>
      </c>
      <c r="O220" s="36">
        <f>SUMIFS(СВЦЭМ!$F$39:$F$782,СВЦЭМ!$A$39:$A$782,$A220,СВЦЭМ!$B$39:$B$782,O$190)+'СЕТ СН'!$F$15</f>
        <v>126.69449245</v>
      </c>
      <c r="P220" s="36">
        <f>SUMIFS(СВЦЭМ!$F$39:$F$782,СВЦЭМ!$A$39:$A$782,$A220,СВЦЭМ!$B$39:$B$782,P$190)+'СЕТ СН'!$F$15</f>
        <v>127.97459067</v>
      </c>
      <c r="Q220" s="36">
        <f>SUMIFS(СВЦЭМ!$F$39:$F$782,СВЦЭМ!$A$39:$A$782,$A220,СВЦЭМ!$B$39:$B$782,Q$190)+'СЕТ СН'!$F$15</f>
        <v>128.55258049</v>
      </c>
      <c r="R220" s="36">
        <f>SUMIFS(СВЦЭМ!$F$39:$F$782,СВЦЭМ!$A$39:$A$782,$A220,СВЦЭМ!$B$39:$B$782,R$190)+'СЕТ СН'!$F$15</f>
        <v>128.55190515999999</v>
      </c>
      <c r="S220" s="36">
        <f>SUMIFS(СВЦЭМ!$F$39:$F$782,СВЦЭМ!$A$39:$A$782,$A220,СВЦЭМ!$B$39:$B$782,S$190)+'СЕТ СН'!$F$15</f>
        <v>127.35137369</v>
      </c>
      <c r="T220" s="36">
        <f>SUMIFS(СВЦЭМ!$F$39:$F$782,СВЦЭМ!$A$39:$A$782,$A220,СВЦЭМ!$B$39:$B$782,T$190)+'СЕТ СН'!$F$15</f>
        <v>123.84754942000001</v>
      </c>
      <c r="U220" s="36">
        <f>SUMIFS(СВЦЭМ!$F$39:$F$782,СВЦЭМ!$A$39:$A$782,$A220,СВЦЭМ!$B$39:$B$782,U$190)+'СЕТ СН'!$F$15</f>
        <v>122.62529278</v>
      </c>
      <c r="V220" s="36">
        <f>SUMIFS(СВЦЭМ!$F$39:$F$782,СВЦЭМ!$A$39:$A$782,$A220,СВЦЭМ!$B$39:$B$782,V$190)+'СЕТ СН'!$F$15</f>
        <v>121.42527509</v>
      </c>
      <c r="W220" s="36">
        <f>SUMIFS(СВЦЭМ!$F$39:$F$782,СВЦЭМ!$A$39:$A$782,$A220,СВЦЭМ!$B$39:$B$782,W$190)+'СЕТ СН'!$F$15</f>
        <v>121.51220585999999</v>
      </c>
      <c r="X220" s="36">
        <f>SUMIFS(СВЦЭМ!$F$39:$F$782,СВЦЭМ!$A$39:$A$782,$A220,СВЦЭМ!$B$39:$B$782,X$190)+'СЕТ СН'!$F$15</f>
        <v>124.00533116</v>
      </c>
      <c r="Y220" s="36">
        <f>SUMIFS(СВЦЭМ!$F$39:$F$782,СВЦЭМ!$A$39:$A$782,$A220,СВЦЭМ!$B$39:$B$782,Y$190)+'СЕТ СН'!$F$15</f>
        <v>127.17106736</v>
      </c>
    </row>
    <row r="221" spans="1:25" ht="15.75" x14ac:dyDescent="0.2">
      <c r="A221" s="35">
        <f t="shared" si="5"/>
        <v>45382</v>
      </c>
      <c r="B221" s="36">
        <f>SUMIFS(СВЦЭМ!$F$39:$F$782,СВЦЭМ!$A$39:$A$782,$A221,СВЦЭМ!$B$39:$B$782,B$190)+'СЕТ СН'!$F$15</f>
        <v>135.17947409000001</v>
      </c>
      <c r="C221" s="36">
        <f>SUMIFS(СВЦЭМ!$F$39:$F$782,СВЦЭМ!$A$39:$A$782,$A221,СВЦЭМ!$B$39:$B$782,C$190)+'СЕТ СН'!$F$15</f>
        <v>136.66634672000001</v>
      </c>
      <c r="D221" s="36">
        <f>SUMIFS(СВЦЭМ!$F$39:$F$782,СВЦЭМ!$A$39:$A$782,$A221,СВЦЭМ!$B$39:$B$782,D$190)+'СЕТ СН'!$F$15</f>
        <v>138.33453556000001</v>
      </c>
      <c r="E221" s="36">
        <f>SUMIFS(СВЦЭМ!$F$39:$F$782,СВЦЭМ!$A$39:$A$782,$A221,СВЦЭМ!$B$39:$B$782,E$190)+'СЕТ СН'!$F$15</f>
        <v>138.73883114</v>
      </c>
      <c r="F221" s="36">
        <f>SUMIFS(СВЦЭМ!$F$39:$F$782,СВЦЭМ!$A$39:$A$782,$A221,СВЦЭМ!$B$39:$B$782,F$190)+'СЕТ СН'!$F$15</f>
        <v>138.46458236000001</v>
      </c>
      <c r="G221" s="36">
        <f>SUMIFS(СВЦЭМ!$F$39:$F$782,СВЦЭМ!$A$39:$A$782,$A221,СВЦЭМ!$B$39:$B$782,G$190)+'СЕТ СН'!$F$15</f>
        <v>138.46670535999999</v>
      </c>
      <c r="H221" s="36">
        <f>SUMIFS(СВЦЭМ!$F$39:$F$782,СВЦЭМ!$A$39:$A$782,$A221,СВЦЭМ!$B$39:$B$782,H$190)+'СЕТ СН'!$F$15</f>
        <v>138.30688004999999</v>
      </c>
      <c r="I221" s="36">
        <f>SUMIFS(СВЦЭМ!$F$39:$F$782,СВЦЭМ!$A$39:$A$782,$A221,СВЦЭМ!$B$39:$B$782,I$190)+'СЕТ СН'!$F$15</f>
        <v>136.92359592</v>
      </c>
      <c r="J221" s="36">
        <f>SUMIFS(СВЦЭМ!$F$39:$F$782,СВЦЭМ!$A$39:$A$782,$A221,СВЦЭМ!$B$39:$B$782,J$190)+'СЕТ СН'!$F$15</f>
        <v>134.4050465</v>
      </c>
      <c r="K221" s="36">
        <f>SUMIFS(СВЦЭМ!$F$39:$F$782,СВЦЭМ!$A$39:$A$782,$A221,СВЦЭМ!$B$39:$B$782,K$190)+'СЕТ СН'!$F$15</f>
        <v>130.39619524</v>
      </c>
      <c r="L221" s="36">
        <f>SUMIFS(СВЦЭМ!$F$39:$F$782,СВЦЭМ!$A$39:$A$782,$A221,СВЦЭМ!$B$39:$B$782,L$190)+'СЕТ СН'!$F$15</f>
        <v>129.76260065</v>
      </c>
      <c r="M221" s="36">
        <f>SUMIFS(СВЦЭМ!$F$39:$F$782,СВЦЭМ!$A$39:$A$782,$A221,СВЦЭМ!$B$39:$B$782,M$190)+'СЕТ СН'!$F$15</f>
        <v>129.97732748000001</v>
      </c>
      <c r="N221" s="36">
        <f>SUMIFS(СВЦЭМ!$F$39:$F$782,СВЦЭМ!$A$39:$A$782,$A221,СВЦЭМ!$B$39:$B$782,N$190)+'СЕТ СН'!$F$15</f>
        <v>130.24838740000001</v>
      </c>
      <c r="O221" s="36">
        <f>SUMIFS(СВЦЭМ!$F$39:$F$782,СВЦЭМ!$A$39:$A$782,$A221,СВЦЭМ!$B$39:$B$782,O$190)+'СЕТ СН'!$F$15</f>
        <v>131.83138772000001</v>
      </c>
      <c r="P221" s="36">
        <f>SUMIFS(СВЦЭМ!$F$39:$F$782,СВЦЭМ!$A$39:$A$782,$A221,СВЦЭМ!$B$39:$B$782,P$190)+'СЕТ СН'!$F$15</f>
        <v>133.45787994</v>
      </c>
      <c r="Q221" s="36">
        <f>SUMIFS(СВЦЭМ!$F$39:$F$782,СВЦЭМ!$A$39:$A$782,$A221,СВЦЭМ!$B$39:$B$782,Q$190)+'СЕТ СН'!$F$15</f>
        <v>135.18128042000001</v>
      </c>
      <c r="R221" s="36">
        <f>SUMIFS(СВЦЭМ!$F$39:$F$782,СВЦЭМ!$A$39:$A$782,$A221,СВЦЭМ!$B$39:$B$782,R$190)+'СЕТ СН'!$F$15</f>
        <v>134.88444147000001</v>
      </c>
      <c r="S221" s="36">
        <f>SUMIFS(СВЦЭМ!$F$39:$F$782,СВЦЭМ!$A$39:$A$782,$A221,СВЦЭМ!$B$39:$B$782,S$190)+'СЕТ СН'!$F$15</f>
        <v>132.83785564999999</v>
      </c>
      <c r="T221" s="36">
        <f>SUMIFS(СВЦЭМ!$F$39:$F$782,СВЦЭМ!$A$39:$A$782,$A221,СВЦЭМ!$B$39:$B$782,T$190)+'СЕТ СН'!$F$15</f>
        <v>131.23942829000001</v>
      </c>
      <c r="U221" s="36">
        <f>SUMIFS(СВЦЭМ!$F$39:$F$782,СВЦЭМ!$A$39:$A$782,$A221,СВЦЭМ!$B$39:$B$782,U$190)+'СЕТ СН'!$F$15</f>
        <v>129.69115173</v>
      </c>
      <c r="V221" s="36">
        <f>SUMIFS(СВЦЭМ!$F$39:$F$782,СВЦЭМ!$A$39:$A$782,$A221,СВЦЭМ!$B$39:$B$782,V$190)+'СЕТ СН'!$F$15</f>
        <v>128.56677402</v>
      </c>
      <c r="W221" s="36">
        <f>SUMIFS(СВЦЭМ!$F$39:$F$782,СВЦЭМ!$A$39:$A$782,$A221,СВЦЭМ!$B$39:$B$782,W$190)+'СЕТ СН'!$F$15</f>
        <v>128.07651666000001</v>
      </c>
      <c r="X221" s="36">
        <f>SUMIFS(СВЦЭМ!$F$39:$F$782,СВЦЭМ!$A$39:$A$782,$A221,СВЦЭМ!$B$39:$B$782,X$190)+'СЕТ СН'!$F$15</f>
        <v>130.64099293000001</v>
      </c>
      <c r="Y221" s="36">
        <f>SUMIFS(СВЦЭМ!$F$39:$F$782,СВЦЭМ!$A$39:$A$782,$A221,СВЦЭМ!$B$39:$B$782,Y$190)+'СЕТ СН'!$F$15</f>
        <v>132.32377747000001</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8" t="s">
        <v>7</v>
      </c>
      <c r="B223" s="131" t="s">
        <v>116</v>
      </c>
      <c r="C223" s="132"/>
      <c r="D223" s="132"/>
      <c r="E223" s="132"/>
      <c r="F223" s="132"/>
      <c r="G223" s="132"/>
      <c r="H223" s="132"/>
      <c r="I223" s="132"/>
      <c r="J223" s="132"/>
      <c r="K223" s="132"/>
      <c r="L223" s="132"/>
      <c r="M223" s="132"/>
      <c r="N223" s="132"/>
      <c r="O223" s="132"/>
      <c r="P223" s="132"/>
      <c r="Q223" s="132"/>
      <c r="R223" s="132"/>
      <c r="S223" s="132"/>
      <c r="T223" s="132"/>
      <c r="U223" s="132"/>
      <c r="V223" s="132"/>
      <c r="W223" s="132"/>
      <c r="X223" s="132"/>
      <c r="Y223" s="133"/>
    </row>
    <row r="224" spans="1:25" ht="12.75" hidden="1" customHeight="1" x14ac:dyDescent="0.2">
      <c r="A224" s="129"/>
      <c r="B224" s="134"/>
      <c r="C224" s="135"/>
      <c r="D224" s="135"/>
      <c r="E224" s="135"/>
      <c r="F224" s="135"/>
      <c r="G224" s="135"/>
      <c r="H224" s="135"/>
      <c r="I224" s="135"/>
      <c r="J224" s="135"/>
      <c r="K224" s="135"/>
      <c r="L224" s="135"/>
      <c r="M224" s="135"/>
      <c r="N224" s="135"/>
      <c r="O224" s="135"/>
      <c r="P224" s="135"/>
      <c r="Q224" s="135"/>
      <c r="R224" s="135"/>
      <c r="S224" s="135"/>
      <c r="T224" s="135"/>
      <c r="U224" s="135"/>
      <c r="V224" s="135"/>
      <c r="W224" s="135"/>
      <c r="X224" s="135"/>
      <c r="Y224" s="136"/>
    </row>
    <row r="225" spans="1:27" s="46" customFormat="1" ht="12.75" hidden="1" customHeight="1" x14ac:dyDescent="0.2">
      <c r="A225" s="130"/>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01.03.2024</v>
      </c>
      <c r="B226" s="36">
        <f ca="1">SUMIFS(СВЦЭМ!$G$40:$G$783,СВЦЭМ!$A$40:$A$783,$A226,СВЦЭМ!$B$39:$B$782,B$225)+'СЕТ СН'!$F$15</f>
        <v>0</v>
      </c>
      <c r="C226" s="36">
        <f ca="1">SUMIFS(СВЦЭМ!$G$40:$G$783,СВЦЭМ!$A$40:$A$783,$A226,СВЦЭМ!$B$39:$B$782,C$225)+'СЕТ СН'!$F$15</f>
        <v>0</v>
      </c>
      <c r="D226" s="36">
        <f ca="1">SUMIFS(СВЦЭМ!$G$40:$G$783,СВЦЭМ!$A$40:$A$783,$A226,СВЦЭМ!$B$39:$B$782,D$225)+'СЕТ СН'!$F$15</f>
        <v>0</v>
      </c>
      <c r="E226" s="36">
        <f ca="1">SUMIFS(СВЦЭМ!$G$40:$G$783,СВЦЭМ!$A$40:$A$783,$A226,СВЦЭМ!$B$39:$B$782,E$225)+'СЕТ СН'!$F$15</f>
        <v>0</v>
      </c>
      <c r="F226" s="36">
        <f ca="1">SUMIFS(СВЦЭМ!$G$40:$G$783,СВЦЭМ!$A$40:$A$783,$A226,СВЦЭМ!$B$39:$B$782,F$225)+'СЕТ СН'!$F$15</f>
        <v>0</v>
      </c>
      <c r="G226" s="36">
        <f ca="1">SUMIFS(СВЦЭМ!$G$40:$G$783,СВЦЭМ!$A$40:$A$783,$A226,СВЦЭМ!$B$39:$B$782,G$225)+'СЕТ СН'!$F$15</f>
        <v>0</v>
      </c>
      <c r="H226" s="36">
        <f ca="1">SUMIFS(СВЦЭМ!$G$40:$G$783,СВЦЭМ!$A$40:$A$783,$A226,СВЦЭМ!$B$39:$B$782,H$225)+'СЕТ СН'!$F$15</f>
        <v>0</v>
      </c>
      <c r="I226" s="36">
        <f ca="1">SUMIFS(СВЦЭМ!$G$40:$G$783,СВЦЭМ!$A$40:$A$783,$A226,СВЦЭМ!$B$39:$B$782,I$225)+'СЕТ СН'!$F$15</f>
        <v>0</v>
      </c>
      <c r="J226" s="36">
        <f ca="1">SUMIFS(СВЦЭМ!$G$40:$G$783,СВЦЭМ!$A$40:$A$783,$A226,СВЦЭМ!$B$39:$B$782,J$225)+'СЕТ СН'!$F$15</f>
        <v>0</v>
      </c>
      <c r="K226" s="36">
        <f ca="1">SUMIFS(СВЦЭМ!$G$40:$G$783,СВЦЭМ!$A$40:$A$783,$A226,СВЦЭМ!$B$39:$B$782,K$225)+'СЕТ СН'!$F$15</f>
        <v>0</v>
      </c>
      <c r="L226" s="36">
        <f ca="1">SUMIFS(СВЦЭМ!$G$40:$G$783,СВЦЭМ!$A$40:$A$783,$A226,СВЦЭМ!$B$39:$B$782,L$225)+'СЕТ СН'!$F$15</f>
        <v>0</v>
      </c>
      <c r="M226" s="36">
        <f ca="1">SUMIFS(СВЦЭМ!$G$40:$G$783,СВЦЭМ!$A$40:$A$783,$A226,СВЦЭМ!$B$39:$B$782,M$225)+'СЕТ СН'!$F$15</f>
        <v>0</v>
      </c>
      <c r="N226" s="36">
        <f ca="1">SUMIFS(СВЦЭМ!$G$40:$G$783,СВЦЭМ!$A$40:$A$783,$A226,СВЦЭМ!$B$39:$B$782,N$225)+'СЕТ СН'!$F$15</f>
        <v>0</v>
      </c>
      <c r="O226" s="36">
        <f ca="1">SUMIFS(СВЦЭМ!$G$40:$G$783,СВЦЭМ!$A$40:$A$783,$A226,СВЦЭМ!$B$39:$B$782,O$225)+'СЕТ СН'!$F$15</f>
        <v>0</v>
      </c>
      <c r="P226" s="36">
        <f ca="1">SUMIFS(СВЦЭМ!$G$40:$G$783,СВЦЭМ!$A$40:$A$783,$A226,СВЦЭМ!$B$39:$B$782,P$225)+'СЕТ СН'!$F$15</f>
        <v>0</v>
      </c>
      <c r="Q226" s="36">
        <f ca="1">SUMIFS(СВЦЭМ!$G$40:$G$783,СВЦЭМ!$A$40:$A$783,$A226,СВЦЭМ!$B$39:$B$782,Q$225)+'СЕТ СН'!$F$15</f>
        <v>0</v>
      </c>
      <c r="R226" s="36">
        <f ca="1">SUMIFS(СВЦЭМ!$G$40:$G$783,СВЦЭМ!$A$40:$A$783,$A226,СВЦЭМ!$B$39:$B$782,R$225)+'СЕТ СН'!$F$15</f>
        <v>0</v>
      </c>
      <c r="S226" s="36">
        <f ca="1">SUMIFS(СВЦЭМ!$G$40:$G$783,СВЦЭМ!$A$40:$A$783,$A226,СВЦЭМ!$B$39:$B$782,S$225)+'СЕТ СН'!$F$15</f>
        <v>0</v>
      </c>
      <c r="T226" s="36">
        <f ca="1">SUMIFS(СВЦЭМ!$G$40:$G$783,СВЦЭМ!$A$40:$A$783,$A226,СВЦЭМ!$B$39:$B$782,T$225)+'СЕТ СН'!$F$15</f>
        <v>0</v>
      </c>
      <c r="U226" s="36">
        <f ca="1">SUMIFS(СВЦЭМ!$G$40:$G$783,СВЦЭМ!$A$40:$A$783,$A226,СВЦЭМ!$B$39:$B$782,U$225)+'СЕТ СН'!$F$15</f>
        <v>0</v>
      </c>
      <c r="V226" s="36">
        <f ca="1">SUMIFS(СВЦЭМ!$G$40:$G$783,СВЦЭМ!$A$40:$A$783,$A226,СВЦЭМ!$B$39:$B$782,V$225)+'СЕТ СН'!$F$15</f>
        <v>0</v>
      </c>
      <c r="W226" s="36">
        <f ca="1">SUMIFS(СВЦЭМ!$G$40:$G$783,СВЦЭМ!$A$40:$A$783,$A226,СВЦЭМ!$B$39:$B$782,W$225)+'СЕТ СН'!$F$15</f>
        <v>0</v>
      </c>
      <c r="X226" s="36">
        <f ca="1">SUMIFS(СВЦЭМ!$G$40:$G$783,СВЦЭМ!$A$40:$A$783,$A226,СВЦЭМ!$B$39:$B$782,X$225)+'СЕТ СН'!$F$15</f>
        <v>0</v>
      </c>
      <c r="Y226" s="36">
        <f ca="1">SUMIFS(СВЦЭМ!$G$40:$G$783,СВЦЭМ!$A$40:$A$783,$A226,СВЦЭМ!$B$39:$B$782,Y$225)+'СЕТ СН'!$F$15</f>
        <v>0</v>
      </c>
      <c r="AA226" s="45"/>
    </row>
    <row r="227" spans="1:27" ht="15.75" hidden="1" x14ac:dyDescent="0.2">
      <c r="A227" s="35">
        <f>A226+1</f>
        <v>45353</v>
      </c>
      <c r="B227" s="36">
        <f ca="1">SUMIFS(СВЦЭМ!$G$40:$G$783,СВЦЭМ!$A$40:$A$783,$A227,СВЦЭМ!$B$39:$B$782,B$225)+'СЕТ СН'!$F$15</f>
        <v>0</v>
      </c>
      <c r="C227" s="36">
        <f ca="1">SUMIFS(СВЦЭМ!$G$40:$G$783,СВЦЭМ!$A$40:$A$783,$A227,СВЦЭМ!$B$39:$B$782,C$225)+'СЕТ СН'!$F$15</f>
        <v>0</v>
      </c>
      <c r="D227" s="36">
        <f ca="1">SUMIFS(СВЦЭМ!$G$40:$G$783,СВЦЭМ!$A$40:$A$783,$A227,СВЦЭМ!$B$39:$B$782,D$225)+'СЕТ СН'!$F$15</f>
        <v>0</v>
      </c>
      <c r="E227" s="36">
        <f ca="1">SUMIFS(СВЦЭМ!$G$40:$G$783,СВЦЭМ!$A$40:$A$783,$A227,СВЦЭМ!$B$39:$B$782,E$225)+'СЕТ СН'!$F$15</f>
        <v>0</v>
      </c>
      <c r="F227" s="36">
        <f ca="1">SUMIFS(СВЦЭМ!$G$40:$G$783,СВЦЭМ!$A$40:$A$783,$A227,СВЦЭМ!$B$39:$B$782,F$225)+'СЕТ СН'!$F$15</f>
        <v>0</v>
      </c>
      <c r="G227" s="36">
        <f ca="1">SUMIFS(СВЦЭМ!$G$40:$G$783,СВЦЭМ!$A$40:$A$783,$A227,СВЦЭМ!$B$39:$B$782,G$225)+'СЕТ СН'!$F$15</f>
        <v>0</v>
      </c>
      <c r="H227" s="36">
        <f ca="1">SUMIFS(СВЦЭМ!$G$40:$G$783,СВЦЭМ!$A$40:$A$783,$A227,СВЦЭМ!$B$39:$B$782,H$225)+'СЕТ СН'!$F$15</f>
        <v>0</v>
      </c>
      <c r="I227" s="36">
        <f ca="1">SUMIFS(СВЦЭМ!$G$40:$G$783,СВЦЭМ!$A$40:$A$783,$A227,СВЦЭМ!$B$39:$B$782,I$225)+'СЕТ СН'!$F$15</f>
        <v>0</v>
      </c>
      <c r="J227" s="36">
        <f ca="1">SUMIFS(СВЦЭМ!$G$40:$G$783,СВЦЭМ!$A$40:$A$783,$A227,СВЦЭМ!$B$39:$B$782,J$225)+'СЕТ СН'!$F$15</f>
        <v>0</v>
      </c>
      <c r="K227" s="36">
        <f ca="1">SUMIFS(СВЦЭМ!$G$40:$G$783,СВЦЭМ!$A$40:$A$783,$A227,СВЦЭМ!$B$39:$B$782,K$225)+'СЕТ СН'!$F$15</f>
        <v>0</v>
      </c>
      <c r="L227" s="36">
        <f ca="1">SUMIFS(СВЦЭМ!$G$40:$G$783,СВЦЭМ!$A$40:$A$783,$A227,СВЦЭМ!$B$39:$B$782,L$225)+'СЕТ СН'!$F$15</f>
        <v>0</v>
      </c>
      <c r="M227" s="36">
        <f ca="1">SUMIFS(СВЦЭМ!$G$40:$G$783,СВЦЭМ!$A$40:$A$783,$A227,СВЦЭМ!$B$39:$B$782,M$225)+'СЕТ СН'!$F$15</f>
        <v>0</v>
      </c>
      <c r="N227" s="36">
        <f ca="1">SUMIFS(СВЦЭМ!$G$40:$G$783,СВЦЭМ!$A$40:$A$783,$A227,СВЦЭМ!$B$39:$B$782,N$225)+'СЕТ СН'!$F$15</f>
        <v>0</v>
      </c>
      <c r="O227" s="36">
        <f ca="1">SUMIFS(СВЦЭМ!$G$40:$G$783,СВЦЭМ!$A$40:$A$783,$A227,СВЦЭМ!$B$39:$B$782,O$225)+'СЕТ СН'!$F$15</f>
        <v>0</v>
      </c>
      <c r="P227" s="36">
        <f ca="1">SUMIFS(СВЦЭМ!$G$40:$G$783,СВЦЭМ!$A$40:$A$783,$A227,СВЦЭМ!$B$39:$B$782,P$225)+'СЕТ СН'!$F$15</f>
        <v>0</v>
      </c>
      <c r="Q227" s="36">
        <f ca="1">SUMIFS(СВЦЭМ!$G$40:$G$783,СВЦЭМ!$A$40:$A$783,$A227,СВЦЭМ!$B$39:$B$782,Q$225)+'СЕТ СН'!$F$15</f>
        <v>0</v>
      </c>
      <c r="R227" s="36">
        <f ca="1">SUMIFS(СВЦЭМ!$G$40:$G$783,СВЦЭМ!$A$40:$A$783,$A227,СВЦЭМ!$B$39:$B$782,R$225)+'СЕТ СН'!$F$15</f>
        <v>0</v>
      </c>
      <c r="S227" s="36">
        <f ca="1">SUMIFS(СВЦЭМ!$G$40:$G$783,СВЦЭМ!$A$40:$A$783,$A227,СВЦЭМ!$B$39:$B$782,S$225)+'СЕТ СН'!$F$15</f>
        <v>0</v>
      </c>
      <c r="T227" s="36">
        <f ca="1">SUMIFS(СВЦЭМ!$G$40:$G$783,СВЦЭМ!$A$40:$A$783,$A227,СВЦЭМ!$B$39:$B$782,T$225)+'СЕТ СН'!$F$15</f>
        <v>0</v>
      </c>
      <c r="U227" s="36">
        <f ca="1">SUMIFS(СВЦЭМ!$G$40:$G$783,СВЦЭМ!$A$40:$A$783,$A227,СВЦЭМ!$B$39:$B$782,U$225)+'СЕТ СН'!$F$15</f>
        <v>0</v>
      </c>
      <c r="V227" s="36">
        <f ca="1">SUMIFS(СВЦЭМ!$G$40:$G$783,СВЦЭМ!$A$40:$A$783,$A227,СВЦЭМ!$B$39:$B$782,V$225)+'СЕТ СН'!$F$15</f>
        <v>0</v>
      </c>
      <c r="W227" s="36">
        <f ca="1">SUMIFS(СВЦЭМ!$G$40:$G$783,СВЦЭМ!$A$40:$A$783,$A227,СВЦЭМ!$B$39:$B$782,W$225)+'СЕТ СН'!$F$15</f>
        <v>0</v>
      </c>
      <c r="X227" s="36">
        <f ca="1">SUMIFS(СВЦЭМ!$G$40:$G$783,СВЦЭМ!$A$40:$A$783,$A227,СВЦЭМ!$B$39:$B$782,X$225)+'СЕТ СН'!$F$15</f>
        <v>0</v>
      </c>
      <c r="Y227" s="36">
        <f ca="1">SUMIFS(СВЦЭМ!$G$40:$G$783,СВЦЭМ!$A$40:$A$783,$A227,СВЦЭМ!$B$39:$B$782,Y$225)+'СЕТ СН'!$F$15</f>
        <v>0</v>
      </c>
    </row>
    <row r="228" spans="1:27" ht="15.75" hidden="1" x14ac:dyDescent="0.2">
      <c r="A228" s="35">
        <f t="shared" ref="A228:A256" si="6">A227+1</f>
        <v>45354</v>
      </c>
      <c r="B228" s="36">
        <f ca="1">SUMIFS(СВЦЭМ!$G$40:$G$783,СВЦЭМ!$A$40:$A$783,$A228,СВЦЭМ!$B$39:$B$782,B$225)+'СЕТ СН'!$F$15</f>
        <v>0</v>
      </c>
      <c r="C228" s="36">
        <f ca="1">SUMIFS(СВЦЭМ!$G$40:$G$783,СВЦЭМ!$A$40:$A$783,$A228,СВЦЭМ!$B$39:$B$782,C$225)+'СЕТ СН'!$F$15</f>
        <v>0</v>
      </c>
      <c r="D228" s="36">
        <f ca="1">SUMIFS(СВЦЭМ!$G$40:$G$783,СВЦЭМ!$A$40:$A$783,$A228,СВЦЭМ!$B$39:$B$782,D$225)+'СЕТ СН'!$F$15</f>
        <v>0</v>
      </c>
      <c r="E228" s="36">
        <f ca="1">SUMIFS(СВЦЭМ!$G$40:$G$783,СВЦЭМ!$A$40:$A$783,$A228,СВЦЭМ!$B$39:$B$782,E$225)+'СЕТ СН'!$F$15</f>
        <v>0</v>
      </c>
      <c r="F228" s="36">
        <f ca="1">SUMIFS(СВЦЭМ!$G$40:$G$783,СВЦЭМ!$A$40:$A$783,$A228,СВЦЭМ!$B$39:$B$782,F$225)+'СЕТ СН'!$F$15</f>
        <v>0</v>
      </c>
      <c r="G228" s="36">
        <f ca="1">SUMIFS(СВЦЭМ!$G$40:$G$783,СВЦЭМ!$A$40:$A$783,$A228,СВЦЭМ!$B$39:$B$782,G$225)+'СЕТ СН'!$F$15</f>
        <v>0</v>
      </c>
      <c r="H228" s="36">
        <f ca="1">SUMIFS(СВЦЭМ!$G$40:$G$783,СВЦЭМ!$A$40:$A$783,$A228,СВЦЭМ!$B$39:$B$782,H$225)+'СЕТ СН'!$F$15</f>
        <v>0</v>
      </c>
      <c r="I228" s="36">
        <f ca="1">SUMIFS(СВЦЭМ!$G$40:$G$783,СВЦЭМ!$A$40:$A$783,$A228,СВЦЭМ!$B$39:$B$782,I$225)+'СЕТ СН'!$F$15</f>
        <v>0</v>
      </c>
      <c r="J228" s="36">
        <f ca="1">SUMIFS(СВЦЭМ!$G$40:$G$783,СВЦЭМ!$A$40:$A$783,$A228,СВЦЭМ!$B$39:$B$782,J$225)+'СЕТ СН'!$F$15</f>
        <v>0</v>
      </c>
      <c r="K228" s="36">
        <f ca="1">SUMIFS(СВЦЭМ!$G$40:$G$783,СВЦЭМ!$A$40:$A$783,$A228,СВЦЭМ!$B$39:$B$782,K$225)+'СЕТ СН'!$F$15</f>
        <v>0</v>
      </c>
      <c r="L228" s="36">
        <f ca="1">SUMIFS(СВЦЭМ!$G$40:$G$783,СВЦЭМ!$A$40:$A$783,$A228,СВЦЭМ!$B$39:$B$782,L$225)+'СЕТ СН'!$F$15</f>
        <v>0</v>
      </c>
      <c r="M228" s="36">
        <f ca="1">SUMIFS(СВЦЭМ!$G$40:$G$783,СВЦЭМ!$A$40:$A$783,$A228,СВЦЭМ!$B$39:$B$782,M$225)+'СЕТ СН'!$F$15</f>
        <v>0</v>
      </c>
      <c r="N228" s="36">
        <f ca="1">SUMIFS(СВЦЭМ!$G$40:$G$783,СВЦЭМ!$A$40:$A$783,$A228,СВЦЭМ!$B$39:$B$782,N$225)+'СЕТ СН'!$F$15</f>
        <v>0</v>
      </c>
      <c r="O228" s="36">
        <f ca="1">SUMIFS(СВЦЭМ!$G$40:$G$783,СВЦЭМ!$A$40:$A$783,$A228,СВЦЭМ!$B$39:$B$782,O$225)+'СЕТ СН'!$F$15</f>
        <v>0</v>
      </c>
      <c r="P228" s="36">
        <f ca="1">SUMIFS(СВЦЭМ!$G$40:$G$783,СВЦЭМ!$A$40:$A$783,$A228,СВЦЭМ!$B$39:$B$782,P$225)+'СЕТ СН'!$F$15</f>
        <v>0</v>
      </c>
      <c r="Q228" s="36">
        <f ca="1">SUMIFS(СВЦЭМ!$G$40:$G$783,СВЦЭМ!$A$40:$A$783,$A228,СВЦЭМ!$B$39:$B$782,Q$225)+'СЕТ СН'!$F$15</f>
        <v>0</v>
      </c>
      <c r="R228" s="36">
        <f ca="1">SUMIFS(СВЦЭМ!$G$40:$G$783,СВЦЭМ!$A$40:$A$783,$A228,СВЦЭМ!$B$39:$B$782,R$225)+'СЕТ СН'!$F$15</f>
        <v>0</v>
      </c>
      <c r="S228" s="36">
        <f ca="1">SUMIFS(СВЦЭМ!$G$40:$G$783,СВЦЭМ!$A$40:$A$783,$A228,СВЦЭМ!$B$39:$B$782,S$225)+'СЕТ СН'!$F$15</f>
        <v>0</v>
      </c>
      <c r="T228" s="36">
        <f ca="1">SUMIFS(СВЦЭМ!$G$40:$G$783,СВЦЭМ!$A$40:$A$783,$A228,СВЦЭМ!$B$39:$B$782,T$225)+'СЕТ СН'!$F$15</f>
        <v>0</v>
      </c>
      <c r="U228" s="36">
        <f ca="1">SUMIFS(СВЦЭМ!$G$40:$G$783,СВЦЭМ!$A$40:$A$783,$A228,СВЦЭМ!$B$39:$B$782,U$225)+'СЕТ СН'!$F$15</f>
        <v>0</v>
      </c>
      <c r="V228" s="36">
        <f ca="1">SUMIFS(СВЦЭМ!$G$40:$G$783,СВЦЭМ!$A$40:$A$783,$A228,СВЦЭМ!$B$39:$B$782,V$225)+'СЕТ СН'!$F$15</f>
        <v>0</v>
      </c>
      <c r="W228" s="36">
        <f ca="1">SUMIFS(СВЦЭМ!$G$40:$G$783,СВЦЭМ!$A$40:$A$783,$A228,СВЦЭМ!$B$39:$B$782,W$225)+'СЕТ СН'!$F$15</f>
        <v>0</v>
      </c>
      <c r="X228" s="36">
        <f ca="1">SUMIFS(СВЦЭМ!$G$40:$G$783,СВЦЭМ!$A$40:$A$783,$A228,СВЦЭМ!$B$39:$B$782,X$225)+'СЕТ СН'!$F$15</f>
        <v>0</v>
      </c>
      <c r="Y228" s="36">
        <f ca="1">SUMIFS(СВЦЭМ!$G$40:$G$783,СВЦЭМ!$A$40:$A$783,$A228,СВЦЭМ!$B$39:$B$782,Y$225)+'СЕТ СН'!$F$15</f>
        <v>0</v>
      </c>
    </row>
    <row r="229" spans="1:27" ht="15.75" hidden="1" x14ac:dyDescent="0.2">
      <c r="A229" s="35">
        <f t="shared" si="6"/>
        <v>45355</v>
      </c>
      <c r="B229" s="36">
        <f ca="1">SUMIFS(СВЦЭМ!$G$40:$G$783,СВЦЭМ!$A$40:$A$783,$A229,СВЦЭМ!$B$39:$B$782,B$225)+'СЕТ СН'!$F$15</f>
        <v>0</v>
      </c>
      <c r="C229" s="36">
        <f ca="1">SUMIFS(СВЦЭМ!$G$40:$G$783,СВЦЭМ!$A$40:$A$783,$A229,СВЦЭМ!$B$39:$B$782,C$225)+'СЕТ СН'!$F$15</f>
        <v>0</v>
      </c>
      <c r="D229" s="36">
        <f ca="1">SUMIFS(СВЦЭМ!$G$40:$G$783,СВЦЭМ!$A$40:$A$783,$A229,СВЦЭМ!$B$39:$B$782,D$225)+'СЕТ СН'!$F$15</f>
        <v>0</v>
      </c>
      <c r="E229" s="36">
        <f ca="1">SUMIFS(СВЦЭМ!$G$40:$G$783,СВЦЭМ!$A$40:$A$783,$A229,СВЦЭМ!$B$39:$B$782,E$225)+'СЕТ СН'!$F$15</f>
        <v>0</v>
      </c>
      <c r="F229" s="36">
        <f ca="1">SUMIFS(СВЦЭМ!$G$40:$G$783,СВЦЭМ!$A$40:$A$783,$A229,СВЦЭМ!$B$39:$B$782,F$225)+'СЕТ СН'!$F$15</f>
        <v>0</v>
      </c>
      <c r="G229" s="36">
        <f ca="1">SUMIFS(СВЦЭМ!$G$40:$G$783,СВЦЭМ!$A$40:$A$783,$A229,СВЦЭМ!$B$39:$B$782,G$225)+'СЕТ СН'!$F$15</f>
        <v>0</v>
      </c>
      <c r="H229" s="36">
        <f ca="1">SUMIFS(СВЦЭМ!$G$40:$G$783,СВЦЭМ!$A$40:$A$783,$A229,СВЦЭМ!$B$39:$B$782,H$225)+'СЕТ СН'!$F$15</f>
        <v>0</v>
      </c>
      <c r="I229" s="36">
        <f ca="1">SUMIFS(СВЦЭМ!$G$40:$G$783,СВЦЭМ!$A$40:$A$783,$A229,СВЦЭМ!$B$39:$B$782,I$225)+'СЕТ СН'!$F$15</f>
        <v>0</v>
      </c>
      <c r="J229" s="36">
        <f ca="1">SUMIFS(СВЦЭМ!$G$40:$G$783,СВЦЭМ!$A$40:$A$783,$A229,СВЦЭМ!$B$39:$B$782,J$225)+'СЕТ СН'!$F$15</f>
        <v>0</v>
      </c>
      <c r="K229" s="36">
        <f ca="1">SUMIFS(СВЦЭМ!$G$40:$G$783,СВЦЭМ!$A$40:$A$783,$A229,СВЦЭМ!$B$39:$B$782,K$225)+'СЕТ СН'!$F$15</f>
        <v>0</v>
      </c>
      <c r="L229" s="36">
        <f ca="1">SUMIFS(СВЦЭМ!$G$40:$G$783,СВЦЭМ!$A$40:$A$783,$A229,СВЦЭМ!$B$39:$B$782,L$225)+'СЕТ СН'!$F$15</f>
        <v>0</v>
      </c>
      <c r="M229" s="36">
        <f ca="1">SUMIFS(СВЦЭМ!$G$40:$G$783,СВЦЭМ!$A$40:$A$783,$A229,СВЦЭМ!$B$39:$B$782,M$225)+'СЕТ СН'!$F$15</f>
        <v>0</v>
      </c>
      <c r="N229" s="36">
        <f ca="1">SUMIFS(СВЦЭМ!$G$40:$G$783,СВЦЭМ!$A$40:$A$783,$A229,СВЦЭМ!$B$39:$B$782,N$225)+'СЕТ СН'!$F$15</f>
        <v>0</v>
      </c>
      <c r="O229" s="36">
        <f ca="1">SUMIFS(СВЦЭМ!$G$40:$G$783,СВЦЭМ!$A$40:$A$783,$A229,СВЦЭМ!$B$39:$B$782,O$225)+'СЕТ СН'!$F$15</f>
        <v>0</v>
      </c>
      <c r="P229" s="36">
        <f ca="1">SUMIFS(СВЦЭМ!$G$40:$G$783,СВЦЭМ!$A$40:$A$783,$A229,СВЦЭМ!$B$39:$B$782,P$225)+'СЕТ СН'!$F$15</f>
        <v>0</v>
      </c>
      <c r="Q229" s="36">
        <f ca="1">SUMIFS(СВЦЭМ!$G$40:$G$783,СВЦЭМ!$A$40:$A$783,$A229,СВЦЭМ!$B$39:$B$782,Q$225)+'СЕТ СН'!$F$15</f>
        <v>0</v>
      </c>
      <c r="R229" s="36">
        <f ca="1">SUMIFS(СВЦЭМ!$G$40:$G$783,СВЦЭМ!$A$40:$A$783,$A229,СВЦЭМ!$B$39:$B$782,R$225)+'СЕТ СН'!$F$15</f>
        <v>0</v>
      </c>
      <c r="S229" s="36">
        <f ca="1">SUMIFS(СВЦЭМ!$G$40:$G$783,СВЦЭМ!$A$40:$A$783,$A229,СВЦЭМ!$B$39:$B$782,S$225)+'СЕТ СН'!$F$15</f>
        <v>0</v>
      </c>
      <c r="T229" s="36">
        <f ca="1">SUMIFS(СВЦЭМ!$G$40:$G$783,СВЦЭМ!$A$40:$A$783,$A229,СВЦЭМ!$B$39:$B$782,T$225)+'СЕТ СН'!$F$15</f>
        <v>0</v>
      </c>
      <c r="U229" s="36">
        <f ca="1">SUMIFS(СВЦЭМ!$G$40:$G$783,СВЦЭМ!$A$40:$A$783,$A229,СВЦЭМ!$B$39:$B$782,U$225)+'СЕТ СН'!$F$15</f>
        <v>0</v>
      </c>
      <c r="V229" s="36">
        <f ca="1">SUMIFS(СВЦЭМ!$G$40:$G$783,СВЦЭМ!$A$40:$A$783,$A229,СВЦЭМ!$B$39:$B$782,V$225)+'СЕТ СН'!$F$15</f>
        <v>0</v>
      </c>
      <c r="W229" s="36">
        <f ca="1">SUMIFS(СВЦЭМ!$G$40:$G$783,СВЦЭМ!$A$40:$A$783,$A229,СВЦЭМ!$B$39:$B$782,W$225)+'СЕТ СН'!$F$15</f>
        <v>0</v>
      </c>
      <c r="X229" s="36">
        <f ca="1">SUMIFS(СВЦЭМ!$G$40:$G$783,СВЦЭМ!$A$40:$A$783,$A229,СВЦЭМ!$B$39:$B$782,X$225)+'СЕТ СН'!$F$15</f>
        <v>0</v>
      </c>
      <c r="Y229" s="36">
        <f ca="1">SUMIFS(СВЦЭМ!$G$40:$G$783,СВЦЭМ!$A$40:$A$783,$A229,СВЦЭМ!$B$39:$B$782,Y$225)+'СЕТ СН'!$F$15</f>
        <v>0</v>
      </c>
    </row>
    <row r="230" spans="1:27" ht="15.75" hidden="1" x14ac:dyDescent="0.2">
      <c r="A230" s="35">
        <f t="shared" si="6"/>
        <v>45356</v>
      </c>
      <c r="B230" s="36">
        <f ca="1">SUMIFS(СВЦЭМ!$G$40:$G$783,СВЦЭМ!$A$40:$A$783,$A230,СВЦЭМ!$B$39:$B$782,B$225)+'СЕТ СН'!$F$15</f>
        <v>0</v>
      </c>
      <c r="C230" s="36">
        <f ca="1">SUMIFS(СВЦЭМ!$G$40:$G$783,СВЦЭМ!$A$40:$A$783,$A230,СВЦЭМ!$B$39:$B$782,C$225)+'СЕТ СН'!$F$15</f>
        <v>0</v>
      </c>
      <c r="D230" s="36">
        <f ca="1">SUMIFS(СВЦЭМ!$G$40:$G$783,СВЦЭМ!$A$40:$A$783,$A230,СВЦЭМ!$B$39:$B$782,D$225)+'СЕТ СН'!$F$15</f>
        <v>0</v>
      </c>
      <c r="E230" s="36">
        <f ca="1">SUMIFS(СВЦЭМ!$G$40:$G$783,СВЦЭМ!$A$40:$A$783,$A230,СВЦЭМ!$B$39:$B$782,E$225)+'СЕТ СН'!$F$15</f>
        <v>0</v>
      </c>
      <c r="F230" s="36">
        <f ca="1">SUMIFS(СВЦЭМ!$G$40:$G$783,СВЦЭМ!$A$40:$A$783,$A230,СВЦЭМ!$B$39:$B$782,F$225)+'СЕТ СН'!$F$15</f>
        <v>0</v>
      </c>
      <c r="G230" s="36">
        <f ca="1">SUMIFS(СВЦЭМ!$G$40:$G$783,СВЦЭМ!$A$40:$A$783,$A230,СВЦЭМ!$B$39:$B$782,G$225)+'СЕТ СН'!$F$15</f>
        <v>0</v>
      </c>
      <c r="H230" s="36">
        <f ca="1">SUMIFS(СВЦЭМ!$G$40:$G$783,СВЦЭМ!$A$40:$A$783,$A230,СВЦЭМ!$B$39:$B$782,H$225)+'СЕТ СН'!$F$15</f>
        <v>0</v>
      </c>
      <c r="I230" s="36">
        <f ca="1">SUMIFS(СВЦЭМ!$G$40:$G$783,СВЦЭМ!$A$40:$A$783,$A230,СВЦЭМ!$B$39:$B$782,I$225)+'СЕТ СН'!$F$15</f>
        <v>0</v>
      </c>
      <c r="J230" s="36">
        <f ca="1">SUMIFS(СВЦЭМ!$G$40:$G$783,СВЦЭМ!$A$40:$A$783,$A230,СВЦЭМ!$B$39:$B$782,J$225)+'СЕТ СН'!$F$15</f>
        <v>0</v>
      </c>
      <c r="K230" s="36">
        <f ca="1">SUMIFS(СВЦЭМ!$G$40:$G$783,СВЦЭМ!$A$40:$A$783,$A230,СВЦЭМ!$B$39:$B$782,K$225)+'СЕТ СН'!$F$15</f>
        <v>0</v>
      </c>
      <c r="L230" s="36">
        <f ca="1">SUMIFS(СВЦЭМ!$G$40:$G$783,СВЦЭМ!$A$40:$A$783,$A230,СВЦЭМ!$B$39:$B$782,L$225)+'СЕТ СН'!$F$15</f>
        <v>0</v>
      </c>
      <c r="M230" s="36">
        <f ca="1">SUMIFS(СВЦЭМ!$G$40:$G$783,СВЦЭМ!$A$40:$A$783,$A230,СВЦЭМ!$B$39:$B$782,M$225)+'СЕТ СН'!$F$15</f>
        <v>0</v>
      </c>
      <c r="N230" s="36">
        <f ca="1">SUMIFS(СВЦЭМ!$G$40:$G$783,СВЦЭМ!$A$40:$A$783,$A230,СВЦЭМ!$B$39:$B$782,N$225)+'СЕТ СН'!$F$15</f>
        <v>0</v>
      </c>
      <c r="O230" s="36">
        <f ca="1">SUMIFS(СВЦЭМ!$G$40:$G$783,СВЦЭМ!$A$40:$A$783,$A230,СВЦЭМ!$B$39:$B$782,O$225)+'СЕТ СН'!$F$15</f>
        <v>0</v>
      </c>
      <c r="P230" s="36">
        <f ca="1">SUMIFS(СВЦЭМ!$G$40:$G$783,СВЦЭМ!$A$40:$A$783,$A230,СВЦЭМ!$B$39:$B$782,P$225)+'СЕТ СН'!$F$15</f>
        <v>0</v>
      </c>
      <c r="Q230" s="36">
        <f ca="1">SUMIFS(СВЦЭМ!$G$40:$G$783,СВЦЭМ!$A$40:$A$783,$A230,СВЦЭМ!$B$39:$B$782,Q$225)+'СЕТ СН'!$F$15</f>
        <v>0</v>
      </c>
      <c r="R230" s="36">
        <f ca="1">SUMIFS(СВЦЭМ!$G$40:$G$783,СВЦЭМ!$A$40:$A$783,$A230,СВЦЭМ!$B$39:$B$782,R$225)+'СЕТ СН'!$F$15</f>
        <v>0</v>
      </c>
      <c r="S230" s="36">
        <f ca="1">SUMIFS(СВЦЭМ!$G$40:$G$783,СВЦЭМ!$A$40:$A$783,$A230,СВЦЭМ!$B$39:$B$782,S$225)+'СЕТ СН'!$F$15</f>
        <v>0</v>
      </c>
      <c r="T230" s="36">
        <f ca="1">SUMIFS(СВЦЭМ!$G$40:$G$783,СВЦЭМ!$A$40:$A$783,$A230,СВЦЭМ!$B$39:$B$782,T$225)+'СЕТ СН'!$F$15</f>
        <v>0</v>
      </c>
      <c r="U230" s="36">
        <f ca="1">SUMIFS(СВЦЭМ!$G$40:$G$783,СВЦЭМ!$A$40:$A$783,$A230,СВЦЭМ!$B$39:$B$782,U$225)+'СЕТ СН'!$F$15</f>
        <v>0</v>
      </c>
      <c r="V230" s="36">
        <f ca="1">SUMIFS(СВЦЭМ!$G$40:$G$783,СВЦЭМ!$A$40:$A$783,$A230,СВЦЭМ!$B$39:$B$782,V$225)+'СЕТ СН'!$F$15</f>
        <v>0</v>
      </c>
      <c r="W230" s="36">
        <f ca="1">SUMIFS(СВЦЭМ!$G$40:$G$783,СВЦЭМ!$A$40:$A$783,$A230,СВЦЭМ!$B$39:$B$782,W$225)+'СЕТ СН'!$F$15</f>
        <v>0</v>
      </c>
      <c r="X230" s="36">
        <f ca="1">SUMIFS(СВЦЭМ!$G$40:$G$783,СВЦЭМ!$A$40:$A$783,$A230,СВЦЭМ!$B$39:$B$782,X$225)+'СЕТ СН'!$F$15</f>
        <v>0</v>
      </c>
      <c r="Y230" s="36">
        <f ca="1">SUMIFS(СВЦЭМ!$G$40:$G$783,СВЦЭМ!$A$40:$A$783,$A230,СВЦЭМ!$B$39:$B$782,Y$225)+'СЕТ СН'!$F$15</f>
        <v>0</v>
      </c>
    </row>
    <row r="231" spans="1:27" ht="15.75" hidden="1" x14ac:dyDescent="0.2">
      <c r="A231" s="35">
        <f t="shared" si="6"/>
        <v>45357</v>
      </c>
      <c r="B231" s="36">
        <f ca="1">SUMIFS(СВЦЭМ!$G$40:$G$783,СВЦЭМ!$A$40:$A$783,$A231,СВЦЭМ!$B$39:$B$782,B$225)+'СЕТ СН'!$F$15</f>
        <v>0</v>
      </c>
      <c r="C231" s="36">
        <f ca="1">SUMIFS(СВЦЭМ!$G$40:$G$783,СВЦЭМ!$A$40:$A$783,$A231,СВЦЭМ!$B$39:$B$782,C$225)+'СЕТ СН'!$F$15</f>
        <v>0</v>
      </c>
      <c r="D231" s="36">
        <f ca="1">SUMIFS(СВЦЭМ!$G$40:$G$783,СВЦЭМ!$A$40:$A$783,$A231,СВЦЭМ!$B$39:$B$782,D$225)+'СЕТ СН'!$F$15</f>
        <v>0</v>
      </c>
      <c r="E231" s="36">
        <f ca="1">SUMIFS(СВЦЭМ!$G$40:$G$783,СВЦЭМ!$A$40:$A$783,$A231,СВЦЭМ!$B$39:$B$782,E$225)+'СЕТ СН'!$F$15</f>
        <v>0</v>
      </c>
      <c r="F231" s="36">
        <f ca="1">SUMIFS(СВЦЭМ!$G$40:$G$783,СВЦЭМ!$A$40:$A$783,$A231,СВЦЭМ!$B$39:$B$782,F$225)+'СЕТ СН'!$F$15</f>
        <v>0</v>
      </c>
      <c r="G231" s="36">
        <f ca="1">SUMIFS(СВЦЭМ!$G$40:$G$783,СВЦЭМ!$A$40:$A$783,$A231,СВЦЭМ!$B$39:$B$782,G$225)+'СЕТ СН'!$F$15</f>
        <v>0</v>
      </c>
      <c r="H231" s="36">
        <f ca="1">SUMIFS(СВЦЭМ!$G$40:$G$783,СВЦЭМ!$A$40:$A$783,$A231,СВЦЭМ!$B$39:$B$782,H$225)+'СЕТ СН'!$F$15</f>
        <v>0</v>
      </c>
      <c r="I231" s="36">
        <f ca="1">SUMIFS(СВЦЭМ!$G$40:$G$783,СВЦЭМ!$A$40:$A$783,$A231,СВЦЭМ!$B$39:$B$782,I$225)+'СЕТ СН'!$F$15</f>
        <v>0</v>
      </c>
      <c r="J231" s="36">
        <f ca="1">SUMIFS(СВЦЭМ!$G$40:$G$783,СВЦЭМ!$A$40:$A$783,$A231,СВЦЭМ!$B$39:$B$782,J$225)+'СЕТ СН'!$F$15</f>
        <v>0</v>
      </c>
      <c r="K231" s="36">
        <f ca="1">SUMIFS(СВЦЭМ!$G$40:$G$783,СВЦЭМ!$A$40:$A$783,$A231,СВЦЭМ!$B$39:$B$782,K$225)+'СЕТ СН'!$F$15</f>
        <v>0</v>
      </c>
      <c r="L231" s="36">
        <f ca="1">SUMIFS(СВЦЭМ!$G$40:$G$783,СВЦЭМ!$A$40:$A$783,$A231,СВЦЭМ!$B$39:$B$782,L$225)+'СЕТ СН'!$F$15</f>
        <v>0</v>
      </c>
      <c r="M231" s="36">
        <f ca="1">SUMIFS(СВЦЭМ!$G$40:$G$783,СВЦЭМ!$A$40:$A$783,$A231,СВЦЭМ!$B$39:$B$782,M$225)+'СЕТ СН'!$F$15</f>
        <v>0</v>
      </c>
      <c r="N231" s="36">
        <f ca="1">SUMIFS(СВЦЭМ!$G$40:$G$783,СВЦЭМ!$A$40:$A$783,$A231,СВЦЭМ!$B$39:$B$782,N$225)+'СЕТ СН'!$F$15</f>
        <v>0</v>
      </c>
      <c r="O231" s="36">
        <f ca="1">SUMIFS(СВЦЭМ!$G$40:$G$783,СВЦЭМ!$A$40:$A$783,$A231,СВЦЭМ!$B$39:$B$782,O$225)+'СЕТ СН'!$F$15</f>
        <v>0</v>
      </c>
      <c r="P231" s="36">
        <f ca="1">SUMIFS(СВЦЭМ!$G$40:$G$783,СВЦЭМ!$A$40:$A$783,$A231,СВЦЭМ!$B$39:$B$782,P$225)+'СЕТ СН'!$F$15</f>
        <v>0</v>
      </c>
      <c r="Q231" s="36">
        <f ca="1">SUMIFS(СВЦЭМ!$G$40:$G$783,СВЦЭМ!$A$40:$A$783,$A231,СВЦЭМ!$B$39:$B$782,Q$225)+'СЕТ СН'!$F$15</f>
        <v>0</v>
      </c>
      <c r="R231" s="36">
        <f ca="1">SUMIFS(СВЦЭМ!$G$40:$G$783,СВЦЭМ!$A$40:$A$783,$A231,СВЦЭМ!$B$39:$B$782,R$225)+'СЕТ СН'!$F$15</f>
        <v>0</v>
      </c>
      <c r="S231" s="36">
        <f ca="1">SUMIFS(СВЦЭМ!$G$40:$G$783,СВЦЭМ!$A$40:$A$783,$A231,СВЦЭМ!$B$39:$B$782,S$225)+'СЕТ СН'!$F$15</f>
        <v>0</v>
      </c>
      <c r="T231" s="36">
        <f ca="1">SUMIFS(СВЦЭМ!$G$40:$G$783,СВЦЭМ!$A$40:$A$783,$A231,СВЦЭМ!$B$39:$B$782,T$225)+'СЕТ СН'!$F$15</f>
        <v>0</v>
      </c>
      <c r="U231" s="36">
        <f ca="1">SUMIFS(СВЦЭМ!$G$40:$G$783,СВЦЭМ!$A$40:$A$783,$A231,СВЦЭМ!$B$39:$B$782,U$225)+'СЕТ СН'!$F$15</f>
        <v>0</v>
      </c>
      <c r="V231" s="36">
        <f ca="1">SUMIFS(СВЦЭМ!$G$40:$G$783,СВЦЭМ!$A$40:$A$783,$A231,СВЦЭМ!$B$39:$B$782,V$225)+'СЕТ СН'!$F$15</f>
        <v>0</v>
      </c>
      <c r="W231" s="36">
        <f ca="1">SUMIFS(СВЦЭМ!$G$40:$G$783,СВЦЭМ!$A$40:$A$783,$A231,СВЦЭМ!$B$39:$B$782,W$225)+'СЕТ СН'!$F$15</f>
        <v>0</v>
      </c>
      <c r="X231" s="36">
        <f ca="1">SUMIFS(СВЦЭМ!$G$40:$G$783,СВЦЭМ!$A$40:$A$783,$A231,СВЦЭМ!$B$39:$B$782,X$225)+'СЕТ СН'!$F$15</f>
        <v>0</v>
      </c>
      <c r="Y231" s="36">
        <f ca="1">SUMIFS(СВЦЭМ!$G$40:$G$783,СВЦЭМ!$A$40:$A$783,$A231,СВЦЭМ!$B$39:$B$782,Y$225)+'СЕТ СН'!$F$15</f>
        <v>0</v>
      </c>
    </row>
    <row r="232" spans="1:27" ht="15.75" hidden="1" x14ac:dyDescent="0.2">
      <c r="A232" s="35">
        <f t="shared" si="6"/>
        <v>45358</v>
      </c>
      <c r="B232" s="36">
        <f ca="1">SUMIFS(СВЦЭМ!$G$40:$G$783,СВЦЭМ!$A$40:$A$783,$A232,СВЦЭМ!$B$39:$B$782,B$225)+'СЕТ СН'!$F$15</f>
        <v>0</v>
      </c>
      <c r="C232" s="36">
        <f ca="1">SUMIFS(СВЦЭМ!$G$40:$G$783,СВЦЭМ!$A$40:$A$783,$A232,СВЦЭМ!$B$39:$B$782,C$225)+'СЕТ СН'!$F$15</f>
        <v>0</v>
      </c>
      <c r="D232" s="36">
        <f ca="1">SUMIFS(СВЦЭМ!$G$40:$G$783,СВЦЭМ!$A$40:$A$783,$A232,СВЦЭМ!$B$39:$B$782,D$225)+'СЕТ СН'!$F$15</f>
        <v>0</v>
      </c>
      <c r="E232" s="36">
        <f ca="1">SUMIFS(СВЦЭМ!$G$40:$G$783,СВЦЭМ!$A$40:$A$783,$A232,СВЦЭМ!$B$39:$B$782,E$225)+'СЕТ СН'!$F$15</f>
        <v>0</v>
      </c>
      <c r="F232" s="36">
        <f ca="1">SUMIFS(СВЦЭМ!$G$40:$G$783,СВЦЭМ!$A$40:$A$783,$A232,СВЦЭМ!$B$39:$B$782,F$225)+'СЕТ СН'!$F$15</f>
        <v>0</v>
      </c>
      <c r="G232" s="36">
        <f ca="1">SUMIFS(СВЦЭМ!$G$40:$G$783,СВЦЭМ!$A$40:$A$783,$A232,СВЦЭМ!$B$39:$B$782,G$225)+'СЕТ СН'!$F$15</f>
        <v>0</v>
      </c>
      <c r="H232" s="36">
        <f ca="1">SUMIFS(СВЦЭМ!$G$40:$G$783,СВЦЭМ!$A$40:$A$783,$A232,СВЦЭМ!$B$39:$B$782,H$225)+'СЕТ СН'!$F$15</f>
        <v>0</v>
      </c>
      <c r="I232" s="36">
        <f ca="1">SUMIFS(СВЦЭМ!$G$40:$G$783,СВЦЭМ!$A$40:$A$783,$A232,СВЦЭМ!$B$39:$B$782,I$225)+'СЕТ СН'!$F$15</f>
        <v>0</v>
      </c>
      <c r="J232" s="36">
        <f ca="1">SUMIFS(СВЦЭМ!$G$40:$G$783,СВЦЭМ!$A$40:$A$783,$A232,СВЦЭМ!$B$39:$B$782,J$225)+'СЕТ СН'!$F$15</f>
        <v>0</v>
      </c>
      <c r="K232" s="36">
        <f ca="1">SUMIFS(СВЦЭМ!$G$40:$G$783,СВЦЭМ!$A$40:$A$783,$A232,СВЦЭМ!$B$39:$B$782,K$225)+'СЕТ СН'!$F$15</f>
        <v>0</v>
      </c>
      <c r="L232" s="36">
        <f ca="1">SUMIFS(СВЦЭМ!$G$40:$G$783,СВЦЭМ!$A$40:$A$783,$A232,СВЦЭМ!$B$39:$B$782,L$225)+'СЕТ СН'!$F$15</f>
        <v>0</v>
      </c>
      <c r="M232" s="36">
        <f ca="1">SUMIFS(СВЦЭМ!$G$40:$G$783,СВЦЭМ!$A$40:$A$783,$A232,СВЦЭМ!$B$39:$B$782,M$225)+'СЕТ СН'!$F$15</f>
        <v>0</v>
      </c>
      <c r="N232" s="36">
        <f ca="1">SUMIFS(СВЦЭМ!$G$40:$G$783,СВЦЭМ!$A$40:$A$783,$A232,СВЦЭМ!$B$39:$B$782,N$225)+'СЕТ СН'!$F$15</f>
        <v>0</v>
      </c>
      <c r="O232" s="36">
        <f ca="1">SUMIFS(СВЦЭМ!$G$40:$G$783,СВЦЭМ!$A$40:$A$783,$A232,СВЦЭМ!$B$39:$B$782,O$225)+'СЕТ СН'!$F$15</f>
        <v>0</v>
      </c>
      <c r="P232" s="36">
        <f ca="1">SUMIFS(СВЦЭМ!$G$40:$G$783,СВЦЭМ!$A$40:$A$783,$A232,СВЦЭМ!$B$39:$B$782,P$225)+'СЕТ СН'!$F$15</f>
        <v>0</v>
      </c>
      <c r="Q232" s="36">
        <f ca="1">SUMIFS(СВЦЭМ!$G$40:$G$783,СВЦЭМ!$A$40:$A$783,$A232,СВЦЭМ!$B$39:$B$782,Q$225)+'СЕТ СН'!$F$15</f>
        <v>0</v>
      </c>
      <c r="R232" s="36">
        <f ca="1">SUMIFS(СВЦЭМ!$G$40:$G$783,СВЦЭМ!$A$40:$A$783,$A232,СВЦЭМ!$B$39:$B$782,R$225)+'СЕТ СН'!$F$15</f>
        <v>0</v>
      </c>
      <c r="S232" s="36">
        <f ca="1">SUMIFS(СВЦЭМ!$G$40:$G$783,СВЦЭМ!$A$40:$A$783,$A232,СВЦЭМ!$B$39:$B$782,S$225)+'СЕТ СН'!$F$15</f>
        <v>0</v>
      </c>
      <c r="T232" s="36">
        <f ca="1">SUMIFS(СВЦЭМ!$G$40:$G$783,СВЦЭМ!$A$40:$A$783,$A232,СВЦЭМ!$B$39:$B$782,T$225)+'СЕТ СН'!$F$15</f>
        <v>0</v>
      </c>
      <c r="U232" s="36">
        <f ca="1">SUMIFS(СВЦЭМ!$G$40:$G$783,СВЦЭМ!$A$40:$A$783,$A232,СВЦЭМ!$B$39:$B$782,U$225)+'СЕТ СН'!$F$15</f>
        <v>0</v>
      </c>
      <c r="V232" s="36">
        <f ca="1">SUMIFS(СВЦЭМ!$G$40:$G$783,СВЦЭМ!$A$40:$A$783,$A232,СВЦЭМ!$B$39:$B$782,V$225)+'СЕТ СН'!$F$15</f>
        <v>0</v>
      </c>
      <c r="W232" s="36">
        <f ca="1">SUMIFS(СВЦЭМ!$G$40:$G$783,СВЦЭМ!$A$40:$A$783,$A232,СВЦЭМ!$B$39:$B$782,W$225)+'СЕТ СН'!$F$15</f>
        <v>0</v>
      </c>
      <c r="X232" s="36">
        <f ca="1">SUMIFS(СВЦЭМ!$G$40:$G$783,СВЦЭМ!$A$40:$A$783,$A232,СВЦЭМ!$B$39:$B$782,X$225)+'СЕТ СН'!$F$15</f>
        <v>0</v>
      </c>
      <c r="Y232" s="36">
        <f ca="1">SUMIFS(СВЦЭМ!$G$40:$G$783,СВЦЭМ!$A$40:$A$783,$A232,СВЦЭМ!$B$39:$B$782,Y$225)+'СЕТ СН'!$F$15</f>
        <v>0</v>
      </c>
    </row>
    <row r="233" spans="1:27" ht="15.75" hidden="1" x14ac:dyDescent="0.2">
      <c r="A233" s="35">
        <f t="shared" si="6"/>
        <v>45359</v>
      </c>
      <c r="B233" s="36">
        <f ca="1">SUMIFS(СВЦЭМ!$G$40:$G$783,СВЦЭМ!$A$40:$A$783,$A233,СВЦЭМ!$B$39:$B$782,B$225)+'СЕТ СН'!$F$15</f>
        <v>0</v>
      </c>
      <c r="C233" s="36">
        <f ca="1">SUMIFS(СВЦЭМ!$G$40:$G$783,СВЦЭМ!$A$40:$A$783,$A233,СВЦЭМ!$B$39:$B$782,C$225)+'СЕТ СН'!$F$15</f>
        <v>0</v>
      </c>
      <c r="D233" s="36">
        <f ca="1">SUMIFS(СВЦЭМ!$G$40:$G$783,СВЦЭМ!$A$40:$A$783,$A233,СВЦЭМ!$B$39:$B$782,D$225)+'СЕТ СН'!$F$15</f>
        <v>0</v>
      </c>
      <c r="E233" s="36">
        <f ca="1">SUMIFS(СВЦЭМ!$G$40:$G$783,СВЦЭМ!$A$40:$A$783,$A233,СВЦЭМ!$B$39:$B$782,E$225)+'СЕТ СН'!$F$15</f>
        <v>0</v>
      </c>
      <c r="F233" s="36">
        <f ca="1">SUMIFS(СВЦЭМ!$G$40:$G$783,СВЦЭМ!$A$40:$A$783,$A233,СВЦЭМ!$B$39:$B$782,F$225)+'СЕТ СН'!$F$15</f>
        <v>0</v>
      </c>
      <c r="G233" s="36">
        <f ca="1">SUMIFS(СВЦЭМ!$G$40:$G$783,СВЦЭМ!$A$40:$A$783,$A233,СВЦЭМ!$B$39:$B$782,G$225)+'СЕТ СН'!$F$15</f>
        <v>0</v>
      </c>
      <c r="H233" s="36">
        <f ca="1">SUMIFS(СВЦЭМ!$G$40:$G$783,СВЦЭМ!$A$40:$A$783,$A233,СВЦЭМ!$B$39:$B$782,H$225)+'СЕТ СН'!$F$15</f>
        <v>0</v>
      </c>
      <c r="I233" s="36">
        <f ca="1">SUMIFS(СВЦЭМ!$G$40:$G$783,СВЦЭМ!$A$40:$A$783,$A233,СВЦЭМ!$B$39:$B$782,I$225)+'СЕТ СН'!$F$15</f>
        <v>0</v>
      </c>
      <c r="J233" s="36">
        <f ca="1">SUMIFS(СВЦЭМ!$G$40:$G$783,СВЦЭМ!$A$40:$A$783,$A233,СВЦЭМ!$B$39:$B$782,J$225)+'СЕТ СН'!$F$15</f>
        <v>0</v>
      </c>
      <c r="K233" s="36">
        <f ca="1">SUMIFS(СВЦЭМ!$G$40:$G$783,СВЦЭМ!$A$40:$A$783,$A233,СВЦЭМ!$B$39:$B$782,K$225)+'СЕТ СН'!$F$15</f>
        <v>0</v>
      </c>
      <c r="L233" s="36">
        <f ca="1">SUMIFS(СВЦЭМ!$G$40:$G$783,СВЦЭМ!$A$40:$A$783,$A233,СВЦЭМ!$B$39:$B$782,L$225)+'СЕТ СН'!$F$15</f>
        <v>0</v>
      </c>
      <c r="M233" s="36">
        <f ca="1">SUMIFS(СВЦЭМ!$G$40:$G$783,СВЦЭМ!$A$40:$A$783,$A233,СВЦЭМ!$B$39:$B$782,M$225)+'СЕТ СН'!$F$15</f>
        <v>0</v>
      </c>
      <c r="N233" s="36">
        <f ca="1">SUMIFS(СВЦЭМ!$G$40:$G$783,СВЦЭМ!$A$40:$A$783,$A233,СВЦЭМ!$B$39:$B$782,N$225)+'СЕТ СН'!$F$15</f>
        <v>0</v>
      </c>
      <c r="O233" s="36">
        <f ca="1">SUMIFS(СВЦЭМ!$G$40:$G$783,СВЦЭМ!$A$40:$A$783,$A233,СВЦЭМ!$B$39:$B$782,O$225)+'СЕТ СН'!$F$15</f>
        <v>0</v>
      </c>
      <c r="P233" s="36">
        <f ca="1">SUMIFS(СВЦЭМ!$G$40:$G$783,СВЦЭМ!$A$40:$A$783,$A233,СВЦЭМ!$B$39:$B$782,P$225)+'СЕТ СН'!$F$15</f>
        <v>0</v>
      </c>
      <c r="Q233" s="36">
        <f ca="1">SUMIFS(СВЦЭМ!$G$40:$G$783,СВЦЭМ!$A$40:$A$783,$A233,СВЦЭМ!$B$39:$B$782,Q$225)+'СЕТ СН'!$F$15</f>
        <v>0</v>
      </c>
      <c r="R233" s="36">
        <f ca="1">SUMIFS(СВЦЭМ!$G$40:$G$783,СВЦЭМ!$A$40:$A$783,$A233,СВЦЭМ!$B$39:$B$782,R$225)+'СЕТ СН'!$F$15</f>
        <v>0</v>
      </c>
      <c r="S233" s="36">
        <f ca="1">SUMIFS(СВЦЭМ!$G$40:$G$783,СВЦЭМ!$A$40:$A$783,$A233,СВЦЭМ!$B$39:$B$782,S$225)+'СЕТ СН'!$F$15</f>
        <v>0</v>
      </c>
      <c r="T233" s="36">
        <f ca="1">SUMIFS(СВЦЭМ!$G$40:$G$783,СВЦЭМ!$A$40:$A$783,$A233,СВЦЭМ!$B$39:$B$782,T$225)+'СЕТ СН'!$F$15</f>
        <v>0</v>
      </c>
      <c r="U233" s="36">
        <f ca="1">SUMIFS(СВЦЭМ!$G$40:$G$783,СВЦЭМ!$A$40:$A$783,$A233,СВЦЭМ!$B$39:$B$782,U$225)+'СЕТ СН'!$F$15</f>
        <v>0</v>
      </c>
      <c r="V233" s="36">
        <f ca="1">SUMIFS(СВЦЭМ!$G$40:$G$783,СВЦЭМ!$A$40:$A$783,$A233,СВЦЭМ!$B$39:$B$782,V$225)+'СЕТ СН'!$F$15</f>
        <v>0</v>
      </c>
      <c r="W233" s="36">
        <f ca="1">SUMIFS(СВЦЭМ!$G$40:$G$783,СВЦЭМ!$A$40:$A$783,$A233,СВЦЭМ!$B$39:$B$782,W$225)+'СЕТ СН'!$F$15</f>
        <v>0</v>
      </c>
      <c r="X233" s="36">
        <f ca="1">SUMIFS(СВЦЭМ!$G$40:$G$783,СВЦЭМ!$A$40:$A$783,$A233,СВЦЭМ!$B$39:$B$782,X$225)+'СЕТ СН'!$F$15</f>
        <v>0</v>
      </c>
      <c r="Y233" s="36">
        <f ca="1">SUMIFS(СВЦЭМ!$G$40:$G$783,СВЦЭМ!$A$40:$A$783,$A233,СВЦЭМ!$B$39:$B$782,Y$225)+'СЕТ СН'!$F$15</f>
        <v>0</v>
      </c>
    </row>
    <row r="234" spans="1:27" ht="15.75" hidden="1" x14ac:dyDescent="0.2">
      <c r="A234" s="35">
        <f t="shared" si="6"/>
        <v>45360</v>
      </c>
      <c r="B234" s="36">
        <f ca="1">SUMIFS(СВЦЭМ!$G$40:$G$783,СВЦЭМ!$A$40:$A$783,$A234,СВЦЭМ!$B$39:$B$782,B$225)+'СЕТ СН'!$F$15</f>
        <v>0</v>
      </c>
      <c r="C234" s="36">
        <f ca="1">SUMIFS(СВЦЭМ!$G$40:$G$783,СВЦЭМ!$A$40:$A$783,$A234,СВЦЭМ!$B$39:$B$782,C$225)+'СЕТ СН'!$F$15</f>
        <v>0</v>
      </c>
      <c r="D234" s="36">
        <f ca="1">SUMIFS(СВЦЭМ!$G$40:$G$783,СВЦЭМ!$A$40:$A$783,$A234,СВЦЭМ!$B$39:$B$782,D$225)+'СЕТ СН'!$F$15</f>
        <v>0</v>
      </c>
      <c r="E234" s="36">
        <f ca="1">SUMIFS(СВЦЭМ!$G$40:$G$783,СВЦЭМ!$A$40:$A$783,$A234,СВЦЭМ!$B$39:$B$782,E$225)+'СЕТ СН'!$F$15</f>
        <v>0</v>
      </c>
      <c r="F234" s="36">
        <f ca="1">SUMIFS(СВЦЭМ!$G$40:$G$783,СВЦЭМ!$A$40:$A$783,$A234,СВЦЭМ!$B$39:$B$782,F$225)+'СЕТ СН'!$F$15</f>
        <v>0</v>
      </c>
      <c r="G234" s="36">
        <f ca="1">SUMIFS(СВЦЭМ!$G$40:$G$783,СВЦЭМ!$A$40:$A$783,$A234,СВЦЭМ!$B$39:$B$782,G$225)+'СЕТ СН'!$F$15</f>
        <v>0</v>
      </c>
      <c r="H234" s="36">
        <f ca="1">SUMIFS(СВЦЭМ!$G$40:$G$783,СВЦЭМ!$A$40:$A$783,$A234,СВЦЭМ!$B$39:$B$782,H$225)+'СЕТ СН'!$F$15</f>
        <v>0</v>
      </c>
      <c r="I234" s="36">
        <f ca="1">SUMIFS(СВЦЭМ!$G$40:$G$783,СВЦЭМ!$A$40:$A$783,$A234,СВЦЭМ!$B$39:$B$782,I$225)+'СЕТ СН'!$F$15</f>
        <v>0</v>
      </c>
      <c r="J234" s="36">
        <f ca="1">SUMIFS(СВЦЭМ!$G$40:$G$783,СВЦЭМ!$A$40:$A$783,$A234,СВЦЭМ!$B$39:$B$782,J$225)+'СЕТ СН'!$F$15</f>
        <v>0</v>
      </c>
      <c r="K234" s="36">
        <f ca="1">SUMIFS(СВЦЭМ!$G$40:$G$783,СВЦЭМ!$A$40:$A$783,$A234,СВЦЭМ!$B$39:$B$782,K$225)+'СЕТ СН'!$F$15</f>
        <v>0</v>
      </c>
      <c r="L234" s="36">
        <f ca="1">SUMIFS(СВЦЭМ!$G$40:$G$783,СВЦЭМ!$A$40:$A$783,$A234,СВЦЭМ!$B$39:$B$782,L$225)+'СЕТ СН'!$F$15</f>
        <v>0</v>
      </c>
      <c r="M234" s="36">
        <f ca="1">SUMIFS(СВЦЭМ!$G$40:$G$783,СВЦЭМ!$A$40:$A$783,$A234,СВЦЭМ!$B$39:$B$782,M$225)+'СЕТ СН'!$F$15</f>
        <v>0</v>
      </c>
      <c r="N234" s="36">
        <f ca="1">SUMIFS(СВЦЭМ!$G$40:$G$783,СВЦЭМ!$A$40:$A$783,$A234,СВЦЭМ!$B$39:$B$782,N$225)+'СЕТ СН'!$F$15</f>
        <v>0</v>
      </c>
      <c r="O234" s="36">
        <f ca="1">SUMIFS(СВЦЭМ!$G$40:$G$783,СВЦЭМ!$A$40:$A$783,$A234,СВЦЭМ!$B$39:$B$782,O$225)+'СЕТ СН'!$F$15</f>
        <v>0</v>
      </c>
      <c r="P234" s="36">
        <f ca="1">SUMIFS(СВЦЭМ!$G$40:$G$783,СВЦЭМ!$A$40:$A$783,$A234,СВЦЭМ!$B$39:$B$782,P$225)+'СЕТ СН'!$F$15</f>
        <v>0</v>
      </c>
      <c r="Q234" s="36">
        <f ca="1">SUMIFS(СВЦЭМ!$G$40:$G$783,СВЦЭМ!$A$40:$A$783,$A234,СВЦЭМ!$B$39:$B$782,Q$225)+'СЕТ СН'!$F$15</f>
        <v>0</v>
      </c>
      <c r="R234" s="36">
        <f ca="1">SUMIFS(СВЦЭМ!$G$40:$G$783,СВЦЭМ!$A$40:$A$783,$A234,СВЦЭМ!$B$39:$B$782,R$225)+'СЕТ СН'!$F$15</f>
        <v>0</v>
      </c>
      <c r="S234" s="36">
        <f ca="1">SUMIFS(СВЦЭМ!$G$40:$G$783,СВЦЭМ!$A$40:$A$783,$A234,СВЦЭМ!$B$39:$B$782,S$225)+'СЕТ СН'!$F$15</f>
        <v>0</v>
      </c>
      <c r="T234" s="36">
        <f ca="1">SUMIFS(СВЦЭМ!$G$40:$G$783,СВЦЭМ!$A$40:$A$783,$A234,СВЦЭМ!$B$39:$B$782,T$225)+'СЕТ СН'!$F$15</f>
        <v>0</v>
      </c>
      <c r="U234" s="36">
        <f ca="1">SUMIFS(СВЦЭМ!$G$40:$G$783,СВЦЭМ!$A$40:$A$783,$A234,СВЦЭМ!$B$39:$B$782,U$225)+'СЕТ СН'!$F$15</f>
        <v>0</v>
      </c>
      <c r="V234" s="36">
        <f ca="1">SUMIFS(СВЦЭМ!$G$40:$G$783,СВЦЭМ!$A$40:$A$783,$A234,СВЦЭМ!$B$39:$B$782,V$225)+'СЕТ СН'!$F$15</f>
        <v>0</v>
      </c>
      <c r="W234" s="36">
        <f ca="1">SUMIFS(СВЦЭМ!$G$40:$G$783,СВЦЭМ!$A$40:$A$783,$A234,СВЦЭМ!$B$39:$B$782,W$225)+'СЕТ СН'!$F$15</f>
        <v>0</v>
      </c>
      <c r="X234" s="36">
        <f ca="1">SUMIFS(СВЦЭМ!$G$40:$G$783,СВЦЭМ!$A$40:$A$783,$A234,СВЦЭМ!$B$39:$B$782,X$225)+'СЕТ СН'!$F$15</f>
        <v>0</v>
      </c>
      <c r="Y234" s="36">
        <f ca="1">SUMIFS(СВЦЭМ!$G$40:$G$783,СВЦЭМ!$A$40:$A$783,$A234,СВЦЭМ!$B$39:$B$782,Y$225)+'СЕТ СН'!$F$15</f>
        <v>0</v>
      </c>
    </row>
    <row r="235" spans="1:27" ht="15.75" hidden="1" x14ac:dyDescent="0.2">
      <c r="A235" s="35">
        <f t="shared" si="6"/>
        <v>45361</v>
      </c>
      <c r="B235" s="36">
        <f ca="1">SUMIFS(СВЦЭМ!$G$40:$G$783,СВЦЭМ!$A$40:$A$783,$A235,СВЦЭМ!$B$39:$B$782,B$225)+'СЕТ СН'!$F$15</f>
        <v>0</v>
      </c>
      <c r="C235" s="36">
        <f ca="1">SUMIFS(СВЦЭМ!$G$40:$G$783,СВЦЭМ!$A$40:$A$783,$A235,СВЦЭМ!$B$39:$B$782,C$225)+'СЕТ СН'!$F$15</f>
        <v>0</v>
      </c>
      <c r="D235" s="36">
        <f ca="1">SUMIFS(СВЦЭМ!$G$40:$G$783,СВЦЭМ!$A$40:$A$783,$A235,СВЦЭМ!$B$39:$B$782,D$225)+'СЕТ СН'!$F$15</f>
        <v>0</v>
      </c>
      <c r="E235" s="36">
        <f ca="1">SUMIFS(СВЦЭМ!$G$40:$G$783,СВЦЭМ!$A$40:$A$783,$A235,СВЦЭМ!$B$39:$B$782,E$225)+'СЕТ СН'!$F$15</f>
        <v>0</v>
      </c>
      <c r="F235" s="36">
        <f ca="1">SUMIFS(СВЦЭМ!$G$40:$G$783,СВЦЭМ!$A$40:$A$783,$A235,СВЦЭМ!$B$39:$B$782,F$225)+'СЕТ СН'!$F$15</f>
        <v>0</v>
      </c>
      <c r="G235" s="36">
        <f ca="1">SUMIFS(СВЦЭМ!$G$40:$G$783,СВЦЭМ!$A$40:$A$783,$A235,СВЦЭМ!$B$39:$B$782,G$225)+'СЕТ СН'!$F$15</f>
        <v>0</v>
      </c>
      <c r="H235" s="36">
        <f ca="1">SUMIFS(СВЦЭМ!$G$40:$G$783,СВЦЭМ!$A$40:$A$783,$A235,СВЦЭМ!$B$39:$B$782,H$225)+'СЕТ СН'!$F$15</f>
        <v>0</v>
      </c>
      <c r="I235" s="36">
        <f ca="1">SUMIFS(СВЦЭМ!$G$40:$G$783,СВЦЭМ!$A$40:$A$783,$A235,СВЦЭМ!$B$39:$B$782,I$225)+'СЕТ СН'!$F$15</f>
        <v>0</v>
      </c>
      <c r="J235" s="36">
        <f ca="1">SUMIFS(СВЦЭМ!$G$40:$G$783,СВЦЭМ!$A$40:$A$783,$A235,СВЦЭМ!$B$39:$B$782,J$225)+'СЕТ СН'!$F$15</f>
        <v>0</v>
      </c>
      <c r="K235" s="36">
        <f ca="1">SUMIFS(СВЦЭМ!$G$40:$G$783,СВЦЭМ!$A$40:$A$783,$A235,СВЦЭМ!$B$39:$B$782,K$225)+'СЕТ СН'!$F$15</f>
        <v>0</v>
      </c>
      <c r="L235" s="36">
        <f ca="1">SUMIFS(СВЦЭМ!$G$40:$G$783,СВЦЭМ!$A$40:$A$783,$A235,СВЦЭМ!$B$39:$B$782,L$225)+'СЕТ СН'!$F$15</f>
        <v>0</v>
      </c>
      <c r="M235" s="36">
        <f ca="1">SUMIFS(СВЦЭМ!$G$40:$G$783,СВЦЭМ!$A$40:$A$783,$A235,СВЦЭМ!$B$39:$B$782,M$225)+'СЕТ СН'!$F$15</f>
        <v>0</v>
      </c>
      <c r="N235" s="36">
        <f ca="1">SUMIFS(СВЦЭМ!$G$40:$G$783,СВЦЭМ!$A$40:$A$783,$A235,СВЦЭМ!$B$39:$B$782,N$225)+'СЕТ СН'!$F$15</f>
        <v>0</v>
      </c>
      <c r="O235" s="36">
        <f ca="1">SUMIFS(СВЦЭМ!$G$40:$G$783,СВЦЭМ!$A$40:$A$783,$A235,СВЦЭМ!$B$39:$B$782,O$225)+'СЕТ СН'!$F$15</f>
        <v>0</v>
      </c>
      <c r="P235" s="36">
        <f ca="1">SUMIFS(СВЦЭМ!$G$40:$G$783,СВЦЭМ!$A$40:$A$783,$A235,СВЦЭМ!$B$39:$B$782,P$225)+'СЕТ СН'!$F$15</f>
        <v>0</v>
      </c>
      <c r="Q235" s="36">
        <f ca="1">SUMIFS(СВЦЭМ!$G$40:$G$783,СВЦЭМ!$A$40:$A$783,$A235,СВЦЭМ!$B$39:$B$782,Q$225)+'СЕТ СН'!$F$15</f>
        <v>0</v>
      </c>
      <c r="R235" s="36">
        <f ca="1">SUMIFS(СВЦЭМ!$G$40:$G$783,СВЦЭМ!$A$40:$A$783,$A235,СВЦЭМ!$B$39:$B$782,R$225)+'СЕТ СН'!$F$15</f>
        <v>0</v>
      </c>
      <c r="S235" s="36">
        <f ca="1">SUMIFS(СВЦЭМ!$G$40:$G$783,СВЦЭМ!$A$40:$A$783,$A235,СВЦЭМ!$B$39:$B$782,S$225)+'СЕТ СН'!$F$15</f>
        <v>0</v>
      </c>
      <c r="T235" s="36">
        <f ca="1">SUMIFS(СВЦЭМ!$G$40:$G$783,СВЦЭМ!$A$40:$A$783,$A235,СВЦЭМ!$B$39:$B$782,T$225)+'СЕТ СН'!$F$15</f>
        <v>0</v>
      </c>
      <c r="U235" s="36">
        <f ca="1">SUMIFS(СВЦЭМ!$G$40:$G$783,СВЦЭМ!$A$40:$A$783,$A235,СВЦЭМ!$B$39:$B$782,U$225)+'СЕТ СН'!$F$15</f>
        <v>0</v>
      </c>
      <c r="V235" s="36">
        <f ca="1">SUMIFS(СВЦЭМ!$G$40:$G$783,СВЦЭМ!$A$40:$A$783,$A235,СВЦЭМ!$B$39:$B$782,V$225)+'СЕТ СН'!$F$15</f>
        <v>0</v>
      </c>
      <c r="W235" s="36">
        <f ca="1">SUMIFS(СВЦЭМ!$G$40:$G$783,СВЦЭМ!$A$40:$A$783,$A235,СВЦЭМ!$B$39:$B$782,W$225)+'СЕТ СН'!$F$15</f>
        <v>0</v>
      </c>
      <c r="X235" s="36">
        <f ca="1">SUMIFS(СВЦЭМ!$G$40:$G$783,СВЦЭМ!$A$40:$A$783,$A235,СВЦЭМ!$B$39:$B$782,X$225)+'СЕТ СН'!$F$15</f>
        <v>0</v>
      </c>
      <c r="Y235" s="36">
        <f ca="1">SUMIFS(СВЦЭМ!$G$40:$G$783,СВЦЭМ!$A$40:$A$783,$A235,СВЦЭМ!$B$39:$B$782,Y$225)+'СЕТ СН'!$F$15</f>
        <v>0</v>
      </c>
    </row>
    <row r="236" spans="1:27" ht="15.75" hidden="1" x14ac:dyDescent="0.2">
      <c r="A236" s="35">
        <f t="shared" si="6"/>
        <v>45362</v>
      </c>
      <c r="B236" s="36">
        <f ca="1">SUMIFS(СВЦЭМ!$G$40:$G$783,СВЦЭМ!$A$40:$A$783,$A236,СВЦЭМ!$B$39:$B$782,B$225)+'СЕТ СН'!$F$15</f>
        <v>0</v>
      </c>
      <c r="C236" s="36">
        <f ca="1">SUMIFS(СВЦЭМ!$G$40:$G$783,СВЦЭМ!$A$40:$A$783,$A236,СВЦЭМ!$B$39:$B$782,C$225)+'СЕТ СН'!$F$15</f>
        <v>0</v>
      </c>
      <c r="D236" s="36">
        <f ca="1">SUMIFS(СВЦЭМ!$G$40:$G$783,СВЦЭМ!$A$40:$A$783,$A236,СВЦЭМ!$B$39:$B$782,D$225)+'СЕТ СН'!$F$15</f>
        <v>0</v>
      </c>
      <c r="E236" s="36">
        <f ca="1">SUMIFS(СВЦЭМ!$G$40:$G$783,СВЦЭМ!$A$40:$A$783,$A236,СВЦЭМ!$B$39:$B$782,E$225)+'СЕТ СН'!$F$15</f>
        <v>0</v>
      </c>
      <c r="F236" s="36">
        <f ca="1">SUMIFS(СВЦЭМ!$G$40:$G$783,СВЦЭМ!$A$40:$A$783,$A236,СВЦЭМ!$B$39:$B$782,F$225)+'СЕТ СН'!$F$15</f>
        <v>0</v>
      </c>
      <c r="G236" s="36">
        <f ca="1">SUMIFS(СВЦЭМ!$G$40:$G$783,СВЦЭМ!$A$40:$A$783,$A236,СВЦЭМ!$B$39:$B$782,G$225)+'СЕТ СН'!$F$15</f>
        <v>0</v>
      </c>
      <c r="H236" s="36">
        <f ca="1">SUMIFS(СВЦЭМ!$G$40:$G$783,СВЦЭМ!$A$40:$A$783,$A236,СВЦЭМ!$B$39:$B$782,H$225)+'СЕТ СН'!$F$15</f>
        <v>0</v>
      </c>
      <c r="I236" s="36">
        <f ca="1">SUMIFS(СВЦЭМ!$G$40:$G$783,СВЦЭМ!$A$40:$A$783,$A236,СВЦЭМ!$B$39:$B$782,I$225)+'СЕТ СН'!$F$15</f>
        <v>0</v>
      </c>
      <c r="J236" s="36">
        <f ca="1">SUMIFS(СВЦЭМ!$G$40:$G$783,СВЦЭМ!$A$40:$A$783,$A236,СВЦЭМ!$B$39:$B$782,J$225)+'СЕТ СН'!$F$15</f>
        <v>0</v>
      </c>
      <c r="K236" s="36">
        <f ca="1">SUMIFS(СВЦЭМ!$G$40:$G$783,СВЦЭМ!$A$40:$A$783,$A236,СВЦЭМ!$B$39:$B$782,K$225)+'СЕТ СН'!$F$15</f>
        <v>0</v>
      </c>
      <c r="L236" s="36">
        <f ca="1">SUMIFS(СВЦЭМ!$G$40:$G$783,СВЦЭМ!$A$40:$A$783,$A236,СВЦЭМ!$B$39:$B$782,L$225)+'СЕТ СН'!$F$15</f>
        <v>0</v>
      </c>
      <c r="M236" s="36">
        <f ca="1">SUMIFS(СВЦЭМ!$G$40:$G$783,СВЦЭМ!$A$40:$A$783,$A236,СВЦЭМ!$B$39:$B$782,M$225)+'СЕТ СН'!$F$15</f>
        <v>0</v>
      </c>
      <c r="N236" s="36">
        <f ca="1">SUMIFS(СВЦЭМ!$G$40:$G$783,СВЦЭМ!$A$40:$A$783,$A236,СВЦЭМ!$B$39:$B$782,N$225)+'СЕТ СН'!$F$15</f>
        <v>0</v>
      </c>
      <c r="O236" s="36">
        <f ca="1">SUMIFS(СВЦЭМ!$G$40:$G$783,СВЦЭМ!$A$40:$A$783,$A236,СВЦЭМ!$B$39:$B$782,O$225)+'СЕТ СН'!$F$15</f>
        <v>0</v>
      </c>
      <c r="P236" s="36">
        <f ca="1">SUMIFS(СВЦЭМ!$G$40:$G$783,СВЦЭМ!$A$40:$A$783,$A236,СВЦЭМ!$B$39:$B$782,P$225)+'СЕТ СН'!$F$15</f>
        <v>0</v>
      </c>
      <c r="Q236" s="36">
        <f ca="1">SUMIFS(СВЦЭМ!$G$40:$G$783,СВЦЭМ!$A$40:$A$783,$A236,СВЦЭМ!$B$39:$B$782,Q$225)+'СЕТ СН'!$F$15</f>
        <v>0</v>
      </c>
      <c r="R236" s="36">
        <f ca="1">SUMIFS(СВЦЭМ!$G$40:$G$783,СВЦЭМ!$A$40:$A$783,$A236,СВЦЭМ!$B$39:$B$782,R$225)+'СЕТ СН'!$F$15</f>
        <v>0</v>
      </c>
      <c r="S236" s="36">
        <f ca="1">SUMIFS(СВЦЭМ!$G$40:$G$783,СВЦЭМ!$A$40:$A$783,$A236,СВЦЭМ!$B$39:$B$782,S$225)+'СЕТ СН'!$F$15</f>
        <v>0</v>
      </c>
      <c r="T236" s="36">
        <f ca="1">SUMIFS(СВЦЭМ!$G$40:$G$783,СВЦЭМ!$A$40:$A$783,$A236,СВЦЭМ!$B$39:$B$782,T$225)+'СЕТ СН'!$F$15</f>
        <v>0</v>
      </c>
      <c r="U236" s="36">
        <f ca="1">SUMIFS(СВЦЭМ!$G$40:$G$783,СВЦЭМ!$A$40:$A$783,$A236,СВЦЭМ!$B$39:$B$782,U$225)+'СЕТ СН'!$F$15</f>
        <v>0</v>
      </c>
      <c r="V236" s="36">
        <f ca="1">SUMIFS(СВЦЭМ!$G$40:$G$783,СВЦЭМ!$A$40:$A$783,$A236,СВЦЭМ!$B$39:$B$782,V$225)+'СЕТ СН'!$F$15</f>
        <v>0</v>
      </c>
      <c r="W236" s="36">
        <f ca="1">SUMIFS(СВЦЭМ!$G$40:$G$783,СВЦЭМ!$A$40:$A$783,$A236,СВЦЭМ!$B$39:$B$782,W$225)+'СЕТ СН'!$F$15</f>
        <v>0</v>
      </c>
      <c r="X236" s="36">
        <f ca="1">SUMIFS(СВЦЭМ!$G$40:$G$783,СВЦЭМ!$A$40:$A$783,$A236,СВЦЭМ!$B$39:$B$782,X$225)+'СЕТ СН'!$F$15</f>
        <v>0</v>
      </c>
      <c r="Y236" s="36">
        <f ca="1">SUMIFS(СВЦЭМ!$G$40:$G$783,СВЦЭМ!$A$40:$A$783,$A236,СВЦЭМ!$B$39:$B$782,Y$225)+'СЕТ СН'!$F$15</f>
        <v>0</v>
      </c>
    </row>
    <row r="237" spans="1:27" ht="15.75" hidden="1" x14ac:dyDescent="0.2">
      <c r="A237" s="35">
        <f t="shared" si="6"/>
        <v>45363</v>
      </c>
      <c r="B237" s="36">
        <f ca="1">SUMIFS(СВЦЭМ!$G$40:$G$783,СВЦЭМ!$A$40:$A$783,$A237,СВЦЭМ!$B$39:$B$782,B$225)+'СЕТ СН'!$F$15</f>
        <v>0</v>
      </c>
      <c r="C237" s="36">
        <f ca="1">SUMIFS(СВЦЭМ!$G$40:$G$783,СВЦЭМ!$A$40:$A$783,$A237,СВЦЭМ!$B$39:$B$782,C$225)+'СЕТ СН'!$F$15</f>
        <v>0</v>
      </c>
      <c r="D237" s="36">
        <f ca="1">SUMIFS(СВЦЭМ!$G$40:$G$783,СВЦЭМ!$A$40:$A$783,$A237,СВЦЭМ!$B$39:$B$782,D$225)+'СЕТ СН'!$F$15</f>
        <v>0</v>
      </c>
      <c r="E237" s="36">
        <f ca="1">SUMIFS(СВЦЭМ!$G$40:$G$783,СВЦЭМ!$A$40:$A$783,$A237,СВЦЭМ!$B$39:$B$782,E$225)+'СЕТ СН'!$F$15</f>
        <v>0</v>
      </c>
      <c r="F237" s="36">
        <f ca="1">SUMIFS(СВЦЭМ!$G$40:$G$783,СВЦЭМ!$A$40:$A$783,$A237,СВЦЭМ!$B$39:$B$782,F$225)+'СЕТ СН'!$F$15</f>
        <v>0</v>
      </c>
      <c r="G237" s="36">
        <f ca="1">SUMIFS(СВЦЭМ!$G$40:$G$783,СВЦЭМ!$A$40:$A$783,$A237,СВЦЭМ!$B$39:$B$782,G$225)+'СЕТ СН'!$F$15</f>
        <v>0</v>
      </c>
      <c r="H237" s="36">
        <f ca="1">SUMIFS(СВЦЭМ!$G$40:$G$783,СВЦЭМ!$A$40:$A$783,$A237,СВЦЭМ!$B$39:$B$782,H$225)+'СЕТ СН'!$F$15</f>
        <v>0</v>
      </c>
      <c r="I237" s="36">
        <f ca="1">SUMIFS(СВЦЭМ!$G$40:$G$783,СВЦЭМ!$A$40:$A$783,$A237,СВЦЭМ!$B$39:$B$782,I$225)+'СЕТ СН'!$F$15</f>
        <v>0</v>
      </c>
      <c r="J237" s="36">
        <f ca="1">SUMIFS(СВЦЭМ!$G$40:$G$783,СВЦЭМ!$A$40:$A$783,$A237,СВЦЭМ!$B$39:$B$782,J$225)+'СЕТ СН'!$F$15</f>
        <v>0</v>
      </c>
      <c r="K237" s="36">
        <f ca="1">SUMIFS(СВЦЭМ!$G$40:$G$783,СВЦЭМ!$A$40:$A$783,$A237,СВЦЭМ!$B$39:$B$782,K$225)+'СЕТ СН'!$F$15</f>
        <v>0</v>
      </c>
      <c r="L237" s="36">
        <f ca="1">SUMIFS(СВЦЭМ!$G$40:$G$783,СВЦЭМ!$A$40:$A$783,$A237,СВЦЭМ!$B$39:$B$782,L$225)+'СЕТ СН'!$F$15</f>
        <v>0</v>
      </c>
      <c r="M237" s="36">
        <f ca="1">SUMIFS(СВЦЭМ!$G$40:$G$783,СВЦЭМ!$A$40:$A$783,$A237,СВЦЭМ!$B$39:$B$782,M$225)+'СЕТ СН'!$F$15</f>
        <v>0</v>
      </c>
      <c r="N237" s="36">
        <f ca="1">SUMIFS(СВЦЭМ!$G$40:$G$783,СВЦЭМ!$A$40:$A$783,$A237,СВЦЭМ!$B$39:$B$782,N$225)+'СЕТ СН'!$F$15</f>
        <v>0</v>
      </c>
      <c r="O237" s="36">
        <f ca="1">SUMIFS(СВЦЭМ!$G$40:$G$783,СВЦЭМ!$A$40:$A$783,$A237,СВЦЭМ!$B$39:$B$782,O$225)+'СЕТ СН'!$F$15</f>
        <v>0</v>
      </c>
      <c r="P237" s="36">
        <f ca="1">SUMIFS(СВЦЭМ!$G$40:$G$783,СВЦЭМ!$A$40:$A$783,$A237,СВЦЭМ!$B$39:$B$782,P$225)+'СЕТ СН'!$F$15</f>
        <v>0</v>
      </c>
      <c r="Q237" s="36">
        <f ca="1">SUMIFS(СВЦЭМ!$G$40:$G$783,СВЦЭМ!$A$40:$A$783,$A237,СВЦЭМ!$B$39:$B$782,Q$225)+'СЕТ СН'!$F$15</f>
        <v>0</v>
      </c>
      <c r="R237" s="36">
        <f ca="1">SUMIFS(СВЦЭМ!$G$40:$G$783,СВЦЭМ!$A$40:$A$783,$A237,СВЦЭМ!$B$39:$B$782,R$225)+'СЕТ СН'!$F$15</f>
        <v>0</v>
      </c>
      <c r="S237" s="36">
        <f ca="1">SUMIFS(СВЦЭМ!$G$40:$G$783,СВЦЭМ!$A$40:$A$783,$A237,СВЦЭМ!$B$39:$B$782,S$225)+'СЕТ СН'!$F$15</f>
        <v>0</v>
      </c>
      <c r="T237" s="36">
        <f ca="1">SUMIFS(СВЦЭМ!$G$40:$G$783,СВЦЭМ!$A$40:$A$783,$A237,СВЦЭМ!$B$39:$B$782,T$225)+'СЕТ СН'!$F$15</f>
        <v>0</v>
      </c>
      <c r="U237" s="36">
        <f ca="1">SUMIFS(СВЦЭМ!$G$40:$G$783,СВЦЭМ!$A$40:$A$783,$A237,СВЦЭМ!$B$39:$B$782,U$225)+'СЕТ СН'!$F$15</f>
        <v>0</v>
      </c>
      <c r="V237" s="36">
        <f ca="1">SUMIFS(СВЦЭМ!$G$40:$G$783,СВЦЭМ!$A$40:$A$783,$A237,СВЦЭМ!$B$39:$B$782,V$225)+'СЕТ СН'!$F$15</f>
        <v>0</v>
      </c>
      <c r="W237" s="36">
        <f ca="1">SUMIFS(СВЦЭМ!$G$40:$G$783,СВЦЭМ!$A$40:$A$783,$A237,СВЦЭМ!$B$39:$B$782,W$225)+'СЕТ СН'!$F$15</f>
        <v>0</v>
      </c>
      <c r="X237" s="36">
        <f ca="1">SUMIFS(СВЦЭМ!$G$40:$G$783,СВЦЭМ!$A$40:$A$783,$A237,СВЦЭМ!$B$39:$B$782,X$225)+'СЕТ СН'!$F$15</f>
        <v>0</v>
      </c>
      <c r="Y237" s="36">
        <f ca="1">SUMIFS(СВЦЭМ!$G$40:$G$783,СВЦЭМ!$A$40:$A$783,$A237,СВЦЭМ!$B$39:$B$782,Y$225)+'СЕТ СН'!$F$15</f>
        <v>0</v>
      </c>
    </row>
    <row r="238" spans="1:27" ht="15.75" hidden="1" x14ac:dyDescent="0.2">
      <c r="A238" s="35">
        <f t="shared" si="6"/>
        <v>45364</v>
      </c>
      <c r="B238" s="36">
        <f ca="1">SUMIFS(СВЦЭМ!$G$40:$G$783,СВЦЭМ!$A$40:$A$783,$A238,СВЦЭМ!$B$39:$B$782,B$225)+'СЕТ СН'!$F$15</f>
        <v>0</v>
      </c>
      <c r="C238" s="36">
        <f ca="1">SUMIFS(СВЦЭМ!$G$40:$G$783,СВЦЭМ!$A$40:$A$783,$A238,СВЦЭМ!$B$39:$B$782,C$225)+'СЕТ СН'!$F$15</f>
        <v>0</v>
      </c>
      <c r="D238" s="36">
        <f ca="1">SUMIFS(СВЦЭМ!$G$40:$G$783,СВЦЭМ!$A$40:$A$783,$A238,СВЦЭМ!$B$39:$B$782,D$225)+'СЕТ СН'!$F$15</f>
        <v>0</v>
      </c>
      <c r="E238" s="36">
        <f ca="1">SUMIFS(СВЦЭМ!$G$40:$G$783,СВЦЭМ!$A$40:$A$783,$A238,СВЦЭМ!$B$39:$B$782,E$225)+'СЕТ СН'!$F$15</f>
        <v>0</v>
      </c>
      <c r="F238" s="36">
        <f ca="1">SUMIFS(СВЦЭМ!$G$40:$G$783,СВЦЭМ!$A$40:$A$783,$A238,СВЦЭМ!$B$39:$B$782,F$225)+'СЕТ СН'!$F$15</f>
        <v>0</v>
      </c>
      <c r="G238" s="36">
        <f ca="1">SUMIFS(СВЦЭМ!$G$40:$G$783,СВЦЭМ!$A$40:$A$783,$A238,СВЦЭМ!$B$39:$B$782,G$225)+'СЕТ СН'!$F$15</f>
        <v>0</v>
      </c>
      <c r="H238" s="36">
        <f ca="1">SUMIFS(СВЦЭМ!$G$40:$G$783,СВЦЭМ!$A$40:$A$783,$A238,СВЦЭМ!$B$39:$B$782,H$225)+'СЕТ СН'!$F$15</f>
        <v>0</v>
      </c>
      <c r="I238" s="36">
        <f ca="1">SUMIFS(СВЦЭМ!$G$40:$G$783,СВЦЭМ!$A$40:$A$783,$A238,СВЦЭМ!$B$39:$B$782,I$225)+'СЕТ СН'!$F$15</f>
        <v>0</v>
      </c>
      <c r="J238" s="36">
        <f ca="1">SUMIFS(СВЦЭМ!$G$40:$G$783,СВЦЭМ!$A$40:$A$783,$A238,СВЦЭМ!$B$39:$B$782,J$225)+'СЕТ СН'!$F$15</f>
        <v>0</v>
      </c>
      <c r="K238" s="36">
        <f ca="1">SUMIFS(СВЦЭМ!$G$40:$G$783,СВЦЭМ!$A$40:$A$783,$A238,СВЦЭМ!$B$39:$B$782,K$225)+'СЕТ СН'!$F$15</f>
        <v>0</v>
      </c>
      <c r="L238" s="36">
        <f ca="1">SUMIFS(СВЦЭМ!$G$40:$G$783,СВЦЭМ!$A$40:$A$783,$A238,СВЦЭМ!$B$39:$B$782,L$225)+'СЕТ СН'!$F$15</f>
        <v>0</v>
      </c>
      <c r="M238" s="36">
        <f ca="1">SUMIFS(СВЦЭМ!$G$40:$G$783,СВЦЭМ!$A$40:$A$783,$A238,СВЦЭМ!$B$39:$B$782,M$225)+'СЕТ СН'!$F$15</f>
        <v>0</v>
      </c>
      <c r="N238" s="36">
        <f ca="1">SUMIFS(СВЦЭМ!$G$40:$G$783,СВЦЭМ!$A$40:$A$783,$A238,СВЦЭМ!$B$39:$B$782,N$225)+'СЕТ СН'!$F$15</f>
        <v>0</v>
      </c>
      <c r="O238" s="36">
        <f ca="1">SUMIFS(СВЦЭМ!$G$40:$G$783,СВЦЭМ!$A$40:$A$783,$A238,СВЦЭМ!$B$39:$B$782,O$225)+'СЕТ СН'!$F$15</f>
        <v>0</v>
      </c>
      <c r="P238" s="36">
        <f ca="1">SUMIFS(СВЦЭМ!$G$40:$G$783,СВЦЭМ!$A$40:$A$783,$A238,СВЦЭМ!$B$39:$B$782,P$225)+'СЕТ СН'!$F$15</f>
        <v>0</v>
      </c>
      <c r="Q238" s="36">
        <f ca="1">SUMIFS(СВЦЭМ!$G$40:$G$783,СВЦЭМ!$A$40:$A$783,$A238,СВЦЭМ!$B$39:$B$782,Q$225)+'СЕТ СН'!$F$15</f>
        <v>0</v>
      </c>
      <c r="R238" s="36">
        <f ca="1">SUMIFS(СВЦЭМ!$G$40:$G$783,СВЦЭМ!$A$40:$A$783,$A238,СВЦЭМ!$B$39:$B$782,R$225)+'СЕТ СН'!$F$15</f>
        <v>0</v>
      </c>
      <c r="S238" s="36">
        <f ca="1">SUMIFS(СВЦЭМ!$G$40:$G$783,СВЦЭМ!$A$40:$A$783,$A238,СВЦЭМ!$B$39:$B$782,S$225)+'СЕТ СН'!$F$15</f>
        <v>0</v>
      </c>
      <c r="T238" s="36">
        <f ca="1">SUMIFS(СВЦЭМ!$G$40:$G$783,СВЦЭМ!$A$40:$A$783,$A238,СВЦЭМ!$B$39:$B$782,T$225)+'СЕТ СН'!$F$15</f>
        <v>0</v>
      </c>
      <c r="U238" s="36">
        <f ca="1">SUMIFS(СВЦЭМ!$G$40:$G$783,СВЦЭМ!$A$40:$A$783,$A238,СВЦЭМ!$B$39:$B$782,U$225)+'СЕТ СН'!$F$15</f>
        <v>0</v>
      </c>
      <c r="V238" s="36">
        <f ca="1">SUMIFS(СВЦЭМ!$G$40:$G$783,СВЦЭМ!$A$40:$A$783,$A238,СВЦЭМ!$B$39:$B$782,V$225)+'СЕТ СН'!$F$15</f>
        <v>0</v>
      </c>
      <c r="W238" s="36">
        <f ca="1">SUMIFS(СВЦЭМ!$G$40:$G$783,СВЦЭМ!$A$40:$A$783,$A238,СВЦЭМ!$B$39:$B$782,W$225)+'СЕТ СН'!$F$15</f>
        <v>0</v>
      </c>
      <c r="X238" s="36">
        <f ca="1">SUMIFS(СВЦЭМ!$G$40:$G$783,СВЦЭМ!$A$40:$A$783,$A238,СВЦЭМ!$B$39:$B$782,X$225)+'СЕТ СН'!$F$15</f>
        <v>0</v>
      </c>
      <c r="Y238" s="36">
        <f ca="1">SUMIFS(СВЦЭМ!$G$40:$G$783,СВЦЭМ!$A$40:$A$783,$A238,СВЦЭМ!$B$39:$B$782,Y$225)+'СЕТ СН'!$F$15</f>
        <v>0</v>
      </c>
    </row>
    <row r="239" spans="1:27" ht="15.75" hidden="1" x14ac:dyDescent="0.2">
      <c r="A239" s="35">
        <f t="shared" si="6"/>
        <v>45365</v>
      </c>
      <c r="B239" s="36">
        <f ca="1">SUMIFS(СВЦЭМ!$G$40:$G$783,СВЦЭМ!$A$40:$A$783,$A239,СВЦЭМ!$B$39:$B$782,B$225)+'СЕТ СН'!$F$15</f>
        <v>0</v>
      </c>
      <c r="C239" s="36">
        <f ca="1">SUMIFS(СВЦЭМ!$G$40:$G$783,СВЦЭМ!$A$40:$A$783,$A239,СВЦЭМ!$B$39:$B$782,C$225)+'СЕТ СН'!$F$15</f>
        <v>0</v>
      </c>
      <c r="D239" s="36">
        <f ca="1">SUMIFS(СВЦЭМ!$G$40:$G$783,СВЦЭМ!$A$40:$A$783,$A239,СВЦЭМ!$B$39:$B$782,D$225)+'СЕТ СН'!$F$15</f>
        <v>0</v>
      </c>
      <c r="E239" s="36">
        <f ca="1">SUMIFS(СВЦЭМ!$G$40:$G$783,СВЦЭМ!$A$40:$A$783,$A239,СВЦЭМ!$B$39:$B$782,E$225)+'СЕТ СН'!$F$15</f>
        <v>0</v>
      </c>
      <c r="F239" s="36">
        <f ca="1">SUMIFS(СВЦЭМ!$G$40:$G$783,СВЦЭМ!$A$40:$A$783,$A239,СВЦЭМ!$B$39:$B$782,F$225)+'СЕТ СН'!$F$15</f>
        <v>0</v>
      </c>
      <c r="G239" s="36">
        <f ca="1">SUMIFS(СВЦЭМ!$G$40:$G$783,СВЦЭМ!$A$40:$A$783,$A239,СВЦЭМ!$B$39:$B$782,G$225)+'СЕТ СН'!$F$15</f>
        <v>0</v>
      </c>
      <c r="H239" s="36">
        <f ca="1">SUMIFS(СВЦЭМ!$G$40:$G$783,СВЦЭМ!$A$40:$A$783,$A239,СВЦЭМ!$B$39:$B$782,H$225)+'СЕТ СН'!$F$15</f>
        <v>0</v>
      </c>
      <c r="I239" s="36">
        <f ca="1">SUMIFS(СВЦЭМ!$G$40:$G$783,СВЦЭМ!$A$40:$A$783,$A239,СВЦЭМ!$B$39:$B$782,I$225)+'СЕТ СН'!$F$15</f>
        <v>0</v>
      </c>
      <c r="J239" s="36">
        <f ca="1">SUMIFS(СВЦЭМ!$G$40:$G$783,СВЦЭМ!$A$40:$A$783,$A239,СВЦЭМ!$B$39:$B$782,J$225)+'СЕТ СН'!$F$15</f>
        <v>0</v>
      </c>
      <c r="K239" s="36">
        <f ca="1">SUMIFS(СВЦЭМ!$G$40:$G$783,СВЦЭМ!$A$40:$A$783,$A239,СВЦЭМ!$B$39:$B$782,K$225)+'СЕТ СН'!$F$15</f>
        <v>0</v>
      </c>
      <c r="L239" s="36">
        <f ca="1">SUMIFS(СВЦЭМ!$G$40:$G$783,СВЦЭМ!$A$40:$A$783,$A239,СВЦЭМ!$B$39:$B$782,L$225)+'СЕТ СН'!$F$15</f>
        <v>0</v>
      </c>
      <c r="M239" s="36">
        <f ca="1">SUMIFS(СВЦЭМ!$G$40:$G$783,СВЦЭМ!$A$40:$A$783,$A239,СВЦЭМ!$B$39:$B$782,M$225)+'СЕТ СН'!$F$15</f>
        <v>0</v>
      </c>
      <c r="N239" s="36">
        <f ca="1">SUMIFS(СВЦЭМ!$G$40:$G$783,СВЦЭМ!$A$40:$A$783,$A239,СВЦЭМ!$B$39:$B$782,N$225)+'СЕТ СН'!$F$15</f>
        <v>0</v>
      </c>
      <c r="O239" s="36">
        <f ca="1">SUMIFS(СВЦЭМ!$G$40:$G$783,СВЦЭМ!$A$40:$A$783,$A239,СВЦЭМ!$B$39:$B$782,O$225)+'СЕТ СН'!$F$15</f>
        <v>0</v>
      </c>
      <c r="P239" s="36">
        <f ca="1">SUMIFS(СВЦЭМ!$G$40:$G$783,СВЦЭМ!$A$40:$A$783,$A239,СВЦЭМ!$B$39:$B$782,P$225)+'СЕТ СН'!$F$15</f>
        <v>0</v>
      </c>
      <c r="Q239" s="36">
        <f ca="1">SUMIFS(СВЦЭМ!$G$40:$G$783,СВЦЭМ!$A$40:$A$783,$A239,СВЦЭМ!$B$39:$B$782,Q$225)+'СЕТ СН'!$F$15</f>
        <v>0</v>
      </c>
      <c r="R239" s="36">
        <f ca="1">SUMIFS(СВЦЭМ!$G$40:$G$783,СВЦЭМ!$A$40:$A$783,$A239,СВЦЭМ!$B$39:$B$782,R$225)+'СЕТ СН'!$F$15</f>
        <v>0</v>
      </c>
      <c r="S239" s="36">
        <f ca="1">SUMIFS(СВЦЭМ!$G$40:$G$783,СВЦЭМ!$A$40:$A$783,$A239,СВЦЭМ!$B$39:$B$782,S$225)+'СЕТ СН'!$F$15</f>
        <v>0</v>
      </c>
      <c r="T239" s="36">
        <f ca="1">SUMIFS(СВЦЭМ!$G$40:$G$783,СВЦЭМ!$A$40:$A$783,$A239,СВЦЭМ!$B$39:$B$782,T$225)+'СЕТ СН'!$F$15</f>
        <v>0</v>
      </c>
      <c r="U239" s="36">
        <f ca="1">SUMIFS(СВЦЭМ!$G$40:$G$783,СВЦЭМ!$A$40:$A$783,$A239,СВЦЭМ!$B$39:$B$782,U$225)+'СЕТ СН'!$F$15</f>
        <v>0</v>
      </c>
      <c r="V239" s="36">
        <f ca="1">SUMIFS(СВЦЭМ!$G$40:$G$783,СВЦЭМ!$A$40:$A$783,$A239,СВЦЭМ!$B$39:$B$782,V$225)+'СЕТ СН'!$F$15</f>
        <v>0</v>
      </c>
      <c r="W239" s="36">
        <f ca="1">SUMIFS(СВЦЭМ!$G$40:$G$783,СВЦЭМ!$A$40:$A$783,$A239,СВЦЭМ!$B$39:$B$782,W$225)+'СЕТ СН'!$F$15</f>
        <v>0</v>
      </c>
      <c r="X239" s="36">
        <f ca="1">SUMIFS(СВЦЭМ!$G$40:$G$783,СВЦЭМ!$A$40:$A$783,$A239,СВЦЭМ!$B$39:$B$782,X$225)+'СЕТ СН'!$F$15</f>
        <v>0</v>
      </c>
      <c r="Y239" s="36">
        <f ca="1">SUMIFS(СВЦЭМ!$G$40:$G$783,СВЦЭМ!$A$40:$A$783,$A239,СВЦЭМ!$B$39:$B$782,Y$225)+'СЕТ СН'!$F$15</f>
        <v>0</v>
      </c>
    </row>
    <row r="240" spans="1:27" ht="15.75" hidden="1" x14ac:dyDescent="0.2">
      <c r="A240" s="35">
        <f t="shared" si="6"/>
        <v>45366</v>
      </c>
      <c r="B240" s="36">
        <f ca="1">SUMIFS(СВЦЭМ!$G$40:$G$783,СВЦЭМ!$A$40:$A$783,$A240,СВЦЭМ!$B$39:$B$782,B$225)+'СЕТ СН'!$F$15</f>
        <v>0</v>
      </c>
      <c r="C240" s="36">
        <f ca="1">SUMIFS(СВЦЭМ!$G$40:$G$783,СВЦЭМ!$A$40:$A$783,$A240,СВЦЭМ!$B$39:$B$782,C$225)+'СЕТ СН'!$F$15</f>
        <v>0</v>
      </c>
      <c r="D240" s="36">
        <f ca="1">SUMIFS(СВЦЭМ!$G$40:$G$783,СВЦЭМ!$A$40:$A$783,$A240,СВЦЭМ!$B$39:$B$782,D$225)+'СЕТ СН'!$F$15</f>
        <v>0</v>
      </c>
      <c r="E240" s="36">
        <f ca="1">SUMIFS(СВЦЭМ!$G$40:$G$783,СВЦЭМ!$A$40:$A$783,$A240,СВЦЭМ!$B$39:$B$782,E$225)+'СЕТ СН'!$F$15</f>
        <v>0</v>
      </c>
      <c r="F240" s="36">
        <f ca="1">SUMIFS(СВЦЭМ!$G$40:$G$783,СВЦЭМ!$A$40:$A$783,$A240,СВЦЭМ!$B$39:$B$782,F$225)+'СЕТ СН'!$F$15</f>
        <v>0</v>
      </c>
      <c r="G240" s="36">
        <f ca="1">SUMIFS(СВЦЭМ!$G$40:$G$783,СВЦЭМ!$A$40:$A$783,$A240,СВЦЭМ!$B$39:$B$782,G$225)+'СЕТ СН'!$F$15</f>
        <v>0</v>
      </c>
      <c r="H240" s="36">
        <f ca="1">SUMIFS(СВЦЭМ!$G$40:$G$783,СВЦЭМ!$A$40:$A$783,$A240,СВЦЭМ!$B$39:$B$782,H$225)+'СЕТ СН'!$F$15</f>
        <v>0</v>
      </c>
      <c r="I240" s="36">
        <f ca="1">SUMIFS(СВЦЭМ!$G$40:$G$783,СВЦЭМ!$A$40:$A$783,$A240,СВЦЭМ!$B$39:$B$782,I$225)+'СЕТ СН'!$F$15</f>
        <v>0</v>
      </c>
      <c r="J240" s="36">
        <f ca="1">SUMIFS(СВЦЭМ!$G$40:$G$783,СВЦЭМ!$A$40:$A$783,$A240,СВЦЭМ!$B$39:$B$782,J$225)+'СЕТ СН'!$F$15</f>
        <v>0</v>
      </c>
      <c r="K240" s="36">
        <f ca="1">SUMIFS(СВЦЭМ!$G$40:$G$783,СВЦЭМ!$A$40:$A$783,$A240,СВЦЭМ!$B$39:$B$782,K$225)+'СЕТ СН'!$F$15</f>
        <v>0</v>
      </c>
      <c r="L240" s="36">
        <f ca="1">SUMIFS(СВЦЭМ!$G$40:$G$783,СВЦЭМ!$A$40:$A$783,$A240,СВЦЭМ!$B$39:$B$782,L$225)+'СЕТ СН'!$F$15</f>
        <v>0</v>
      </c>
      <c r="M240" s="36">
        <f ca="1">SUMIFS(СВЦЭМ!$G$40:$G$783,СВЦЭМ!$A$40:$A$783,$A240,СВЦЭМ!$B$39:$B$782,M$225)+'СЕТ СН'!$F$15</f>
        <v>0</v>
      </c>
      <c r="N240" s="36">
        <f ca="1">SUMIFS(СВЦЭМ!$G$40:$G$783,СВЦЭМ!$A$40:$A$783,$A240,СВЦЭМ!$B$39:$B$782,N$225)+'СЕТ СН'!$F$15</f>
        <v>0</v>
      </c>
      <c r="O240" s="36">
        <f ca="1">SUMIFS(СВЦЭМ!$G$40:$G$783,СВЦЭМ!$A$40:$A$783,$A240,СВЦЭМ!$B$39:$B$782,O$225)+'СЕТ СН'!$F$15</f>
        <v>0</v>
      </c>
      <c r="P240" s="36">
        <f ca="1">SUMIFS(СВЦЭМ!$G$40:$G$783,СВЦЭМ!$A$40:$A$783,$A240,СВЦЭМ!$B$39:$B$782,P$225)+'СЕТ СН'!$F$15</f>
        <v>0</v>
      </c>
      <c r="Q240" s="36">
        <f ca="1">SUMIFS(СВЦЭМ!$G$40:$G$783,СВЦЭМ!$A$40:$A$783,$A240,СВЦЭМ!$B$39:$B$782,Q$225)+'СЕТ СН'!$F$15</f>
        <v>0</v>
      </c>
      <c r="R240" s="36">
        <f ca="1">SUMIFS(СВЦЭМ!$G$40:$G$783,СВЦЭМ!$A$40:$A$783,$A240,СВЦЭМ!$B$39:$B$782,R$225)+'СЕТ СН'!$F$15</f>
        <v>0</v>
      </c>
      <c r="S240" s="36">
        <f ca="1">SUMIFS(СВЦЭМ!$G$40:$G$783,СВЦЭМ!$A$40:$A$783,$A240,СВЦЭМ!$B$39:$B$782,S$225)+'СЕТ СН'!$F$15</f>
        <v>0</v>
      </c>
      <c r="T240" s="36">
        <f ca="1">SUMIFS(СВЦЭМ!$G$40:$G$783,СВЦЭМ!$A$40:$A$783,$A240,СВЦЭМ!$B$39:$B$782,T$225)+'СЕТ СН'!$F$15</f>
        <v>0</v>
      </c>
      <c r="U240" s="36">
        <f ca="1">SUMIFS(СВЦЭМ!$G$40:$G$783,СВЦЭМ!$A$40:$A$783,$A240,СВЦЭМ!$B$39:$B$782,U$225)+'СЕТ СН'!$F$15</f>
        <v>0</v>
      </c>
      <c r="V240" s="36">
        <f ca="1">SUMIFS(СВЦЭМ!$G$40:$G$783,СВЦЭМ!$A$40:$A$783,$A240,СВЦЭМ!$B$39:$B$782,V$225)+'СЕТ СН'!$F$15</f>
        <v>0</v>
      </c>
      <c r="W240" s="36">
        <f ca="1">SUMIFS(СВЦЭМ!$G$40:$G$783,СВЦЭМ!$A$40:$A$783,$A240,СВЦЭМ!$B$39:$B$782,W$225)+'СЕТ СН'!$F$15</f>
        <v>0</v>
      </c>
      <c r="X240" s="36">
        <f ca="1">SUMIFS(СВЦЭМ!$G$40:$G$783,СВЦЭМ!$A$40:$A$783,$A240,СВЦЭМ!$B$39:$B$782,X$225)+'СЕТ СН'!$F$15</f>
        <v>0</v>
      </c>
      <c r="Y240" s="36">
        <f ca="1">SUMIFS(СВЦЭМ!$G$40:$G$783,СВЦЭМ!$A$40:$A$783,$A240,СВЦЭМ!$B$39:$B$782,Y$225)+'СЕТ СН'!$F$15</f>
        <v>0</v>
      </c>
    </row>
    <row r="241" spans="1:25" ht="15.75" hidden="1" x14ac:dyDescent="0.2">
      <c r="A241" s="35">
        <f t="shared" si="6"/>
        <v>45367</v>
      </c>
      <c r="B241" s="36">
        <f ca="1">SUMIFS(СВЦЭМ!$G$40:$G$783,СВЦЭМ!$A$40:$A$783,$A241,СВЦЭМ!$B$39:$B$782,B$225)+'СЕТ СН'!$F$15</f>
        <v>0</v>
      </c>
      <c r="C241" s="36">
        <f ca="1">SUMIFS(СВЦЭМ!$G$40:$G$783,СВЦЭМ!$A$40:$A$783,$A241,СВЦЭМ!$B$39:$B$782,C$225)+'СЕТ СН'!$F$15</f>
        <v>0</v>
      </c>
      <c r="D241" s="36">
        <f ca="1">SUMIFS(СВЦЭМ!$G$40:$G$783,СВЦЭМ!$A$40:$A$783,$A241,СВЦЭМ!$B$39:$B$782,D$225)+'СЕТ СН'!$F$15</f>
        <v>0</v>
      </c>
      <c r="E241" s="36">
        <f ca="1">SUMIFS(СВЦЭМ!$G$40:$G$783,СВЦЭМ!$A$40:$A$783,$A241,СВЦЭМ!$B$39:$B$782,E$225)+'СЕТ СН'!$F$15</f>
        <v>0</v>
      </c>
      <c r="F241" s="36">
        <f ca="1">SUMIFS(СВЦЭМ!$G$40:$G$783,СВЦЭМ!$A$40:$A$783,$A241,СВЦЭМ!$B$39:$B$782,F$225)+'СЕТ СН'!$F$15</f>
        <v>0</v>
      </c>
      <c r="G241" s="36">
        <f ca="1">SUMIFS(СВЦЭМ!$G$40:$G$783,СВЦЭМ!$A$40:$A$783,$A241,СВЦЭМ!$B$39:$B$782,G$225)+'СЕТ СН'!$F$15</f>
        <v>0</v>
      </c>
      <c r="H241" s="36">
        <f ca="1">SUMIFS(СВЦЭМ!$G$40:$G$783,СВЦЭМ!$A$40:$A$783,$A241,СВЦЭМ!$B$39:$B$782,H$225)+'СЕТ СН'!$F$15</f>
        <v>0</v>
      </c>
      <c r="I241" s="36">
        <f ca="1">SUMIFS(СВЦЭМ!$G$40:$G$783,СВЦЭМ!$A$40:$A$783,$A241,СВЦЭМ!$B$39:$B$782,I$225)+'СЕТ СН'!$F$15</f>
        <v>0</v>
      </c>
      <c r="J241" s="36">
        <f ca="1">SUMIFS(СВЦЭМ!$G$40:$G$783,СВЦЭМ!$A$40:$A$783,$A241,СВЦЭМ!$B$39:$B$782,J$225)+'СЕТ СН'!$F$15</f>
        <v>0</v>
      </c>
      <c r="K241" s="36">
        <f ca="1">SUMIFS(СВЦЭМ!$G$40:$G$783,СВЦЭМ!$A$40:$A$783,$A241,СВЦЭМ!$B$39:$B$782,K$225)+'СЕТ СН'!$F$15</f>
        <v>0</v>
      </c>
      <c r="L241" s="36">
        <f ca="1">SUMIFS(СВЦЭМ!$G$40:$G$783,СВЦЭМ!$A$40:$A$783,$A241,СВЦЭМ!$B$39:$B$782,L$225)+'СЕТ СН'!$F$15</f>
        <v>0</v>
      </c>
      <c r="M241" s="36">
        <f ca="1">SUMIFS(СВЦЭМ!$G$40:$G$783,СВЦЭМ!$A$40:$A$783,$A241,СВЦЭМ!$B$39:$B$782,M$225)+'СЕТ СН'!$F$15</f>
        <v>0</v>
      </c>
      <c r="N241" s="36">
        <f ca="1">SUMIFS(СВЦЭМ!$G$40:$G$783,СВЦЭМ!$A$40:$A$783,$A241,СВЦЭМ!$B$39:$B$782,N$225)+'СЕТ СН'!$F$15</f>
        <v>0</v>
      </c>
      <c r="O241" s="36">
        <f ca="1">SUMIFS(СВЦЭМ!$G$40:$G$783,СВЦЭМ!$A$40:$A$783,$A241,СВЦЭМ!$B$39:$B$782,O$225)+'СЕТ СН'!$F$15</f>
        <v>0</v>
      </c>
      <c r="P241" s="36">
        <f ca="1">SUMIFS(СВЦЭМ!$G$40:$G$783,СВЦЭМ!$A$40:$A$783,$A241,СВЦЭМ!$B$39:$B$782,P$225)+'СЕТ СН'!$F$15</f>
        <v>0</v>
      </c>
      <c r="Q241" s="36">
        <f ca="1">SUMIFS(СВЦЭМ!$G$40:$G$783,СВЦЭМ!$A$40:$A$783,$A241,СВЦЭМ!$B$39:$B$782,Q$225)+'СЕТ СН'!$F$15</f>
        <v>0</v>
      </c>
      <c r="R241" s="36">
        <f ca="1">SUMIFS(СВЦЭМ!$G$40:$G$783,СВЦЭМ!$A$40:$A$783,$A241,СВЦЭМ!$B$39:$B$782,R$225)+'СЕТ СН'!$F$15</f>
        <v>0</v>
      </c>
      <c r="S241" s="36">
        <f ca="1">SUMIFS(СВЦЭМ!$G$40:$G$783,СВЦЭМ!$A$40:$A$783,$A241,СВЦЭМ!$B$39:$B$782,S$225)+'СЕТ СН'!$F$15</f>
        <v>0</v>
      </c>
      <c r="T241" s="36">
        <f ca="1">SUMIFS(СВЦЭМ!$G$40:$G$783,СВЦЭМ!$A$40:$A$783,$A241,СВЦЭМ!$B$39:$B$782,T$225)+'СЕТ СН'!$F$15</f>
        <v>0</v>
      </c>
      <c r="U241" s="36">
        <f ca="1">SUMIFS(СВЦЭМ!$G$40:$G$783,СВЦЭМ!$A$40:$A$783,$A241,СВЦЭМ!$B$39:$B$782,U$225)+'СЕТ СН'!$F$15</f>
        <v>0</v>
      </c>
      <c r="V241" s="36">
        <f ca="1">SUMIFS(СВЦЭМ!$G$40:$G$783,СВЦЭМ!$A$40:$A$783,$A241,СВЦЭМ!$B$39:$B$782,V$225)+'СЕТ СН'!$F$15</f>
        <v>0</v>
      </c>
      <c r="W241" s="36">
        <f ca="1">SUMIFS(СВЦЭМ!$G$40:$G$783,СВЦЭМ!$A$40:$A$783,$A241,СВЦЭМ!$B$39:$B$782,W$225)+'СЕТ СН'!$F$15</f>
        <v>0</v>
      </c>
      <c r="X241" s="36">
        <f ca="1">SUMIFS(СВЦЭМ!$G$40:$G$783,СВЦЭМ!$A$40:$A$783,$A241,СВЦЭМ!$B$39:$B$782,X$225)+'СЕТ СН'!$F$15</f>
        <v>0</v>
      </c>
      <c r="Y241" s="36">
        <f ca="1">SUMIFS(СВЦЭМ!$G$40:$G$783,СВЦЭМ!$A$40:$A$783,$A241,СВЦЭМ!$B$39:$B$782,Y$225)+'СЕТ СН'!$F$15</f>
        <v>0</v>
      </c>
    </row>
    <row r="242" spans="1:25" ht="15.75" hidden="1" x14ac:dyDescent="0.2">
      <c r="A242" s="35">
        <f t="shared" si="6"/>
        <v>45368</v>
      </c>
      <c r="B242" s="36">
        <f ca="1">SUMIFS(СВЦЭМ!$G$40:$G$783,СВЦЭМ!$A$40:$A$783,$A242,СВЦЭМ!$B$39:$B$782,B$225)+'СЕТ СН'!$F$15</f>
        <v>0</v>
      </c>
      <c r="C242" s="36">
        <f ca="1">SUMIFS(СВЦЭМ!$G$40:$G$783,СВЦЭМ!$A$40:$A$783,$A242,СВЦЭМ!$B$39:$B$782,C$225)+'СЕТ СН'!$F$15</f>
        <v>0</v>
      </c>
      <c r="D242" s="36">
        <f ca="1">SUMIFS(СВЦЭМ!$G$40:$G$783,СВЦЭМ!$A$40:$A$783,$A242,СВЦЭМ!$B$39:$B$782,D$225)+'СЕТ СН'!$F$15</f>
        <v>0</v>
      </c>
      <c r="E242" s="36">
        <f ca="1">SUMIFS(СВЦЭМ!$G$40:$G$783,СВЦЭМ!$A$40:$A$783,$A242,СВЦЭМ!$B$39:$B$782,E$225)+'СЕТ СН'!$F$15</f>
        <v>0</v>
      </c>
      <c r="F242" s="36">
        <f ca="1">SUMIFS(СВЦЭМ!$G$40:$G$783,СВЦЭМ!$A$40:$A$783,$A242,СВЦЭМ!$B$39:$B$782,F$225)+'СЕТ СН'!$F$15</f>
        <v>0</v>
      </c>
      <c r="G242" s="36">
        <f ca="1">SUMIFS(СВЦЭМ!$G$40:$G$783,СВЦЭМ!$A$40:$A$783,$A242,СВЦЭМ!$B$39:$B$782,G$225)+'СЕТ СН'!$F$15</f>
        <v>0</v>
      </c>
      <c r="H242" s="36">
        <f ca="1">SUMIFS(СВЦЭМ!$G$40:$G$783,СВЦЭМ!$A$40:$A$783,$A242,СВЦЭМ!$B$39:$B$782,H$225)+'СЕТ СН'!$F$15</f>
        <v>0</v>
      </c>
      <c r="I242" s="36">
        <f ca="1">SUMIFS(СВЦЭМ!$G$40:$G$783,СВЦЭМ!$A$40:$A$783,$A242,СВЦЭМ!$B$39:$B$782,I$225)+'СЕТ СН'!$F$15</f>
        <v>0</v>
      </c>
      <c r="J242" s="36">
        <f ca="1">SUMIFS(СВЦЭМ!$G$40:$G$783,СВЦЭМ!$A$40:$A$783,$A242,СВЦЭМ!$B$39:$B$782,J$225)+'СЕТ СН'!$F$15</f>
        <v>0</v>
      </c>
      <c r="K242" s="36">
        <f ca="1">SUMIFS(СВЦЭМ!$G$40:$G$783,СВЦЭМ!$A$40:$A$783,$A242,СВЦЭМ!$B$39:$B$782,K$225)+'СЕТ СН'!$F$15</f>
        <v>0</v>
      </c>
      <c r="L242" s="36">
        <f ca="1">SUMIFS(СВЦЭМ!$G$40:$G$783,СВЦЭМ!$A$40:$A$783,$A242,СВЦЭМ!$B$39:$B$782,L$225)+'СЕТ СН'!$F$15</f>
        <v>0</v>
      </c>
      <c r="M242" s="36">
        <f ca="1">SUMIFS(СВЦЭМ!$G$40:$G$783,СВЦЭМ!$A$40:$A$783,$A242,СВЦЭМ!$B$39:$B$782,M$225)+'СЕТ СН'!$F$15</f>
        <v>0</v>
      </c>
      <c r="N242" s="36">
        <f ca="1">SUMIFS(СВЦЭМ!$G$40:$G$783,СВЦЭМ!$A$40:$A$783,$A242,СВЦЭМ!$B$39:$B$782,N$225)+'СЕТ СН'!$F$15</f>
        <v>0</v>
      </c>
      <c r="O242" s="36">
        <f ca="1">SUMIFS(СВЦЭМ!$G$40:$G$783,СВЦЭМ!$A$40:$A$783,$A242,СВЦЭМ!$B$39:$B$782,O$225)+'СЕТ СН'!$F$15</f>
        <v>0</v>
      </c>
      <c r="P242" s="36">
        <f ca="1">SUMIFS(СВЦЭМ!$G$40:$G$783,СВЦЭМ!$A$40:$A$783,$A242,СВЦЭМ!$B$39:$B$782,P$225)+'СЕТ СН'!$F$15</f>
        <v>0</v>
      </c>
      <c r="Q242" s="36">
        <f ca="1">SUMIFS(СВЦЭМ!$G$40:$G$783,СВЦЭМ!$A$40:$A$783,$A242,СВЦЭМ!$B$39:$B$782,Q$225)+'СЕТ СН'!$F$15</f>
        <v>0</v>
      </c>
      <c r="R242" s="36">
        <f ca="1">SUMIFS(СВЦЭМ!$G$40:$G$783,СВЦЭМ!$A$40:$A$783,$A242,СВЦЭМ!$B$39:$B$782,R$225)+'СЕТ СН'!$F$15</f>
        <v>0</v>
      </c>
      <c r="S242" s="36">
        <f ca="1">SUMIFS(СВЦЭМ!$G$40:$G$783,СВЦЭМ!$A$40:$A$783,$A242,СВЦЭМ!$B$39:$B$782,S$225)+'СЕТ СН'!$F$15</f>
        <v>0</v>
      </c>
      <c r="T242" s="36">
        <f ca="1">SUMIFS(СВЦЭМ!$G$40:$G$783,СВЦЭМ!$A$40:$A$783,$A242,СВЦЭМ!$B$39:$B$782,T$225)+'СЕТ СН'!$F$15</f>
        <v>0</v>
      </c>
      <c r="U242" s="36">
        <f ca="1">SUMIFS(СВЦЭМ!$G$40:$G$783,СВЦЭМ!$A$40:$A$783,$A242,СВЦЭМ!$B$39:$B$782,U$225)+'СЕТ СН'!$F$15</f>
        <v>0</v>
      </c>
      <c r="V242" s="36">
        <f ca="1">SUMIFS(СВЦЭМ!$G$40:$G$783,СВЦЭМ!$A$40:$A$783,$A242,СВЦЭМ!$B$39:$B$782,V$225)+'СЕТ СН'!$F$15</f>
        <v>0</v>
      </c>
      <c r="W242" s="36">
        <f ca="1">SUMIFS(СВЦЭМ!$G$40:$G$783,СВЦЭМ!$A$40:$A$783,$A242,СВЦЭМ!$B$39:$B$782,W$225)+'СЕТ СН'!$F$15</f>
        <v>0</v>
      </c>
      <c r="X242" s="36">
        <f ca="1">SUMIFS(СВЦЭМ!$G$40:$G$783,СВЦЭМ!$A$40:$A$783,$A242,СВЦЭМ!$B$39:$B$782,X$225)+'СЕТ СН'!$F$15</f>
        <v>0</v>
      </c>
      <c r="Y242" s="36">
        <f ca="1">SUMIFS(СВЦЭМ!$G$40:$G$783,СВЦЭМ!$A$40:$A$783,$A242,СВЦЭМ!$B$39:$B$782,Y$225)+'СЕТ СН'!$F$15</f>
        <v>0</v>
      </c>
    </row>
    <row r="243" spans="1:25" ht="15.75" hidden="1" x14ac:dyDescent="0.2">
      <c r="A243" s="35">
        <f t="shared" si="6"/>
        <v>45369</v>
      </c>
      <c r="B243" s="36">
        <f ca="1">SUMIFS(СВЦЭМ!$G$40:$G$783,СВЦЭМ!$A$40:$A$783,$A243,СВЦЭМ!$B$39:$B$782,B$225)+'СЕТ СН'!$F$15</f>
        <v>0</v>
      </c>
      <c r="C243" s="36">
        <f ca="1">SUMIFS(СВЦЭМ!$G$40:$G$783,СВЦЭМ!$A$40:$A$783,$A243,СВЦЭМ!$B$39:$B$782,C$225)+'СЕТ СН'!$F$15</f>
        <v>0</v>
      </c>
      <c r="D243" s="36">
        <f ca="1">SUMIFS(СВЦЭМ!$G$40:$G$783,СВЦЭМ!$A$40:$A$783,$A243,СВЦЭМ!$B$39:$B$782,D$225)+'СЕТ СН'!$F$15</f>
        <v>0</v>
      </c>
      <c r="E243" s="36">
        <f ca="1">SUMIFS(СВЦЭМ!$G$40:$G$783,СВЦЭМ!$A$40:$A$783,$A243,СВЦЭМ!$B$39:$B$782,E$225)+'СЕТ СН'!$F$15</f>
        <v>0</v>
      </c>
      <c r="F243" s="36">
        <f ca="1">SUMIFS(СВЦЭМ!$G$40:$G$783,СВЦЭМ!$A$40:$A$783,$A243,СВЦЭМ!$B$39:$B$782,F$225)+'СЕТ СН'!$F$15</f>
        <v>0</v>
      </c>
      <c r="G243" s="36">
        <f ca="1">SUMIFS(СВЦЭМ!$G$40:$G$783,СВЦЭМ!$A$40:$A$783,$A243,СВЦЭМ!$B$39:$B$782,G$225)+'СЕТ СН'!$F$15</f>
        <v>0</v>
      </c>
      <c r="H243" s="36">
        <f ca="1">SUMIFS(СВЦЭМ!$G$40:$G$783,СВЦЭМ!$A$40:$A$783,$A243,СВЦЭМ!$B$39:$B$782,H$225)+'СЕТ СН'!$F$15</f>
        <v>0</v>
      </c>
      <c r="I243" s="36">
        <f ca="1">SUMIFS(СВЦЭМ!$G$40:$G$783,СВЦЭМ!$A$40:$A$783,$A243,СВЦЭМ!$B$39:$B$782,I$225)+'СЕТ СН'!$F$15</f>
        <v>0</v>
      </c>
      <c r="J243" s="36">
        <f ca="1">SUMIFS(СВЦЭМ!$G$40:$G$783,СВЦЭМ!$A$40:$A$783,$A243,СВЦЭМ!$B$39:$B$782,J$225)+'СЕТ СН'!$F$15</f>
        <v>0</v>
      </c>
      <c r="K243" s="36">
        <f ca="1">SUMIFS(СВЦЭМ!$G$40:$G$783,СВЦЭМ!$A$40:$A$783,$A243,СВЦЭМ!$B$39:$B$782,K$225)+'СЕТ СН'!$F$15</f>
        <v>0</v>
      </c>
      <c r="L243" s="36">
        <f ca="1">SUMIFS(СВЦЭМ!$G$40:$G$783,СВЦЭМ!$A$40:$A$783,$A243,СВЦЭМ!$B$39:$B$782,L$225)+'СЕТ СН'!$F$15</f>
        <v>0</v>
      </c>
      <c r="M243" s="36">
        <f ca="1">SUMIFS(СВЦЭМ!$G$40:$G$783,СВЦЭМ!$A$40:$A$783,$A243,СВЦЭМ!$B$39:$B$782,M$225)+'СЕТ СН'!$F$15</f>
        <v>0</v>
      </c>
      <c r="N243" s="36">
        <f ca="1">SUMIFS(СВЦЭМ!$G$40:$G$783,СВЦЭМ!$A$40:$A$783,$A243,СВЦЭМ!$B$39:$B$782,N$225)+'СЕТ СН'!$F$15</f>
        <v>0</v>
      </c>
      <c r="O243" s="36">
        <f ca="1">SUMIFS(СВЦЭМ!$G$40:$G$783,СВЦЭМ!$A$40:$A$783,$A243,СВЦЭМ!$B$39:$B$782,O$225)+'СЕТ СН'!$F$15</f>
        <v>0</v>
      </c>
      <c r="P243" s="36">
        <f ca="1">SUMIFS(СВЦЭМ!$G$40:$G$783,СВЦЭМ!$A$40:$A$783,$A243,СВЦЭМ!$B$39:$B$782,P$225)+'СЕТ СН'!$F$15</f>
        <v>0</v>
      </c>
      <c r="Q243" s="36">
        <f ca="1">SUMIFS(СВЦЭМ!$G$40:$G$783,СВЦЭМ!$A$40:$A$783,$A243,СВЦЭМ!$B$39:$B$782,Q$225)+'СЕТ СН'!$F$15</f>
        <v>0</v>
      </c>
      <c r="R243" s="36">
        <f ca="1">SUMIFS(СВЦЭМ!$G$40:$G$783,СВЦЭМ!$A$40:$A$783,$A243,СВЦЭМ!$B$39:$B$782,R$225)+'СЕТ СН'!$F$15</f>
        <v>0</v>
      </c>
      <c r="S243" s="36">
        <f ca="1">SUMIFS(СВЦЭМ!$G$40:$G$783,СВЦЭМ!$A$40:$A$783,$A243,СВЦЭМ!$B$39:$B$782,S$225)+'СЕТ СН'!$F$15</f>
        <v>0</v>
      </c>
      <c r="T243" s="36">
        <f ca="1">SUMIFS(СВЦЭМ!$G$40:$G$783,СВЦЭМ!$A$40:$A$783,$A243,СВЦЭМ!$B$39:$B$782,T$225)+'СЕТ СН'!$F$15</f>
        <v>0</v>
      </c>
      <c r="U243" s="36">
        <f ca="1">SUMIFS(СВЦЭМ!$G$40:$G$783,СВЦЭМ!$A$40:$A$783,$A243,СВЦЭМ!$B$39:$B$782,U$225)+'СЕТ СН'!$F$15</f>
        <v>0</v>
      </c>
      <c r="V243" s="36">
        <f ca="1">SUMIFS(СВЦЭМ!$G$40:$G$783,СВЦЭМ!$A$40:$A$783,$A243,СВЦЭМ!$B$39:$B$782,V$225)+'СЕТ СН'!$F$15</f>
        <v>0</v>
      </c>
      <c r="W243" s="36">
        <f ca="1">SUMIFS(СВЦЭМ!$G$40:$G$783,СВЦЭМ!$A$40:$A$783,$A243,СВЦЭМ!$B$39:$B$782,W$225)+'СЕТ СН'!$F$15</f>
        <v>0</v>
      </c>
      <c r="X243" s="36">
        <f ca="1">SUMIFS(СВЦЭМ!$G$40:$G$783,СВЦЭМ!$A$40:$A$783,$A243,СВЦЭМ!$B$39:$B$782,X$225)+'СЕТ СН'!$F$15</f>
        <v>0</v>
      </c>
      <c r="Y243" s="36">
        <f ca="1">SUMIFS(СВЦЭМ!$G$40:$G$783,СВЦЭМ!$A$40:$A$783,$A243,СВЦЭМ!$B$39:$B$782,Y$225)+'СЕТ СН'!$F$15</f>
        <v>0</v>
      </c>
    </row>
    <row r="244" spans="1:25" ht="15.75" hidden="1" x14ac:dyDescent="0.2">
      <c r="A244" s="35">
        <f t="shared" si="6"/>
        <v>45370</v>
      </c>
      <c r="B244" s="36">
        <f ca="1">SUMIFS(СВЦЭМ!$G$40:$G$783,СВЦЭМ!$A$40:$A$783,$A244,СВЦЭМ!$B$39:$B$782,B$225)+'СЕТ СН'!$F$15</f>
        <v>0</v>
      </c>
      <c r="C244" s="36">
        <f ca="1">SUMIFS(СВЦЭМ!$G$40:$G$783,СВЦЭМ!$A$40:$A$783,$A244,СВЦЭМ!$B$39:$B$782,C$225)+'СЕТ СН'!$F$15</f>
        <v>0</v>
      </c>
      <c r="D244" s="36">
        <f ca="1">SUMIFS(СВЦЭМ!$G$40:$G$783,СВЦЭМ!$A$40:$A$783,$A244,СВЦЭМ!$B$39:$B$782,D$225)+'СЕТ СН'!$F$15</f>
        <v>0</v>
      </c>
      <c r="E244" s="36">
        <f ca="1">SUMIFS(СВЦЭМ!$G$40:$G$783,СВЦЭМ!$A$40:$A$783,$A244,СВЦЭМ!$B$39:$B$782,E$225)+'СЕТ СН'!$F$15</f>
        <v>0</v>
      </c>
      <c r="F244" s="36">
        <f ca="1">SUMIFS(СВЦЭМ!$G$40:$G$783,СВЦЭМ!$A$40:$A$783,$A244,СВЦЭМ!$B$39:$B$782,F$225)+'СЕТ СН'!$F$15</f>
        <v>0</v>
      </c>
      <c r="G244" s="36">
        <f ca="1">SUMIFS(СВЦЭМ!$G$40:$G$783,СВЦЭМ!$A$40:$A$783,$A244,СВЦЭМ!$B$39:$B$782,G$225)+'СЕТ СН'!$F$15</f>
        <v>0</v>
      </c>
      <c r="H244" s="36">
        <f ca="1">SUMIFS(СВЦЭМ!$G$40:$G$783,СВЦЭМ!$A$40:$A$783,$A244,СВЦЭМ!$B$39:$B$782,H$225)+'СЕТ СН'!$F$15</f>
        <v>0</v>
      </c>
      <c r="I244" s="36">
        <f ca="1">SUMIFS(СВЦЭМ!$G$40:$G$783,СВЦЭМ!$A$40:$A$783,$A244,СВЦЭМ!$B$39:$B$782,I$225)+'СЕТ СН'!$F$15</f>
        <v>0</v>
      </c>
      <c r="J244" s="36">
        <f ca="1">SUMIFS(СВЦЭМ!$G$40:$G$783,СВЦЭМ!$A$40:$A$783,$A244,СВЦЭМ!$B$39:$B$782,J$225)+'СЕТ СН'!$F$15</f>
        <v>0</v>
      </c>
      <c r="K244" s="36">
        <f ca="1">SUMIFS(СВЦЭМ!$G$40:$G$783,СВЦЭМ!$A$40:$A$783,$A244,СВЦЭМ!$B$39:$B$782,K$225)+'СЕТ СН'!$F$15</f>
        <v>0</v>
      </c>
      <c r="L244" s="36">
        <f ca="1">SUMIFS(СВЦЭМ!$G$40:$G$783,СВЦЭМ!$A$40:$A$783,$A244,СВЦЭМ!$B$39:$B$782,L$225)+'СЕТ СН'!$F$15</f>
        <v>0</v>
      </c>
      <c r="M244" s="36">
        <f ca="1">SUMIFS(СВЦЭМ!$G$40:$G$783,СВЦЭМ!$A$40:$A$783,$A244,СВЦЭМ!$B$39:$B$782,M$225)+'СЕТ СН'!$F$15</f>
        <v>0</v>
      </c>
      <c r="N244" s="36">
        <f ca="1">SUMIFS(СВЦЭМ!$G$40:$G$783,СВЦЭМ!$A$40:$A$783,$A244,СВЦЭМ!$B$39:$B$782,N$225)+'СЕТ СН'!$F$15</f>
        <v>0</v>
      </c>
      <c r="O244" s="36">
        <f ca="1">SUMIFS(СВЦЭМ!$G$40:$G$783,СВЦЭМ!$A$40:$A$783,$A244,СВЦЭМ!$B$39:$B$782,O$225)+'СЕТ СН'!$F$15</f>
        <v>0</v>
      </c>
      <c r="P244" s="36">
        <f ca="1">SUMIFS(СВЦЭМ!$G$40:$G$783,СВЦЭМ!$A$40:$A$783,$A244,СВЦЭМ!$B$39:$B$782,P$225)+'СЕТ СН'!$F$15</f>
        <v>0</v>
      </c>
      <c r="Q244" s="36">
        <f ca="1">SUMIFS(СВЦЭМ!$G$40:$G$783,СВЦЭМ!$A$40:$A$783,$A244,СВЦЭМ!$B$39:$B$782,Q$225)+'СЕТ СН'!$F$15</f>
        <v>0</v>
      </c>
      <c r="R244" s="36">
        <f ca="1">SUMIFS(СВЦЭМ!$G$40:$G$783,СВЦЭМ!$A$40:$A$783,$A244,СВЦЭМ!$B$39:$B$782,R$225)+'СЕТ СН'!$F$15</f>
        <v>0</v>
      </c>
      <c r="S244" s="36">
        <f ca="1">SUMIFS(СВЦЭМ!$G$40:$G$783,СВЦЭМ!$A$40:$A$783,$A244,СВЦЭМ!$B$39:$B$782,S$225)+'СЕТ СН'!$F$15</f>
        <v>0</v>
      </c>
      <c r="T244" s="36">
        <f ca="1">SUMIFS(СВЦЭМ!$G$40:$G$783,СВЦЭМ!$A$40:$A$783,$A244,СВЦЭМ!$B$39:$B$782,T$225)+'СЕТ СН'!$F$15</f>
        <v>0</v>
      </c>
      <c r="U244" s="36">
        <f ca="1">SUMIFS(СВЦЭМ!$G$40:$G$783,СВЦЭМ!$A$40:$A$783,$A244,СВЦЭМ!$B$39:$B$782,U$225)+'СЕТ СН'!$F$15</f>
        <v>0</v>
      </c>
      <c r="V244" s="36">
        <f ca="1">SUMIFS(СВЦЭМ!$G$40:$G$783,СВЦЭМ!$A$40:$A$783,$A244,СВЦЭМ!$B$39:$B$782,V$225)+'СЕТ СН'!$F$15</f>
        <v>0</v>
      </c>
      <c r="W244" s="36">
        <f ca="1">SUMIFS(СВЦЭМ!$G$40:$G$783,СВЦЭМ!$A$40:$A$783,$A244,СВЦЭМ!$B$39:$B$782,W$225)+'СЕТ СН'!$F$15</f>
        <v>0</v>
      </c>
      <c r="X244" s="36">
        <f ca="1">SUMIFS(СВЦЭМ!$G$40:$G$783,СВЦЭМ!$A$40:$A$783,$A244,СВЦЭМ!$B$39:$B$782,X$225)+'СЕТ СН'!$F$15</f>
        <v>0</v>
      </c>
      <c r="Y244" s="36">
        <f ca="1">SUMIFS(СВЦЭМ!$G$40:$G$783,СВЦЭМ!$A$40:$A$783,$A244,СВЦЭМ!$B$39:$B$782,Y$225)+'СЕТ СН'!$F$15</f>
        <v>0</v>
      </c>
    </row>
    <row r="245" spans="1:25" ht="15.75" hidden="1" x14ac:dyDescent="0.2">
      <c r="A245" s="35">
        <f t="shared" si="6"/>
        <v>45371</v>
      </c>
      <c r="B245" s="36">
        <f ca="1">SUMIFS(СВЦЭМ!$G$40:$G$783,СВЦЭМ!$A$40:$A$783,$A245,СВЦЭМ!$B$39:$B$782,B$225)+'СЕТ СН'!$F$15</f>
        <v>0</v>
      </c>
      <c r="C245" s="36">
        <f ca="1">SUMIFS(СВЦЭМ!$G$40:$G$783,СВЦЭМ!$A$40:$A$783,$A245,СВЦЭМ!$B$39:$B$782,C$225)+'СЕТ СН'!$F$15</f>
        <v>0</v>
      </c>
      <c r="D245" s="36">
        <f ca="1">SUMIFS(СВЦЭМ!$G$40:$G$783,СВЦЭМ!$A$40:$A$783,$A245,СВЦЭМ!$B$39:$B$782,D$225)+'СЕТ СН'!$F$15</f>
        <v>0</v>
      </c>
      <c r="E245" s="36">
        <f ca="1">SUMIFS(СВЦЭМ!$G$40:$G$783,СВЦЭМ!$A$40:$A$783,$A245,СВЦЭМ!$B$39:$B$782,E$225)+'СЕТ СН'!$F$15</f>
        <v>0</v>
      </c>
      <c r="F245" s="36">
        <f ca="1">SUMIFS(СВЦЭМ!$G$40:$G$783,СВЦЭМ!$A$40:$A$783,$A245,СВЦЭМ!$B$39:$B$782,F$225)+'СЕТ СН'!$F$15</f>
        <v>0</v>
      </c>
      <c r="G245" s="36">
        <f ca="1">SUMIFS(СВЦЭМ!$G$40:$G$783,СВЦЭМ!$A$40:$A$783,$A245,СВЦЭМ!$B$39:$B$782,G$225)+'СЕТ СН'!$F$15</f>
        <v>0</v>
      </c>
      <c r="H245" s="36">
        <f ca="1">SUMIFS(СВЦЭМ!$G$40:$G$783,СВЦЭМ!$A$40:$A$783,$A245,СВЦЭМ!$B$39:$B$782,H$225)+'СЕТ СН'!$F$15</f>
        <v>0</v>
      </c>
      <c r="I245" s="36">
        <f ca="1">SUMIFS(СВЦЭМ!$G$40:$G$783,СВЦЭМ!$A$40:$A$783,$A245,СВЦЭМ!$B$39:$B$782,I$225)+'СЕТ СН'!$F$15</f>
        <v>0</v>
      </c>
      <c r="J245" s="36">
        <f ca="1">SUMIFS(СВЦЭМ!$G$40:$G$783,СВЦЭМ!$A$40:$A$783,$A245,СВЦЭМ!$B$39:$B$782,J$225)+'СЕТ СН'!$F$15</f>
        <v>0</v>
      </c>
      <c r="K245" s="36">
        <f ca="1">SUMIFS(СВЦЭМ!$G$40:$G$783,СВЦЭМ!$A$40:$A$783,$A245,СВЦЭМ!$B$39:$B$782,K$225)+'СЕТ СН'!$F$15</f>
        <v>0</v>
      </c>
      <c r="L245" s="36">
        <f ca="1">SUMIFS(СВЦЭМ!$G$40:$G$783,СВЦЭМ!$A$40:$A$783,$A245,СВЦЭМ!$B$39:$B$782,L$225)+'СЕТ СН'!$F$15</f>
        <v>0</v>
      </c>
      <c r="M245" s="36">
        <f ca="1">SUMIFS(СВЦЭМ!$G$40:$G$783,СВЦЭМ!$A$40:$A$783,$A245,СВЦЭМ!$B$39:$B$782,M$225)+'СЕТ СН'!$F$15</f>
        <v>0</v>
      </c>
      <c r="N245" s="36">
        <f ca="1">SUMIFS(СВЦЭМ!$G$40:$G$783,СВЦЭМ!$A$40:$A$783,$A245,СВЦЭМ!$B$39:$B$782,N$225)+'СЕТ СН'!$F$15</f>
        <v>0</v>
      </c>
      <c r="O245" s="36">
        <f ca="1">SUMIFS(СВЦЭМ!$G$40:$G$783,СВЦЭМ!$A$40:$A$783,$A245,СВЦЭМ!$B$39:$B$782,O$225)+'СЕТ СН'!$F$15</f>
        <v>0</v>
      </c>
      <c r="P245" s="36">
        <f ca="1">SUMIFS(СВЦЭМ!$G$40:$G$783,СВЦЭМ!$A$40:$A$783,$A245,СВЦЭМ!$B$39:$B$782,P$225)+'СЕТ СН'!$F$15</f>
        <v>0</v>
      </c>
      <c r="Q245" s="36">
        <f ca="1">SUMIFS(СВЦЭМ!$G$40:$G$783,СВЦЭМ!$A$40:$A$783,$A245,СВЦЭМ!$B$39:$B$782,Q$225)+'СЕТ СН'!$F$15</f>
        <v>0</v>
      </c>
      <c r="R245" s="36">
        <f ca="1">SUMIFS(СВЦЭМ!$G$40:$G$783,СВЦЭМ!$A$40:$A$783,$A245,СВЦЭМ!$B$39:$B$782,R$225)+'СЕТ СН'!$F$15</f>
        <v>0</v>
      </c>
      <c r="S245" s="36">
        <f ca="1">SUMIFS(СВЦЭМ!$G$40:$G$783,СВЦЭМ!$A$40:$A$783,$A245,СВЦЭМ!$B$39:$B$782,S$225)+'СЕТ СН'!$F$15</f>
        <v>0</v>
      </c>
      <c r="T245" s="36">
        <f ca="1">SUMIFS(СВЦЭМ!$G$40:$G$783,СВЦЭМ!$A$40:$A$783,$A245,СВЦЭМ!$B$39:$B$782,T$225)+'СЕТ СН'!$F$15</f>
        <v>0</v>
      </c>
      <c r="U245" s="36">
        <f ca="1">SUMIFS(СВЦЭМ!$G$40:$G$783,СВЦЭМ!$A$40:$A$783,$A245,СВЦЭМ!$B$39:$B$782,U$225)+'СЕТ СН'!$F$15</f>
        <v>0</v>
      </c>
      <c r="V245" s="36">
        <f ca="1">SUMIFS(СВЦЭМ!$G$40:$G$783,СВЦЭМ!$A$40:$A$783,$A245,СВЦЭМ!$B$39:$B$782,V$225)+'СЕТ СН'!$F$15</f>
        <v>0</v>
      </c>
      <c r="W245" s="36">
        <f ca="1">SUMIFS(СВЦЭМ!$G$40:$G$783,СВЦЭМ!$A$40:$A$783,$A245,СВЦЭМ!$B$39:$B$782,W$225)+'СЕТ СН'!$F$15</f>
        <v>0</v>
      </c>
      <c r="X245" s="36">
        <f ca="1">SUMIFS(СВЦЭМ!$G$40:$G$783,СВЦЭМ!$A$40:$A$783,$A245,СВЦЭМ!$B$39:$B$782,X$225)+'СЕТ СН'!$F$15</f>
        <v>0</v>
      </c>
      <c r="Y245" s="36">
        <f ca="1">SUMIFS(СВЦЭМ!$G$40:$G$783,СВЦЭМ!$A$40:$A$783,$A245,СВЦЭМ!$B$39:$B$782,Y$225)+'СЕТ СН'!$F$15</f>
        <v>0</v>
      </c>
    </row>
    <row r="246" spans="1:25" ht="15.75" hidden="1" x14ac:dyDescent="0.2">
      <c r="A246" s="35">
        <f t="shared" si="6"/>
        <v>45372</v>
      </c>
      <c r="B246" s="36">
        <f ca="1">SUMIFS(СВЦЭМ!$G$40:$G$783,СВЦЭМ!$A$40:$A$783,$A246,СВЦЭМ!$B$39:$B$782,B$225)+'СЕТ СН'!$F$15</f>
        <v>0</v>
      </c>
      <c r="C246" s="36">
        <f ca="1">SUMIFS(СВЦЭМ!$G$40:$G$783,СВЦЭМ!$A$40:$A$783,$A246,СВЦЭМ!$B$39:$B$782,C$225)+'СЕТ СН'!$F$15</f>
        <v>0</v>
      </c>
      <c r="D246" s="36">
        <f ca="1">SUMIFS(СВЦЭМ!$G$40:$G$783,СВЦЭМ!$A$40:$A$783,$A246,СВЦЭМ!$B$39:$B$782,D$225)+'СЕТ СН'!$F$15</f>
        <v>0</v>
      </c>
      <c r="E246" s="36">
        <f ca="1">SUMIFS(СВЦЭМ!$G$40:$G$783,СВЦЭМ!$A$40:$A$783,$A246,СВЦЭМ!$B$39:$B$782,E$225)+'СЕТ СН'!$F$15</f>
        <v>0</v>
      </c>
      <c r="F246" s="36">
        <f ca="1">SUMIFS(СВЦЭМ!$G$40:$G$783,СВЦЭМ!$A$40:$A$783,$A246,СВЦЭМ!$B$39:$B$782,F$225)+'СЕТ СН'!$F$15</f>
        <v>0</v>
      </c>
      <c r="G246" s="36">
        <f ca="1">SUMIFS(СВЦЭМ!$G$40:$G$783,СВЦЭМ!$A$40:$A$783,$A246,СВЦЭМ!$B$39:$B$782,G$225)+'СЕТ СН'!$F$15</f>
        <v>0</v>
      </c>
      <c r="H246" s="36">
        <f ca="1">SUMIFS(СВЦЭМ!$G$40:$G$783,СВЦЭМ!$A$40:$A$783,$A246,СВЦЭМ!$B$39:$B$782,H$225)+'СЕТ СН'!$F$15</f>
        <v>0</v>
      </c>
      <c r="I246" s="36">
        <f ca="1">SUMIFS(СВЦЭМ!$G$40:$G$783,СВЦЭМ!$A$40:$A$783,$A246,СВЦЭМ!$B$39:$B$782,I$225)+'СЕТ СН'!$F$15</f>
        <v>0</v>
      </c>
      <c r="J246" s="36">
        <f ca="1">SUMIFS(СВЦЭМ!$G$40:$G$783,СВЦЭМ!$A$40:$A$783,$A246,СВЦЭМ!$B$39:$B$782,J$225)+'СЕТ СН'!$F$15</f>
        <v>0</v>
      </c>
      <c r="K246" s="36">
        <f ca="1">SUMIFS(СВЦЭМ!$G$40:$G$783,СВЦЭМ!$A$40:$A$783,$A246,СВЦЭМ!$B$39:$B$782,K$225)+'СЕТ СН'!$F$15</f>
        <v>0</v>
      </c>
      <c r="L246" s="36">
        <f ca="1">SUMIFS(СВЦЭМ!$G$40:$G$783,СВЦЭМ!$A$40:$A$783,$A246,СВЦЭМ!$B$39:$B$782,L$225)+'СЕТ СН'!$F$15</f>
        <v>0</v>
      </c>
      <c r="M246" s="36">
        <f ca="1">SUMIFS(СВЦЭМ!$G$40:$G$783,СВЦЭМ!$A$40:$A$783,$A246,СВЦЭМ!$B$39:$B$782,M$225)+'СЕТ СН'!$F$15</f>
        <v>0</v>
      </c>
      <c r="N246" s="36">
        <f ca="1">SUMIFS(СВЦЭМ!$G$40:$G$783,СВЦЭМ!$A$40:$A$783,$A246,СВЦЭМ!$B$39:$B$782,N$225)+'СЕТ СН'!$F$15</f>
        <v>0</v>
      </c>
      <c r="O246" s="36">
        <f ca="1">SUMIFS(СВЦЭМ!$G$40:$G$783,СВЦЭМ!$A$40:$A$783,$A246,СВЦЭМ!$B$39:$B$782,O$225)+'СЕТ СН'!$F$15</f>
        <v>0</v>
      </c>
      <c r="P246" s="36">
        <f ca="1">SUMIFS(СВЦЭМ!$G$40:$G$783,СВЦЭМ!$A$40:$A$783,$A246,СВЦЭМ!$B$39:$B$782,P$225)+'СЕТ СН'!$F$15</f>
        <v>0</v>
      </c>
      <c r="Q246" s="36">
        <f ca="1">SUMIFS(СВЦЭМ!$G$40:$G$783,СВЦЭМ!$A$40:$A$783,$A246,СВЦЭМ!$B$39:$B$782,Q$225)+'СЕТ СН'!$F$15</f>
        <v>0</v>
      </c>
      <c r="R246" s="36">
        <f ca="1">SUMIFS(СВЦЭМ!$G$40:$G$783,СВЦЭМ!$A$40:$A$783,$A246,СВЦЭМ!$B$39:$B$782,R$225)+'СЕТ СН'!$F$15</f>
        <v>0</v>
      </c>
      <c r="S246" s="36">
        <f ca="1">SUMIFS(СВЦЭМ!$G$40:$G$783,СВЦЭМ!$A$40:$A$783,$A246,СВЦЭМ!$B$39:$B$782,S$225)+'СЕТ СН'!$F$15</f>
        <v>0</v>
      </c>
      <c r="T246" s="36">
        <f ca="1">SUMIFS(СВЦЭМ!$G$40:$G$783,СВЦЭМ!$A$40:$A$783,$A246,СВЦЭМ!$B$39:$B$782,T$225)+'СЕТ СН'!$F$15</f>
        <v>0</v>
      </c>
      <c r="U246" s="36">
        <f ca="1">SUMIFS(СВЦЭМ!$G$40:$G$783,СВЦЭМ!$A$40:$A$783,$A246,СВЦЭМ!$B$39:$B$782,U$225)+'СЕТ СН'!$F$15</f>
        <v>0</v>
      </c>
      <c r="V246" s="36">
        <f ca="1">SUMIFS(СВЦЭМ!$G$40:$G$783,СВЦЭМ!$A$40:$A$783,$A246,СВЦЭМ!$B$39:$B$782,V$225)+'СЕТ СН'!$F$15</f>
        <v>0</v>
      </c>
      <c r="W246" s="36">
        <f ca="1">SUMIFS(СВЦЭМ!$G$40:$G$783,СВЦЭМ!$A$40:$A$783,$A246,СВЦЭМ!$B$39:$B$782,W$225)+'СЕТ СН'!$F$15</f>
        <v>0</v>
      </c>
      <c r="X246" s="36">
        <f ca="1">SUMIFS(СВЦЭМ!$G$40:$G$783,СВЦЭМ!$A$40:$A$783,$A246,СВЦЭМ!$B$39:$B$782,X$225)+'СЕТ СН'!$F$15</f>
        <v>0</v>
      </c>
      <c r="Y246" s="36">
        <f ca="1">SUMIFS(СВЦЭМ!$G$40:$G$783,СВЦЭМ!$A$40:$A$783,$A246,СВЦЭМ!$B$39:$B$782,Y$225)+'СЕТ СН'!$F$15</f>
        <v>0</v>
      </c>
    </row>
    <row r="247" spans="1:25" ht="15.75" hidden="1" x14ac:dyDescent="0.2">
      <c r="A247" s="35">
        <f t="shared" si="6"/>
        <v>45373</v>
      </c>
      <c r="B247" s="36">
        <f ca="1">SUMIFS(СВЦЭМ!$G$40:$G$783,СВЦЭМ!$A$40:$A$783,$A247,СВЦЭМ!$B$39:$B$782,B$225)+'СЕТ СН'!$F$15</f>
        <v>0</v>
      </c>
      <c r="C247" s="36">
        <f ca="1">SUMIFS(СВЦЭМ!$G$40:$G$783,СВЦЭМ!$A$40:$A$783,$A247,СВЦЭМ!$B$39:$B$782,C$225)+'СЕТ СН'!$F$15</f>
        <v>0</v>
      </c>
      <c r="D247" s="36">
        <f ca="1">SUMIFS(СВЦЭМ!$G$40:$G$783,СВЦЭМ!$A$40:$A$783,$A247,СВЦЭМ!$B$39:$B$782,D$225)+'СЕТ СН'!$F$15</f>
        <v>0</v>
      </c>
      <c r="E247" s="36">
        <f ca="1">SUMIFS(СВЦЭМ!$G$40:$G$783,СВЦЭМ!$A$40:$A$783,$A247,СВЦЭМ!$B$39:$B$782,E$225)+'СЕТ СН'!$F$15</f>
        <v>0</v>
      </c>
      <c r="F247" s="36">
        <f ca="1">SUMIFS(СВЦЭМ!$G$40:$G$783,СВЦЭМ!$A$40:$A$783,$A247,СВЦЭМ!$B$39:$B$782,F$225)+'СЕТ СН'!$F$15</f>
        <v>0</v>
      </c>
      <c r="G247" s="36">
        <f ca="1">SUMIFS(СВЦЭМ!$G$40:$G$783,СВЦЭМ!$A$40:$A$783,$A247,СВЦЭМ!$B$39:$B$782,G$225)+'СЕТ СН'!$F$15</f>
        <v>0</v>
      </c>
      <c r="H247" s="36">
        <f ca="1">SUMIFS(СВЦЭМ!$G$40:$G$783,СВЦЭМ!$A$40:$A$783,$A247,СВЦЭМ!$B$39:$B$782,H$225)+'СЕТ СН'!$F$15</f>
        <v>0</v>
      </c>
      <c r="I247" s="36">
        <f ca="1">SUMIFS(СВЦЭМ!$G$40:$G$783,СВЦЭМ!$A$40:$A$783,$A247,СВЦЭМ!$B$39:$B$782,I$225)+'СЕТ СН'!$F$15</f>
        <v>0</v>
      </c>
      <c r="J247" s="36">
        <f ca="1">SUMIFS(СВЦЭМ!$G$40:$G$783,СВЦЭМ!$A$40:$A$783,$A247,СВЦЭМ!$B$39:$B$782,J$225)+'СЕТ СН'!$F$15</f>
        <v>0</v>
      </c>
      <c r="K247" s="36">
        <f ca="1">SUMIFS(СВЦЭМ!$G$40:$G$783,СВЦЭМ!$A$40:$A$783,$A247,СВЦЭМ!$B$39:$B$782,K$225)+'СЕТ СН'!$F$15</f>
        <v>0</v>
      </c>
      <c r="L247" s="36">
        <f ca="1">SUMIFS(СВЦЭМ!$G$40:$G$783,СВЦЭМ!$A$40:$A$783,$A247,СВЦЭМ!$B$39:$B$782,L$225)+'СЕТ СН'!$F$15</f>
        <v>0</v>
      </c>
      <c r="M247" s="36">
        <f ca="1">SUMIFS(СВЦЭМ!$G$40:$G$783,СВЦЭМ!$A$40:$A$783,$A247,СВЦЭМ!$B$39:$B$782,M$225)+'СЕТ СН'!$F$15</f>
        <v>0</v>
      </c>
      <c r="N247" s="36">
        <f ca="1">SUMIFS(СВЦЭМ!$G$40:$G$783,СВЦЭМ!$A$40:$A$783,$A247,СВЦЭМ!$B$39:$B$782,N$225)+'СЕТ СН'!$F$15</f>
        <v>0</v>
      </c>
      <c r="O247" s="36">
        <f ca="1">SUMIFS(СВЦЭМ!$G$40:$G$783,СВЦЭМ!$A$40:$A$783,$A247,СВЦЭМ!$B$39:$B$782,O$225)+'СЕТ СН'!$F$15</f>
        <v>0</v>
      </c>
      <c r="P247" s="36">
        <f ca="1">SUMIFS(СВЦЭМ!$G$40:$G$783,СВЦЭМ!$A$40:$A$783,$A247,СВЦЭМ!$B$39:$B$782,P$225)+'СЕТ СН'!$F$15</f>
        <v>0</v>
      </c>
      <c r="Q247" s="36">
        <f ca="1">SUMIFS(СВЦЭМ!$G$40:$G$783,СВЦЭМ!$A$40:$A$783,$A247,СВЦЭМ!$B$39:$B$782,Q$225)+'СЕТ СН'!$F$15</f>
        <v>0</v>
      </c>
      <c r="R247" s="36">
        <f ca="1">SUMIFS(СВЦЭМ!$G$40:$G$783,СВЦЭМ!$A$40:$A$783,$A247,СВЦЭМ!$B$39:$B$782,R$225)+'СЕТ СН'!$F$15</f>
        <v>0</v>
      </c>
      <c r="S247" s="36">
        <f ca="1">SUMIFS(СВЦЭМ!$G$40:$G$783,СВЦЭМ!$A$40:$A$783,$A247,СВЦЭМ!$B$39:$B$782,S$225)+'СЕТ СН'!$F$15</f>
        <v>0</v>
      </c>
      <c r="T247" s="36">
        <f ca="1">SUMIFS(СВЦЭМ!$G$40:$G$783,СВЦЭМ!$A$40:$A$783,$A247,СВЦЭМ!$B$39:$B$782,T$225)+'СЕТ СН'!$F$15</f>
        <v>0</v>
      </c>
      <c r="U247" s="36">
        <f ca="1">SUMIFS(СВЦЭМ!$G$40:$G$783,СВЦЭМ!$A$40:$A$783,$A247,СВЦЭМ!$B$39:$B$782,U$225)+'СЕТ СН'!$F$15</f>
        <v>0</v>
      </c>
      <c r="V247" s="36">
        <f ca="1">SUMIFS(СВЦЭМ!$G$40:$G$783,СВЦЭМ!$A$40:$A$783,$A247,СВЦЭМ!$B$39:$B$782,V$225)+'СЕТ СН'!$F$15</f>
        <v>0</v>
      </c>
      <c r="W247" s="36">
        <f ca="1">SUMIFS(СВЦЭМ!$G$40:$G$783,СВЦЭМ!$A$40:$A$783,$A247,СВЦЭМ!$B$39:$B$782,W$225)+'СЕТ СН'!$F$15</f>
        <v>0</v>
      </c>
      <c r="X247" s="36">
        <f ca="1">SUMIFS(СВЦЭМ!$G$40:$G$783,СВЦЭМ!$A$40:$A$783,$A247,СВЦЭМ!$B$39:$B$782,X$225)+'СЕТ СН'!$F$15</f>
        <v>0</v>
      </c>
      <c r="Y247" s="36">
        <f ca="1">SUMIFS(СВЦЭМ!$G$40:$G$783,СВЦЭМ!$A$40:$A$783,$A247,СВЦЭМ!$B$39:$B$782,Y$225)+'СЕТ СН'!$F$15</f>
        <v>0</v>
      </c>
    </row>
    <row r="248" spans="1:25" ht="15.75" hidden="1" x14ac:dyDescent="0.2">
      <c r="A248" s="35">
        <f t="shared" si="6"/>
        <v>45374</v>
      </c>
      <c r="B248" s="36">
        <f ca="1">SUMIFS(СВЦЭМ!$G$40:$G$783,СВЦЭМ!$A$40:$A$783,$A248,СВЦЭМ!$B$39:$B$782,B$225)+'СЕТ СН'!$F$15</f>
        <v>0</v>
      </c>
      <c r="C248" s="36">
        <f ca="1">SUMIFS(СВЦЭМ!$G$40:$G$783,СВЦЭМ!$A$40:$A$783,$A248,СВЦЭМ!$B$39:$B$782,C$225)+'СЕТ СН'!$F$15</f>
        <v>0</v>
      </c>
      <c r="D248" s="36">
        <f ca="1">SUMIFS(СВЦЭМ!$G$40:$G$783,СВЦЭМ!$A$40:$A$783,$A248,СВЦЭМ!$B$39:$B$782,D$225)+'СЕТ СН'!$F$15</f>
        <v>0</v>
      </c>
      <c r="E248" s="36">
        <f ca="1">SUMIFS(СВЦЭМ!$G$40:$G$783,СВЦЭМ!$A$40:$A$783,$A248,СВЦЭМ!$B$39:$B$782,E$225)+'СЕТ СН'!$F$15</f>
        <v>0</v>
      </c>
      <c r="F248" s="36">
        <f ca="1">SUMIFS(СВЦЭМ!$G$40:$G$783,СВЦЭМ!$A$40:$A$783,$A248,СВЦЭМ!$B$39:$B$782,F$225)+'СЕТ СН'!$F$15</f>
        <v>0</v>
      </c>
      <c r="G248" s="36">
        <f ca="1">SUMIFS(СВЦЭМ!$G$40:$G$783,СВЦЭМ!$A$40:$A$783,$A248,СВЦЭМ!$B$39:$B$782,G$225)+'СЕТ СН'!$F$15</f>
        <v>0</v>
      </c>
      <c r="H248" s="36">
        <f ca="1">SUMIFS(СВЦЭМ!$G$40:$G$783,СВЦЭМ!$A$40:$A$783,$A248,СВЦЭМ!$B$39:$B$782,H$225)+'СЕТ СН'!$F$15</f>
        <v>0</v>
      </c>
      <c r="I248" s="36">
        <f ca="1">SUMIFS(СВЦЭМ!$G$40:$G$783,СВЦЭМ!$A$40:$A$783,$A248,СВЦЭМ!$B$39:$B$782,I$225)+'СЕТ СН'!$F$15</f>
        <v>0</v>
      </c>
      <c r="J248" s="36">
        <f ca="1">SUMIFS(СВЦЭМ!$G$40:$G$783,СВЦЭМ!$A$40:$A$783,$A248,СВЦЭМ!$B$39:$B$782,J$225)+'СЕТ СН'!$F$15</f>
        <v>0</v>
      </c>
      <c r="K248" s="36">
        <f ca="1">SUMIFS(СВЦЭМ!$G$40:$G$783,СВЦЭМ!$A$40:$A$783,$A248,СВЦЭМ!$B$39:$B$782,K$225)+'СЕТ СН'!$F$15</f>
        <v>0</v>
      </c>
      <c r="L248" s="36">
        <f ca="1">SUMIFS(СВЦЭМ!$G$40:$G$783,СВЦЭМ!$A$40:$A$783,$A248,СВЦЭМ!$B$39:$B$782,L$225)+'СЕТ СН'!$F$15</f>
        <v>0</v>
      </c>
      <c r="M248" s="36">
        <f ca="1">SUMIFS(СВЦЭМ!$G$40:$G$783,СВЦЭМ!$A$40:$A$783,$A248,СВЦЭМ!$B$39:$B$782,M$225)+'СЕТ СН'!$F$15</f>
        <v>0</v>
      </c>
      <c r="N248" s="36">
        <f ca="1">SUMIFS(СВЦЭМ!$G$40:$G$783,СВЦЭМ!$A$40:$A$783,$A248,СВЦЭМ!$B$39:$B$782,N$225)+'СЕТ СН'!$F$15</f>
        <v>0</v>
      </c>
      <c r="O248" s="36">
        <f ca="1">SUMIFS(СВЦЭМ!$G$40:$G$783,СВЦЭМ!$A$40:$A$783,$A248,СВЦЭМ!$B$39:$B$782,O$225)+'СЕТ СН'!$F$15</f>
        <v>0</v>
      </c>
      <c r="P248" s="36">
        <f ca="1">SUMIFS(СВЦЭМ!$G$40:$G$783,СВЦЭМ!$A$40:$A$783,$A248,СВЦЭМ!$B$39:$B$782,P$225)+'СЕТ СН'!$F$15</f>
        <v>0</v>
      </c>
      <c r="Q248" s="36">
        <f ca="1">SUMIFS(СВЦЭМ!$G$40:$G$783,СВЦЭМ!$A$40:$A$783,$A248,СВЦЭМ!$B$39:$B$782,Q$225)+'СЕТ СН'!$F$15</f>
        <v>0</v>
      </c>
      <c r="R248" s="36">
        <f ca="1">SUMIFS(СВЦЭМ!$G$40:$G$783,СВЦЭМ!$A$40:$A$783,$A248,СВЦЭМ!$B$39:$B$782,R$225)+'СЕТ СН'!$F$15</f>
        <v>0</v>
      </c>
      <c r="S248" s="36">
        <f ca="1">SUMIFS(СВЦЭМ!$G$40:$G$783,СВЦЭМ!$A$40:$A$783,$A248,СВЦЭМ!$B$39:$B$782,S$225)+'СЕТ СН'!$F$15</f>
        <v>0</v>
      </c>
      <c r="T248" s="36">
        <f ca="1">SUMIFS(СВЦЭМ!$G$40:$G$783,СВЦЭМ!$A$40:$A$783,$A248,СВЦЭМ!$B$39:$B$782,T$225)+'СЕТ СН'!$F$15</f>
        <v>0</v>
      </c>
      <c r="U248" s="36">
        <f ca="1">SUMIFS(СВЦЭМ!$G$40:$G$783,СВЦЭМ!$A$40:$A$783,$A248,СВЦЭМ!$B$39:$B$782,U$225)+'СЕТ СН'!$F$15</f>
        <v>0</v>
      </c>
      <c r="V248" s="36">
        <f ca="1">SUMIFS(СВЦЭМ!$G$40:$G$783,СВЦЭМ!$A$40:$A$783,$A248,СВЦЭМ!$B$39:$B$782,V$225)+'СЕТ СН'!$F$15</f>
        <v>0</v>
      </c>
      <c r="W248" s="36">
        <f ca="1">SUMIFS(СВЦЭМ!$G$40:$G$783,СВЦЭМ!$A$40:$A$783,$A248,СВЦЭМ!$B$39:$B$782,W$225)+'СЕТ СН'!$F$15</f>
        <v>0</v>
      </c>
      <c r="X248" s="36">
        <f ca="1">SUMIFS(СВЦЭМ!$G$40:$G$783,СВЦЭМ!$A$40:$A$783,$A248,СВЦЭМ!$B$39:$B$782,X$225)+'СЕТ СН'!$F$15</f>
        <v>0</v>
      </c>
      <c r="Y248" s="36">
        <f ca="1">SUMIFS(СВЦЭМ!$G$40:$G$783,СВЦЭМ!$A$40:$A$783,$A248,СВЦЭМ!$B$39:$B$782,Y$225)+'СЕТ СН'!$F$15</f>
        <v>0</v>
      </c>
    </row>
    <row r="249" spans="1:25" ht="15.75" hidden="1" x14ac:dyDescent="0.2">
      <c r="A249" s="35">
        <f t="shared" si="6"/>
        <v>45375</v>
      </c>
      <c r="B249" s="36">
        <f ca="1">SUMIFS(СВЦЭМ!$G$40:$G$783,СВЦЭМ!$A$40:$A$783,$A249,СВЦЭМ!$B$39:$B$782,B$225)+'СЕТ СН'!$F$15</f>
        <v>0</v>
      </c>
      <c r="C249" s="36">
        <f ca="1">SUMIFS(СВЦЭМ!$G$40:$G$783,СВЦЭМ!$A$40:$A$783,$A249,СВЦЭМ!$B$39:$B$782,C$225)+'СЕТ СН'!$F$15</f>
        <v>0</v>
      </c>
      <c r="D249" s="36">
        <f ca="1">SUMIFS(СВЦЭМ!$G$40:$G$783,СВЦЭМ!$A$40:$A$783,$A249,СВЦЭМ!$B$39:$B$782,D$225)+'СЕТ СН'!$F$15</f>
        <v>0</v>
      </c>
      <c r="E249" s="36">
        <f ca="1">SUMIFS(СВЦЭМ!$G$40:$G$783,СВЦЭМ!$A$40:$A$783,$A249,СВЦЭМ!$B$39:$B$782,E$225)+'СЕТ СН'!$F$15</f>
        <v>0</v>
      </c>
      <c r="F249" s="36">
        <f ca="1">SUMIFS(СВЦЭМ!$G$40:$G$783,СВЦЭМ!$A$40:$A$783,$A249,СВЦЭМ!$B$39:$B$782,F$225)+'СЕТ СН'!$F$15</f>
        <v>0</v>
      </c>
      <c r="G249" s="36">
        <f ca="1">SUMIFS(СВЦЭМ!$G$40:$G$783,СВЦЭМ!$A$40:$A$783,$A249,СВЦЭМ!$B$39:$B$782,G$225)+'СЕТ СН'!$F$15</f>
        <v>0</v>
      </c>
      <c r="H249" s="36">
        <f ca="1">SUMIFS(СВЦЭМ!$G$40:$G$783,СВЦЭМ!$A$40:$A$783,$A249,СВЦЭМ!$B$39:$B$782,H$225)+'СЕТ СН'!$F$15</f>
        <v>0</v>
      </c>
      <c r="I249" s="36">
        <f ca="1">SUMIFS(СВЦЭМ!$G$40:$G$783,СВЦЭМ!$A$40:$A$783,$A249,СВЦЭМ!$B$39:$B$782,I$225)+'СЕТ СН'!$F$15</f>
        <v>0</v>
      </c>
      <c r="J249" s="36">
        <f ca="1">SUMIFS(СВЦЭМ!$G$40:$G$783,СВЦЭМ!$A$40:$A$783,$A249,СВЦЭМ!$B$39:$B$782,J$225)+'СЕТ СН'!$F$15</f>
        <v>0</v>
      </c>
      <c r="K249" s="36">
        <f ca="1">SUMIFS(СВЦЭМ!$G$40:$G$783,СВЦЭМ!$A$40:$A$783,$A249,СВЦЭМ!$B$39:$B$782,K$225)+'СЕТ СН'!$F$15</f>
        <v>0</v>
      </c>
      <c r="L249" s="36">
        <f ca="1">SUMIFS(СВЦЭМ!$G$40:$G$783,СВЦЭМ!$A$40:$A$783,$A249,СВЦЭМ!$B$39:$B$782,L$225)+'СЕТ СН'!$F$15</f>
        <v>0</v>
      </c>
      <c r="M249" s="36">
        <f ca="1">SUMIFS(СВЦЭМ!$G$40:$G$783,СВЦЭМ!$A$40:$A$783,$A249,СВЦЭМ!$B$39:$B$782,M$225)+'СЕТ СН'!$F$15</f>
        <v>0</v>
      </c>
      <c r="N249" s="36">
        <f ca="1">SUMIFS(СВЦЭМ!$G$40:$G$783,СВЦЭМ!$A$40:$A$783,$A249,СВЦЭМ!$B$39:$B$782,N$225)+'СЕТ СН'!$F$15</f>
        <v>0</v>
      </c>
      <c r="O249" s="36">
        <f ca="1">SUMIFS(СВЦЭМ!$G$40:$G$783,СВЦЭМ!$A$40:$A$783,$A249,СВЦЭМ!$B$39:$B$782,O$225)+'СЕТ СН'!$F$15</f>
        <v>0</v>
      </c>
      <c r="P249" s="36">
        <f ca="1">SUMIFS(СВЦЭМ!$G$40:$G$783,СВЦЭМ!$A$40:$A$783,$A249,СВЦЭМ!$B$39:$B$782,P$225)+'СЕТ СН'!$F$15</f>
        <v>0</v>
      </c>
      <c r="Q249" s="36">
        <f ca="1">SUMIFS(СВЦЭМ!$G$40:$G$783,СВЦЭМ!$A$40:$A$783,$A249,СВЦЭМ!$B$39:$B$782,Q$225)+'СЕТ СН'!$F$15</f>
        <v>0</v>
      </c>
      <c r="R249" s="36">
        <f ca="1">SUMIFS(СВЦЭМ!$G$40:$G$783,СВЦЭМ!$A$40:$A$783,$A249,СВЦЭМ!$B$39:$B$782,R$225)+'СЕТ СН'!$F$15</f>
        <v>0</v>
      </c>
      <c r="S249" s="36">
        <f ca="1">SUMIFS(СВЦЭМ!$G$40:$G$783,СВЦЭМ!$A$40:$A$783,$A249,СВЦЭМ!$B$39:$B$782,S$225)+'СЕТ СН'!$F$15</f>
        <v>0</v>
      </c>
      <c r="T249" s="36">
        <f ca="1">SUMIFS(СВЦЭМ!$G$40:$G$783,СВЦЭМ!$A$40:$A$783,$A249,СВЦЭМ!$B$39:$B$782,T$225)+'СЕТ СН'!$F$15</f>
        <v>0</v>
      </c>
      <c r="U249" s="36">
        <f ca="1">SUMIFS(СВЦЭМ!$G$40:$G$783,СВЦЭМ!$A$40:$A$783,$A249,СВЦЭМ!$B$39:$B$782,U$225)+'СЕТ СН'!$F$15</f>
        <v>0</v>
      </c>
      <c r="V249" s="36">
        <f ca="1">SUMIFS(СВЦЭМ!$G$40:$G$783,СВЦЭМ!$A$40:$A$783,$A249,СВЦЭМ!$B$39:$B$782,V$225)+'СЕТ СН'!$F$15</f>
        <v>0</v>
      </c>
      <c r="W249" s="36">
        <f ca="1">SUMIFS(СВЦЭМ!$G$40:$G$783,СВЦЭМ!$A$40:$A$783,$A249,СВЦЭМ!$B$39:$B$782,W$225)+'СЕТ СН'!$F$15</f>
        <v>0</v>
      </c>
      <c r="X249" s="36">
        <f ca="1">SUMIFS(СВЦЭМ!$G$40:$G$783,СВЦЭМ!$A$40:$A$783,$A249,СВЦЭМ!$B$39:$B$782,X$225)+'СЕТ СН'!$F$15</f>
        <v>0</v>
      </c>
      <c r="Y249" s="36">
        <f ca="1">SUMIFS(СВЦЭМ!$G$40:$G$783,СВЦЭМ!$A$40:$A$783,$A249,СВЦЭМ!$B$39:$B$782,Y$225)+'СЕТ СН'!$F$15</f>
        <v>0</v>
      </c>
    </row>
    <row r="250" spans="1:25" ht="15.75" hidden="1" x14ac:dyDescent="0.2">
      <c r="A250" s="35">
        <f t="shared" si="6"/>
        <v>45376</v>
      </c>
      <c r="B250" s="36">
        <f ca="1">SUMIFS(СВЦЭМ!$G$40:$G$783,СВЦЭМ!$A$40:$A$783,$A250,СВЦЭМ!$B$39:$B$782,B$225)+'СЕТ СН'!$F$15</f>
        <v>0</v>
      </c>
      <c r="C250" s="36">
        <f ca="1">SUMIFS(СВЦЭМ!$G$40:$G$783,СВЦЭМ!$A$40:$A$783,$A250,СВЦЭМ!$B$39:$B$782,C$225)+'СЕТ СН'!$F$15</f>
        <v>0</v>
      </c>
      <c r="D250" s="36">
        <f ca="1">SUMIFS(СВЦЭМ!$G$40:$G$783,СВЦЭМ!$A$40:$A$783,$A250,СВЦЭМ!$B$39:$B$782,D$225)+'СЕТ СН'!$F$15</f>
        <v>0</v>
      </c>
      <c r="E250" s="36">
        <f ca="1">SUMIFS(СВЦЭМ!$G$40:$G$783,СВЦЭМ!$A$40:$A$783,$A250,СВЦЭМ!$B$39:$B$782,E$225)+'СЕТ СН'!$F$15</f>
        <v>0</v>
      </c>
      <c r="F250" s="36">
        <f ca="1">SUMIFS(СВЦЭМ!$G$40:$G$783,СВЦЭМ!$A$40:$A$783,$A250,СВЦЭМ!$B$39:$B$782,F$225)+'СЕТ СН'!$F$15</f>
        <v>0</v>
      </c>
      <c r="G250" s="36">
        <f ca="1">SUMIFS(СВЦЭМ!$G$40:$G$783,СВЦЭМ!$A$40:$A$783,$A250,СВЦЭМ!$B$39:$B$782,G$225)+'СЕТ СН'!$F$15</f>
        <v>0</v>
      </c>
      <c r="H250" s="36">
        <f ca="1">SUMIFS(СВЦЭМ!$G$40:$G$783,СВЦЭМ!$A$40:$A$783,$A250,СВЦЭМ!$B$39:$B$782,H$225)+'СЕТ СН'!$F$15</f>
        <v>0</v>
      </c>
      <c r="I250" s="36">
        <f ca="1">SUMIFS(СВЦЭМ!$G$40:$G$783,СВЦЭМ!$A$40:$A$783,$A250,СВЦЭМ!$B$39:$B$782,I$225)+'СЕТ СН'!$F$15</f>
        <v>0</v>
      </c>
      <c r="J250" s="36">
        <f ca="1">SUMIFS(СВЦЭМ!$G$40:$G$783,СВЦЭМ!$A$40:$A$783,$A250,СВЦЭМ!$B$39:$B$782,J$225)+'СЕТ СН'!$F$15</f>
        <v>0</v>
      </c>
      <c r="K250" s="36">
        <f ca="1">SUMIFS(СВЦЭМ!$G$40:$G$783,СВЦЭМ!$A$40:$A$783,$A250,СВЦЭМ!$B$39:$B$782,K$225)+'СЕТ СН'!$F$15</f>
        <v>0</v>
      </c>
      <c r="L250" s="36">
        <f ca="1">SUMIFS(СВЦЭМ!$G$40:$G$783,СВЦЭМ!$A$40:$A$783,$A250,СВЦЭМ!$B$39:$B$782,L$225)+'СЕТ СН'!$F$15</f>
        <v>0</v>
      </c>
      <c r="M250" s="36">
        <f ca="1">SUMIFS(СВЦЭМ!$G$40:$G$783,СВЦЭМ!$A$40:$A$783,$A250,СВЦЭМ!$B$39:$B$782,M$225)+'СЕТ СН'!$F$15</f>
        <v>0</v>
      </c>
      <c r="N250" s="36">
        <f ca="1">SUMIFS(СВЦЭМ!$G$40:$G$783,СВЦЭМ!$A$40:$A$783,$A250,СВЦЭМ!$B$39:$B$782,N$225)+'СЕТ СН'!$F$15</f>
        <v>0</v>
      </c>
      <c r="O250" s="36">
        <f ca="1">SUMIFS(СВЦЭМ!$G$40:$G$783,СВЦЭМ!$A$40:$A$783,$A250,СВЦЭМ!$B$39:$B$782,O$225)+'СЕТ СН'!$F$15</f>
        <v>0</v>
      </c>
      <c r="P250" s="36">
        <f ca="1">SUMIFS(СВЦЭМ!$G$40:$G$783,СВЦЭМ!$A$40:$A$783,$A250,СВЦЭМ!$B$39:$B$782,P$225)+'СЕТ СН'!$F$15</f>
        <v>0</v>
      </c>
      <c r="Q250" s="36">
        <f ca="1">SUMIFS(СВЦЭМ!$G$40:$G$783,СВЦЭМ!$A$40:$A$783,$A250,СВЦЭМ!$B$39:$B$782,Q$225)+'СЕТ СН'!$F$15</f>
        <v>0</v>
      </c>
      <c r="R250" s="36">
        <f ca="1">SUMIFS(СВЦЭМ!$G$40:$G$783,СВЦЭМ!$A$40:$A$783,$A250,СВЦЭМ!$B$39:$B$782,R$225)+'СЕТ СН'!$F$15</f>
        <v>0</v>
      </c>
      <c r="S250" s="36">
        <f ca="1">SUMIFS(СВЦЭМ!$G$40:$G$783,СВЦЭМ!$A$40:$A$783,$A250,СВЦЭМ!$B$39:$B$782,S$225)+'СЕТ СН'!$F$15</f>
        <v>0</v>
      </c>
      <c r="T250" s="36">
        <f ca="1">SUMIFS(СВЦЭМ!$G$40:$G$783,СВЦЭМ!$A$40:$A$783,$A250,СВЦЭМ!$B$39:$B$782,T$225)+'СЕТ СН'!$F$15</f>
        <v>0</v>
      </c>
      <c r="U250" s="36">
        <f ca="1">SUMIFS(СВЦЭМ!$G$40:$G$783,СВЦЭМ!$A$40:$A$783,$A250,СВЦЭМ!$B$39:$B$782,U$225)+'СЕТ СН'!$F$15</f>
        <v>0</v>
      </c>
      <c r="V250" s="36">
        <f ca="1">SUMIFS(СВЦЭМ!$G$40:$G$783,СВЦЭМ!$A$40:$A$783,$A250,СВЦЭМ!$B$39:$B$782,V$225)+'СЕТ СН'!$F$15</f>
        <v>0</v>
      </c>
      <c r="W250" s="36">
        <f ca="1">SUMIFS(СВЦЭМ!$G$40:$G$783,СВЦЭМ!$A$40:$A$783,$A250,СВЦЭМ!$B$39:$B$782,W$225)+'СЕТ СН'!$F$15</f>
        <v>0</v>
      </c>
      <c r="X250" s="36">
        <f ca="1">SUMIFS(СВЦЭМ!$G$40:$G$783,СВЦЭМ!$A$40:$A$783,$A250,СВЦЭМ!$B$39:$B$782,X$225)+'СЕТ СН'!$F$15</f>
        <v>0</v>
      </c>
      <c r="Y250" s="36">
        <f ca="1">SUMIFS(СВЦЭМ!$G$40:$G$783,СВЦЭМ!$A$40:$A$783,$A250,СВЦЭМ!$B$39:$B$782,Y$225)+'СЕТ СН'!$F$15</f>
        <v>0</v>
      </c>
    </row>
    <row r="251" spans="1:25" ht="15.75" hidden="1" x14ac:dyDescent="0.2">
      <c r="A251" s="35">
        <f t="shared" si="6"/>
        <v>45377</v>
      </c>
      <c r="B251" s="36">
        <f ca="1">SUMIFS(СВЦЭМ!$G$40:$G$783,СВЦЭМ!$A$40:$A$783,$A251,СВЦЭМ!$B$39:$B$782,B$225)+'СЕТ СН'!$F$15</f>
        <v>0</v>
      </c>
      <c r="C251" s="36">
        <f ca="1">SUMIFS(СВЦЭМ!$G$40:$G$783,СВЦЭМ!$A$40:$A$783,$A251,СВЦЭМ!$B$39:$B$782,C$225)+'СЕТ СН'!$F$15</f>
        <v>0</v>
      </c>
      <c r="D251" s="36">
        <f ca="1">SUMIFS(СВЦЭМ!$G$40:$G$783,СВЦЭМ!$A$40:$A$783,$A251,СВЦЭМ!$B$39:$B$782,D$225)+'СЕТ СН'!$F$15</f>
        <v>0</v>
      </c>
      <c r="E251" s="36">
        <f ca="1">SUMIFS(СВЦЭМ!$G$40:$G$783,СВЦЭМ!$A$40:$A$783,$A251,СВЦЭМ!$B$39:$B$782,E$225)+'СЕТ СН'!$F$15</f>
        <v>0</v>
      </c>
      <c r="F251" s="36">
        <f ca="1">SUMIFS(СВЦЭМ!$G$40:$G$783,СВЦЭМ!$A$40:$A$783,$A251,СВЦЭМ!$B$39:$B$782,F$225)+'СЕТ СН'!$F$15</f>
        <v>0</v>
      </c>
      <c r="G251" s="36">
        <f ca="1">SUMIFS(СВЦЭМ!$G$40:$G$783,СВЦЭМ!$A$40:$A$783,$A251,СВЦЭМ!$B$39:$B$782,G$225)+'СЕТ СН'!$F$15</f>
        <v>0</v>
      </c>
      <c r="H251" s="36">
        <f ca="1">SUMIFS(СВЦЭМ!$G$40:$G$783,СВЦЭМ!$A$40:$A$783,$A251,СВЦЭМ!$B$39:$B$782,H$225)+'СЕТ СН'!$F$15</f>
        <v>0</v>
      </c>
      <c r="I251" s="36">
        <f ca="1">SUMIFS(СВЦЭМ!$G$40:$G$783,СВЦЭМ!$A$40:$A$783,$A251,СВЦЭМ!$B$39:$B$782,I$225)+'СЕТ СН'!$F$15</f>
        <v>0</v>
      </c>
      <c r="J251" s="36">
        <f ca="1">SUMIFS(СВЦЭМ!$G$40:$G$783,СВЦЭМ!$A$40:$A$783,$A251,СВЦЭМ!$B$39:$B$782,J$225)+'СЕТ СН'!$F$15</f>
        <v>0</v>
      </c>
      <c r="K251" s="36">
        <f ca="1">SUMIFS(СВЦЭМ!$G$40:$G$783,СВЦЭМ!$A$40:$A$783,$A251,СВЦЭМ!$B$39:$B$782,K$225)+'СЕТ СН'!$F$15</f>
        <v>0</v>
      </c>
      <c r="L251" s="36">
        <f ca="1">SUMIFS(СВЦЭМ!$G$40:$G$783,СВЦЭМ!$A$40:$A$783,$A251,СВЦЭМ!$B$39:$B$782,L$225)+'СЕТ СН'!$F$15</f>
        <v>0</v>
      </c>
      <c r="M251" s="36">
        <f ca="1">SUMIFS(СВЦЭМ!$G$40:$G$783,СВЦЭМ!$A$40:$A$783,$A251,СВЦЭМ!$B$39:$B$782,M$225)+'СЕТ СН'!$F$15</f>
        <v>0</v>
      </c>
      <c r="N251" s="36">
        <f ca="1">SUMIFS(СВЦЭМ!$G$40:$G$783,СВЦЭМ!$A$40:$A$783,$A251,СВЦЭМ!$B$39:$B$782,N$225)+'СЕТ СН'!$F$15</f>
        <v>0</v>
      </c>
      <c r="O251" s="36">
        <f ca="1">SUMIFS(СВЦЭМ!$G$40:$G$783,СВЦЭМ!$A$40:$A$783,$A251,СВЦЭМ!$B$39:$B$782,O$225)+'СЕТ СН'!$F$15</f>
        <v>0</v>
      </c>
      <c r="P251" s="36">
        <f ca="1">SUMIFS(СВЦЭМ!$G$40:$G$783,СВЦЭМ!$A$40:$A$783,$A251,СВЦЭМ!$B$39:$B$782,P$225)+'СЕТ СН'!$F$15</f>
        <v>0</v>
      </c>
      <c r="Q251" s="36">
        <f ca="1">SUMIFS(СВЦЭМ!$G$40:$G$783,СВЦЭМ!$A$40:$A$783,$A251,СВЦЭМ!$B$39:$B$782,Q$225)+'СЕТ СН'!$F$15</f>
        <v>0</v>
      </c>
      <c r="R251" s="36">
        <f ca="1">SUMIFS(СВЦЭМ!$G$40:$G$783,СВЦЭМ!$A$40:$A$783,$A251,СВЦЭМ!$B$39:$B$782,R$225)+'СЕТ СН'!$F$15</f>
        <v>0</v>
      </c>
      <c r="S251" s="36">
        <f ca="1">SUMIFS(СВЦЭМ!$G$40:$G$783,СВЦЭМ!$A$40:$A$783,$A251,СВЦЭМ!$B$39:$B$782,S$225)+'СЕТ СН'!$F$15</f>
        <v>0</v>
      </c>
      <c r="T251" s="36">
        <f ca="1">SUMIFS(СВЦЭМ!$G$40:$G$783,СВЦЭМ!$A$40:$A$783,$A251,СВЦЭМ!$B$39:$B$782,T$225)+'СЕТ СН'!$F$15</f>
        <v>0</v>
      </c>
      <c r="U251" s="36">
        <f ca="1">SUMIFS(СВЦЭМ!$G$40:$G$783,СВЦЭМ!$A$40:$A$783,$A251,СВЦЭМ!$B$39:$B$782,U$225)+'СЕТ СН'!$F$15</f>
        <v>0</v>
      </c>
      <c r="V251" s="36">
        <f ca="1">SUMIFS(СВЦЭМ!$G$40:$G$783,СВЦЭМ!$A$40:$A$783,$A251,СВЦЭМ!$B$39:$B$782,V$225)+'СЕТ СН'!$F$15</f>
        <v>0</v>
      </c>
      <c r="W251" s="36">
        <f ca="1">SUMIFS(СВЦЭМ!$G$40:$G$783,СВЦЭМ!$A$40:$A$783,$A251,СВЦЭМ!$B$39:$B$782,W$225)+'СЕТ СН'!$F$15</f>
        <v>0</v>
      </c>
      <c r="X251" s="36">
        <f ca="1">SUMIFS(СВЦЭМ!$G$40:$G$783,СВЦЭМ!$A$40:$A$783,$A251,СВЦЭМ!$B$39:$B$782,X$225)+'СЕТ СН'!$F$15</f>
        <v>0</v>
      </c>
      <c r="Y251" s="36">
        <f ca="1">SUMIFS(СВЦЭМ!$G$40:$G$783,СВЦЭМ!$A$40:$A$783,$A251,СВЦЭМ!$B$39:$B$782,Y$225)+'СЕТ СН'!$F$15</f>
        <v>0</v>
      </c>
    </row>
    <row r="252" spans="1:25" ht="15.75" hidden="1" x14ac:dyDescent="0.2">
      <c r="A252" s="35">
        <f t="shared" si="6"/>
        <v>45378</v>
      </c>
      <c r="B252" s="36">
        <f ca="1">SUMIFS(СВЦЭМ!$G$40:$G$783,СВЦЭМ!$A$40:$A$783,$A252,СВЦЭМ!$B$39:$B$782,B$225)+'СЕТ СН'!$F$15</f>
        <v>0</v>
      </c>
      <c r="C252" s="36">
        <f ca="1">SUMIFS(СВЦЭМ!$G$40:$G$783,СВЦЭМ!$A$40:$A$783,$A252,СВЦЭМ!$B$39:$B$782,C$225)+'СЕТ СН'!$F$15</f>
        <v>0</v>
      </c>
      <c r="D252" s="36">
        <f ca="1">SUMIFS(СВЦЭМ!$G$40:$G$783,СВЦЭМ!$A$40:$A$783,$A252,СВЦЭМ!$B$39:$B$782,D$225)+'СЕТ СН'!$F$15</f>
        <v>0</v>
      </c>
      <c r="E252" s="36">
        <f ca="1">SUMIFS(СВЦЭМ!$G$40:$G$783,СВЦЭМ!$A$40:$A$783,$A252,СВЦЭМ!$B$39:$B$782,E$225)+'СЕТ СН'!$F$15</f>
        <v>0</v>
      </c>
      <c r="F252" s="36">
        <f ca="1">SUMIFS(СВЦЭМ!$G$40:$G$783,СВЦЭМ!$A$40:$A$783,$A252,СВЦЭМ!$B$39:$B$782,F$225)+'СЕТ СН'!$F$15</f>
        <v>0</v>
      </c>
      <c r="G252" s="36">
        <f ca="1">SUMIFS(СВЦЭМ!$G$40:$G$783,СВЦЭМ!$A$40:$A$783,$A252,СВЦЭМ!$B$39:$B$782,G$225)+'СЕТ СН'!$F$15</f>
        <v>0</v>
      </c>
      <c r="H252" s="36">
        <f ca="1">SUMIFS(СВЦЭМ!$G$40:$G$783,СВЦЭМ!$A$40:$A$783,$A252,СВЦЭМ!$B$39:$B$782,H$225)+'СЕТ СН'!$F$15</f>
        <v>0</v>
      </c>
      <c r="I252" s="36">
        <f ca="1">SUMIFS(СВЦЭМ!$G$40:$G$783,СВЦЭМ!$A$40:$A$783,$A252,СВЦЭМ!$B$39:$B$782,I$225)+'СЕТ СН'!$F$15</f>
        <v>0</v>
      </c>
      <c r="J252" s="36">
        <f ca="1">SUMIFS(СВЦЭМ!$G$40:$G$783,СВЦЭМ!$A$40:$A$783,$A252,СВЦЭМ!$B$39:$B$782,J$225)+'СЕТ СН'!$F$15</f>
        <v>0</v>
      </c>
      <c r="K252" s="36">
        <f ca="1">SUMIFS(СВЦЭМ!$G$40:$G$783,СВЦЭМ!$A$40:$A$783,$A252,СВЦЭМ!$B$39:$B$782,K$225)+'СЕТ СН'!$F$15</f>
        <v>0</v>
      </c>
      <c r="L252" s="36">
        <f ca="1">SUMIFS(СВЦЭМ!$G$40:$G$783,СВЦЭМ!$A$40:$A$783,$A252,СВЦЭМ!$B$39:$B$782,L$225)+'СЕТ СН'!$F$15</f>
        <v>0</v>
      </c>
      <c r="M252" s="36">
        <f ca="1">SUMIFS(СВЦЭМ!$G$40:$G$783,СВЦЭМ!$A$40:$A$783,$A252,СВЦЭМ!$B$39:$B$782,M$225)+'СЕТ СН'!$F$15</f>
        <v>0</v>
      </c>
      <c r="N252" s="36">
        <f ca="1">SUMIFS(СВЦЭМ!$G$40:$G$783,СВЦЭМ!$A$40:$A$783,$A252,СВЦЭМ!$B$39:$B$782,N$225)+'СЕТ СН'!$F$15</f>
        <v>0</v>
      </c>
      <c r="O252" s="36">
        <f ca="1">SUMIFS(СВЦЭМ!$G$40:$G$783,СВЦЭМ!$A$40:$A$783,$A252,СВЦЭМ!$B$39:$B$782,O$225)+'СЕТ СН'!$F$15</f>
        <v>0</v>
      </c>
      <c r="P252" s="36">
        <f ca="1">SUMIFS(СВЦЭМ!$G$40:$G$783,СВЦЭМ!$A$40:$A$783,$A252,СВЦЭМ!$B$39:$B$782,P$225)+'СЕТ СН'!$F$15</f>
        <v>0</v>
      </c>
      <c r="Q252" s="36">
        <f ca="1">SUMIFS(СВЦЭМ!$G$40:$G$783,СВЦЭМ!$A$40:$A$783,$A252,СВЦЭМ!$B$39:$B$782,Q$225)+'СЕТ СН'!$F$15</f>
        <v>0</v>
      </c>
      <c r="R252" s="36">
        <f ca="1">SUMIFS(СВЦЭМ!$G$40:$G$783,СВЦЭМ!$A$40:$A$783,$A252,СВЦЭМ!$B$39:$B$782,R$225)+'СЕТ СН'!$F$15</f>
        <v>0</v>
      </c>
      <c r="S252" s="36">
        <f ca="1">SUMIFS(СВЦЭМ!$G$40:$G$783,СВЦЭМ!$A$40:$A$783,$A252,СВЦЭМ!$B$39:$B$782,S$225)+'СЕТ СН'!$F$15</f>
        <v>0</v>
      </c>
      <c r="T252" s="36">
        <f ca="1">SUMIFS(СВЦЭМ!$G$40:$G$783,СВЦЭМ!$A$40:$A$783,$A252,СВЦЭМ!$B$39:$B$782,T$225)+'СЕТ СН'!$F$15</f>
        <v>0</v>
      </c>
      <c r="U252" s="36">
        <f ca="1">SUMIFS(СВЦЭМ!$G$40:$G$783,СВЦЭМ!$A$40:$A$783,$A252,СВЦЭМ!$B$39:$B$782,U$225)+'СЕТ СН'!$F$15</f>
        <v>0</v>
      </c>
      <c r="V252" s="36">
        <f ca="1">SUMIFS(СВЦЭМ!$G$40:$G$783,СВЦЭМ!$A$40:$A$783,$A252,СВЦЭМ!$B$39:$B$782,V$225)+'СЕТ СН'!$F$15</f>
        <v>0</v>
      </c>
      <c r="W252" s="36">
        <f ca="1">SUMIFS(СВЦЭМ!$G$40:$G$783,СВЦЭМ!$A$40:$A$783,$A252,СВЦЭМ!$B$39:$B$782,W$225)+'СЕТ СН'!$F$15</f>
        <v>0</v>
      </c>
      <c r="X252" s="36">
        <f ca="1">SUMIFS(СВЦЭМ!$G$40:$G$783,СВЦЭМ!$A$40:$A$783,$A252,СВЦЭМ!$B$39:$B$782,X$225)+'СЕТ СН'!$F$15</f>
        <v>0</v>
      </c>
      <c r="Y252" s="36">
        <f ca="1">SUMIFS(СВЦЭМ!$G$40:$G$783,СВЦЭМ!$A$40:$A$783,$A252,СВЦЭМ!$B$39:$B$782,Y$225)+'СЕТ СН'!$F$15</f>
        <v>0</v>
      </c>
    </row>
    <row r="253" spans="1:25" ht="15.75" hidden="1" x14ac:dyDescent="0.2">
      <c r="A253" s="35">
        <f t="shared" si="6"/>
        <v>45379</v>
      </c>
      <c r="B253" s="36">
        <f ca="1">SUMIFS(СВЦЭМ!$G$40:$G$783,СВЦЭМ!$A$40:$A$783,$A253,СВЦЭМ!$B$39:$B$782,B$225)+'СЕТ СН'!$F$15</f>
        <v>0</v>
      </c>
      <c r="C253" s="36">
        <f ca="1">SUMIFS(СВЦЭМ!$G$40:$G$783,СВЦЭМ!$A$40:$A$783,$A253,СВЦЭМ!$B$39:$B$782,C$225)+'СЕТ СН'!$F$15</f>
        <v>0</v>
      </c>
      <c r="D253" s="36">
        <f ca="1">SUMIFS(СВЦЭМ!$G$40:$G$783,СВЦЭМ!$A$40:$A$783,$A253,СВЦЭМ!$B$39:$B$782,D$225)+'СЕТ СН'!$F$15</f>
        <v>0</v>
      </c>
      <c r="E253" s="36">
        <f ca="1">SUMIFS(СВЦЭМ!$G$40:$G$783,СВЦЭМ!$A$40:$A$783,$A253,СВЦЭМ!$B$39:$B$782,E$225)+'СЕТ СН'!$F$15</f>
        <v>0</v>
      </c>
      <c r="F253" s="36">
        <f ca="1">SUMIFS(СВЦЭМ!$G$40:$G$783,СВЦЭМ!$A$40:$A$783,$A253,СВЦЭМ!$B$39:$B$782,F$225)+'СЕТ СН'!$F$15</f>
        <v>0</v>
      </c>
      <c r="G253" s="36">
        <f ca="1">SUMIFS(СВЦЭМ!$G$40:$G$783,СВЦЭМ!$A$40:$A$783,$A253,СВЦЭМ!$B$39:$B$782,G$225)+'СЕТ СН'!$F$15</f>
        <v>0</v>
      </c>
      <c r="H253" s="36">
        <f ca="1">SUMIFS(СВЦЭМ!$G$40:$G$783,СВЦЭМ!$A$40:$A$783,$A253,СВЦЭМ!$B$39:$B$782,H$225)+'СЕТ СН'!$F$15</f>
        <v>0</v>
      </c>
      <c r="I253" s="36">
        <f ca="1">SUMIFS(СВЦЭМ!$G$40:$G$783,СВЦЭМ!$A$40:$A$783,$A253,СВЦЭМ!$B$39:$B$782,I$225)+'СЕТ СН'!$F$15</f>
        <v>0</v>
      </c>
      <c r="J253" s="36">
        <f ca="1">SUMIFS(СВЦЭМ!$G$40:$G$783,СВЦЭМ!$A$40:$A$783,$A253,СВЦЭМ!$B$39:$B$782,J$225)+'СЕТ СН'!$F$15</f>
        <v>0</v>
      </c>
      <c r="K253" s="36">
        <f ca="1">SUMIFS(СВЦЭМ!$G$40:$G$783,СВЦЭМ!$A$40:$A$783,$A253,СВЦЭМ!$B$39:$B$782,K$225)+'СЕТ СН'!$F$15</f>
        <v>0</v>
      </c>
      <c r="L253" s="36">
        <f ca="1">SUMIFS(СВЦЭМ!$G$40:$G$783,СВЦЭМ!$A$40:$A$783,$A253,СВЦЭМ!$B$39:$B$782,L$225)+'СЕТ СН'!$F$15</f>
        <v>0</v>
      </c>
      <c r="M253" s="36">
        <f ca="1">SUMIFS(СВЦЭМ!$G$40:$G$783,СВЦЭМ!$A$40:$A$783,$A253,СВЦЭМ!$B$39:$B$782,M$225)+'СЕТ СН'!$F$15</f>
        <v>0</v>
      </c>
      <c r="N253" s="36">
        <f ca="1">SUMIFS(СВЦЭМ!$G$40:$G$783,СВЦЭМ!$A$40:$A$783,$A253,СВЦЭМ!$B$39:$B$782,N$225)+'СЕТ СН'!$F$15</f>
        <v>0</v>
      </c>
      <c r="O253" s="36">
        <f ca="1">SUMIFS(СВЦЭМ!$G$40:$G$783,СВЦЭМ!$A$40:$A$783,$A253,СВЦЭМ!$B$39:$B$782,O$225)+'СЕТ СН'!$F$15</f>
        <v>0</v>
      </c>
      <c r="P253" s="36">
        <f ca="1">SUMIFS(СВЦЭМ!$G$40:$G$783,СВЦЭМ!$A$40:$A$783,$A253,СВЦЭМ!$B$39:$B$782,P$225)+'СЕТ СН'!$F$15</f>
        <v>0</v>
      </c>
      <c r="Q253" s="36">
        <f ca="1">SUMIFS(СВЦЭМ!$G$40:$G$783,СВЦЭМ!$A$40:$A$783,$A253,СВЦЭМ!$B$39:$B$782,Q$225)+'СЕТ СН'!$F$15</f>
        <v>0</v>
      </c>
      <c r="R253" s="36">
        <f ca="1">SUMIFS(СВЦЭМ!$G$40:$G$783,СВЦЭМ!$A$40:$A$783,$A253,СВЦЭМ!$B$39:$B$782,R$225)+'СЕТ СН'!$F$15</f>
        <v>0</v>
      </c>
      <c r="S253" s="36">
        <f ca="1">SUMIFS(СВЦЭМ!$G$40:$G$783,СВЦЭМ!$A$40:$A$783,$A253,СВЦЭМ!$B$39:$B$782,S$225)+'СЕТ СН'!$F$15</f>
        <v>0</v>
      </c>
      <c r="T253" s="36">
        <f ca="1">SUMIFS(СВЦЭМ!$G$40:$G$783,СВЦЭМ!$A$40:$A$783,$A253,СВЦЭМ!$B$39:$B$782,T$225)+'СЕТ СН'!$F$15</f>
        <v>0</v>
      </c>
      <c r="U253" s="36">
        <f ca="1">SUMIFS(СВЦЭМ!$G$40:$G$783,СВЦЭМ!$A$40:$A$783,$A253,СВЦЭМ!$B$39:$B$782,U$225)+'СЕТ СН'!$F$15</f>
        <v>0</v>
      </c>
      <c r="V253" s="36">
        <f ca="1">SUMIFS(СВЦЭМ!$G$40:$G$783,СВЦЭМ!$A$40:$A$783,$A253,СВЦЭМ!$B$39:$B$782,V$225)+'СЕТ СН'!$F$15</f>
        <v>0</v>
      </c>
      <c r="W253" s="36">
        <f ca="1">SUMIFS(СВЦЭМ!$G$40:$G$783,СВЦЭМ!$A$40:$A$783,$A253,СВЦЭМ!$B$39:$B$782,W$225)+'СЕТ СН'!$F$15</f>
        <v>0</v>
      </c>
      <c r="X253" s="36">
        <f ca="1">SUMIFS(СВЦЭМ!$G$40:$G$783,СВЦЭМ!$A$40:$A$783,$A253,СВЦЭМ!$B$39:$B$782,X$225)+'СЕТ СН'!$F$15</f>
        <v>0</v>
      </c>
      <c r="Y253" s="36">
        <f ca="1">SUMIFS(СВЦЭМ!$G$40:$G$783,СВЦЭМ!$A$40:$A$783,$A253,СВЦЭМ!$B$39:$B$782,Y$225)+'СЕТ СН'!$F$15</f>
        <v>0</v>
      </c>
    </row>
    <row r="254" spans="1:25" ht="15.75" hidden="1" x14ac:dyDescent="0.2">
      <c r="A254" s="35">
        <f t="shared" si="6"/>
        <v>45380</v>
      </c>
      <c r="B254" s="36">
        <f ca="1">SUMIFS(СВЦЭМ!$G$40:$G$783,СВЦЭМ!$A$40:$A$783,$A254,СВЦЭМ!$B$39:$B$782,B$225)+'СЕТ СН'!$F$15</f>
        <v>0</v>
      </c>
      <c r="C254" s="36">
        <f ca="1">SUMIFS(СВЦЭМ!$G$40:$G$783,СВЦЭМ!$A$40:$A$783,$A254,СВЦЭМ!$B$39:$B$782,C$225)+'СЕТ СН'!$F$15</f>
        <v>0</v>
      </c>
      <c r="D254" s="36">
        <f ca="1">SUMIFS(СВЦЭМ!$G$40:$G$783,СВЦЭМ!$A$40:$A$783,$A254,СВЦЭМ!$B$39:$B$782,D$225)+'СЕТ СН'!$F$15</f>
        <v>0</v>
      </c>
      <c r="E254" s="36">
        <f ca="1">SUMIFS(СВЦЭМ!$G$40:$G$783,СВЦЭМ!$A$40:$A$783,$A254,СВЦЭМ!$B$39:$B$782,E$225)+'СЕТ СН'!$F$15</f>
        <v>0</v>
      </c>
      <c r="F254" s="36">
        <f ca="1">SUMIFS(СВЦЭМ!$G$40:$G$783,СВЦЭМ!$A$40:$A$783,$A254,СВЦЭМ!$B$39:$B$782,F$225)+'СЕТ СН'!$F$15</f>
        <v>0</v>
      </c>
      <c r="G254" s="36">
        <f ca="1">SUMIFS(СВЦЭМ!$G$40:$G$783,СВЦЭМ!$A$40:$A$783,$A254,СВЦЭМ!$B$39:$B$782,G$225)+'СЕТ СН'!$F$15</f>
        <v>0</v>
      </c>
      <c r="H254" s="36">
        <f ca="1">SUMIFS(СВЦЭМ!$G$40:$G$783,СВЦЭМ!$A$40:$A$783,$A254,СВЦЭМ!$B$39:$B$782,H$225)+'СЕТ СН'!$F$15</f>
        <v>0</v>
      </c>
      <c r="I254" s="36">
        <f ca="1">SUMIFS(СВЦЭМ!$G$40:$G$783,СВЦЭМ!$A$40:$A$783,$A254,СВЦЭМ!$B$39:$B$782,I$225)+'СЕТ СН'!$F$15</f>
        <v>0</v>
      </c>
      <c r="J254" s="36">
        <f ca="1">SUMIFS(СВЦЭМ!$G$40:$G$783,СВЦЭМ!$A$40:$A$783,$A254,СВЦЭМ!$B$39:$B$782,J$225)+'СЕТ СН'!$F$15</f>
        <v>0</v>
      </c>
      <c r="K254" s="36">
        <f ca="1">SUMIFS(СВЦЭМ!$G$40:$G$783,СВЦЭМ!$A$40:$A$783,$A254,СВЦЭМ!$B$39:$B$782,K$225)+'СЕТ СН'!$F$15</f>
        <v>0</v>
      </c>
      <c r="L254" s="36">
        <f ca="1">SUMIFS(СВЦЭМ!$G$40:$G$783,СВЦЭМ!$A$40:$A$783,$A254,СВЦЭМ!$B$39:$B$782,L$225)+'СЕТ СН'!$F$15</f>
        <v>0</v>
      </c>
      <c r="M254" s="36">
        <f ca="1">SUMIFS(СВЦЭМ!$G$40:$G$783,СВЦЭМ!$A$40:$A$783,$A254,СВЦЭМ!$B$39:$B$782,M$225)+'СЕТ СН'!$F$15</f>
        <v>0</v>
      </c>
      <c r="N254" s="36">
        <f ca="1">SUMIFS(СВЦЭМ!$G$40:$G$783,СВЦЭМ!$A$40:$A$783,$A254,СВЦЭМ!$B$39:$B$782,N$225)+'СЕТ СН'!$F$15</f>
        <v>0</v>
      </c>
      <c r="O254" s="36">
        <f ca="1">SUMIFS(СВЦЭМ!$G$40:$G$783,СВЦЭМ!$A$40:$A$783,$A254,СВЦЭМ!$B$39:$B$782,O$225)+'СЕТ СН'!$F$15</f>
        <v>0</v>
      </c>
      <c r="P254" s="36">
        <f ca="1">SUMIFS(СВЦЭМ!$G$40:$G$783,СВЦЭМ!$A$40:$A$783,$A254,СВЦЭМ!$B$39:$B$782,P$225)+'СЕТ СН'!$F$15</f>
        <v>0</v>
      </c>
      <c r="Q254" s="36">
        <f ca="1">SUMIFS(СВЦЭМ!$G$40:$G$783,СВЦЭМ!$A$40:$A$783,$A254,СВЦЭМ!$B$39:$B$782,Q$225)+'СЕТ СН'!$F$15</f>
        <v>0</v>
      </c>
      <c r="R254" s="36">
        <f ca="1">SUMIFS(СВЦЭМ!$G$40:$G$783,СВЦЭМ!$A$40:$A$783,$A254,СВЦЭМ!$B$39:$B$782,R$225)+'СЕТ СН'!$F$15</f>
        <v>0</v>
      </c>
      <c r="S254" s="36">
        <f ca="1">SUMIFS(СВЦЭМ!$G$40:$G$783,СВЦЭМ!$A$40:$A$783,$A254,СВЦЭМ!$B$39:$B$782,S$225)+'СЕТ СН'!$F$15</f>
        <v>0</v>
      </c>
      <c r="T254" s="36">
        <f ca="1">SUMIFS(СВЦЭМ!$G$40:$G$783,СВЦЭМ!$A$40:$A$783,$A254,СВЦЭМ!$B$39:$B$782,T$225)+'СЕТ СН'!$F$15</f>
        <v>0</v>
      </c>
      <c r="U254" s="36">
        <f ca="1">SUMIFS(СВЦЭМ!$G$40:$G$783,СВЦЭМ!$A$40:$A$783,$A254,СВЦЭМ!$B$39:$B$782,U$225)+'СЕТ СН'!$F$15</f>
        <v>0</v>
      </c>
      <c r="V254" s="36">
        <f ca="1">SUMIFS(СВЦЭМ!$G$40:$G$783,СВЦЭМ!$A$40:$A$783,$A254,СВЦЭМ!$B$39:$B$782,V$225)+'СЕТ СН'!$F$15</f>
        <v>0</v>
      </c>
      <c r="W254" s="36">
        <f ca="1">SUMIFS(СВЦЭМ!$G$40:$G$783,СВЦЭМ!$A$40:$A$783,$A254,СВЦЭМ!$B$39:$B$782,W$225)+'СЕТ СН'!$F$15</f>
        <v>0</v>
      </c>
      <c r="X254" s="36">
        <f ca="1">SUMIFS(СВЦЭМ!$G$40:$G$783,СВЦЭМ!$A$40:$A$783,$A254,СВЦЭМ!$B$39:$B$782,X$225)+'СЕТ СН'!$F$15</f>
        <v>0</v>
      </c>
      <c r="Y254" s="36">
        <f ca="1">SUMIFS(СВЦЭМ!$G$40:$G$783,СВЦЭМ!$A$40:$A$783,$A254,СВЦЭМ!$B$39:$B$782,Y$225)+'СЕТ СН'!$F$15</f>
        <v>0</v>
      </c>
    </row>
    <row r="255" spans="1:25" ht="15.75" hidden="1" x14ac:dyDescent="0.2">
      <c r="A255" s="35">
        <f t="shared" si="6"/>
        <v>45381</v>
      </c>
      <c r="B255" s="36">
        <f ca="1">SUMIFS(СВЦЭМ!$G$40:$G$783,СВЦЭМ!$A$40:$A$783,$A255,СВЦЭМ!$B$39:$B$782,B$225)+'СЕТ СН'!$F$15</f>
        <v>0</v>
      </c>
      <c r="C255" s="36">
        <f ca="1">SUMIFS(СВЦЭМ!$G$40:$G$783,СВЦЭМ!$A$40:$A$783,$A255,СВЦЭМ!$B$39:$B$782,C$225)+'СЕТ СН'!$F$15</f>
        <v>0</v>
      </c>
      <c r="D255" s="36">
        <f ca="1">SUMIFS(СВЦЭМ!$G$40:$G$783,СВЦЭМ!$A$40:$A$783,$A255,СВЦЭМ!$B$39:$B$782,D$225)+'СЕТ СН'!$F$15</f>
        <v>0</v>
      </c>
      <c r="E255" s="36">
        <f ca="1">SUMIFS(СВЦЭМ!$G$40:$G$783,СВЦЭМ!$A$40:$A$783,$A255,СВЦЭМ!$B$39:$B$782,E$225)+'СЕТ СН'!$F$15</f>
        <v>0</v>
      </c>
      <c r="F255" s="36">
        <f ca="1">SUMIFS(СВЦЭМ!$G$40:$G$783,СВЦЭМ!$A$40:$A$783,$A255,СВЦЭМ!$B$39:$B$782,F$225)+'СЕТ СН'!$F$15</f>
        <v>0</v>
      </c>
      <c r="G255" s="36">
        <f ca="1">SUMIFS(СВЦЭМ!$G$40:$G$783,СВЦЭМ!$A$40:$A$783,$A255,СВЦЭМ!$B$39:$B$782,G$225)+'СЕТ СН'!$F$15</f>
        <v>0</v>
      </c>
      <c r="H255" s="36">
        <f ca="1">SUMIFS(СВЦЭМ!$G$40:$G$783,СВЦЭМ!$A$40:$A$783,$A255,СВЦЭМ!$B$39:$B$782,H$225)+'СЕТ СН'!$F$15</f>
        <v>0</v>
      </c>
      <c r="I255" s="36">
        <f ca="1">SUMIFS(СВЦЭМ!$G$40:$G$783,СВЦЭМ!$A$40:$A$783,$A255,СВЦЭМ!$B$39:$B$782,I$225)+'СЕТ СН'!$F$15</f>
        <v>0</v>
      </c>
      <c r="J255" s="36">
        <f ca="1">SUMIFS(СВЦЭМ!$G$40:$G$783,СВЦЭМ!$A$40:$A$783,$A255,СВЦЭМ!$B$39:$B$782,J$225)+'СЕТ СН'!$F$15</f>
        <v>0</v>
      </c>
      <c r="K255" s="36">
        <f ca="1">SUMIFS(СВЦЭМ!$G$40:$G$783,СВЦЭМ!$A$40:$A$783,$A255,СВЦЭМ!$B$39:$B$782,K$225)+'СЕТ СН'!$F$15</f>
        <v>0</v>
      </c>
      <c r="L255" s="36">
        <f ca="1">SUMIFS(СВЦЭМ!$G$40:$G$783,СВЦЭМ!$A$40:$A$783,$A255,СВЦЭМ!$B$39:$B$782,L$225)+'СЕТ СН'!$F$15</f>
        <v>0</v>
      </c>
      <c r="M255" s="36">
        <f ca="1">SUMIFS(СВЦЭМ!$G$40:$G$783,СВЦЭМ!$A$40:$A$783,$A255,СВЦЭМ!$B$39:$B$782,M$225)+'СЕТ СН'!$F$15</f>
        <v>0</v>
      </c>
      <c r="N255" s="36">
        <f ca="1">SUMIFS(СВЦЭМ!$G$40:$G$783,СВЦЭМ!$A$40:$A$783,$A255,СВЦЭМ!$B$39:$B$782,N$225)+'СЕТ СН'!$F$15</f>
        <v>0</v>
      </c>
      <c r="O255" s="36">
        <f ca="1">SUMIFS(СВЦЭМ!$G$40:$G$783,СВЦЭМ!$A$40:$A$783,$A255,СВЦЭМ!$B$39:$B$782,O$225)+'СЕТ СН'!$F$15</f>
        <v>0</v>
      </c>
      <c r="P255" s="36">
        <f ca="1">SUMIFS(СВЦЭМ!$G$40:$G$783,СВЦЭМ!$A$40:$A$783,$A255,СВЦЭМ!$B$39:$B$782,P$225)+'СЕТ СН'!$F$15</f>
        <v>0</v>
      </c>
      <c r="Q255" s="36">
        <f ca="1">SUMIFS(СВЦЭМ!$G$40:$G$783,СВЦЭМ!$A$40:$A$783,$A255,СВЦЭМ!$B$39:$B$782,Q$225)+'СЕТ СН'!$F$15</f>
        <v>0</v>
      </c>
      <c r="R255" s="36">
        <f ca="1">SUMIFS(СВЦЭМ!$G$40:$G$783,СВЦЭМ!$A$40:$A$783,$A255,СВЦЭМ!$B$39:$B$782,R$225)+'СЕТ СН'!$F$15</f>
        <v>0</v>
      </c>
      <c r="S255" s="36">
        <f ca="1">SUMIFS(СВЦЭМ!$G$40:$G$783,СВЦЭМ!$A$40:$A$783,$A255,СВЦЭМ!$B$39:$B$782,S$225)+'СЕТ СН'!$F$15</f>
        <v>0</v>
      </c>
      <c r="T255" s="36">
        <f ca="1">SUMIFS(СВЦЭМ!$G$40:$G$783,СВЦЭМ!$A$40:$A$783,$A255,СВЦЭМ!$B$39:$B$782,T$225)+'СЕТ СН'!$F$15</f>
        <v>0</v>
      </c>
      <c r="U255" s="36">
        <f ca="1">SUMIFS(СВЦЭМ!$G$40:$G$783,СВЦЭМ!$A$40:$A$783,$A255,СВЦЭМ!$B$39:$B$782,U$225)+'СЕТ СН'!$F$15</f>
        <v>0</v>
      </c>
      <c r="V255" s="36">
        <f ca="1">SUMIFS(СВЦЭМ!$G$40:$G$783,СВЦЭМ!$A$40:$A$783,$A255,СВЦЭМ!$B$39:$B$782,V$225)+'СЕТ СН'!$F$15</f>
        <v>0</v>
      </c>
      <c r="W255" s="36">
        <f ca="1">SUMIFS(СВЦЭМ!$G$40:$G$783,СВЦЭМ!$A$40:$A$783,$A255,СВЦЭМ!$B$39:$B$782,W$225)+'СЕТ СН'!$F$15</f>
        <v>0</v>
      </c>
      <c r="X255" s="36">
        <f ca="1">SUMIFS(СВЦЭМ!$G$40:$G$783,СВЦЭМ!$A$40:$A$783,$A255,СВЦЭМ!$B$39:$B$782,X$225)+'СЕТ СН'!$F$15</f>
        <v>0</v>
      </c>
      <c r="Y255" s="36">
        <f ca="1">SUMIFS(СВЦЭМ!$G$40:$G$783,СВЦЭМ!$A$40:$A$783,$A255,СВЦЭМ!$B$39:$B$782,Y$225)+'СЕТ СН'!$F$15</f>
        <v>0</v>
      </c>
    </row>
    <row r="256" spans="1:25" ht="15.75" hidden="1" x14ac:dyDescent="0.2">
      <c r="A256" s="35">
        <f t="shared" si="6"/>
        <v>45382</v>
      </c>
      <c r="B256" s="36">
        <f ca="1">SUMIFS(СВЦЭМ!$G$40:$G$783,СВЦЭМ!$A$40:$A$783,$A256,СВЦЭМ!$B$39:$B$782,B$225)+'СЕТ СН'!$F$15</f>
        <v>0</v>
      </c>
      <c r="C256" s="36">
        <f ca="1">SUMIFS(СВЦЭМ!$G$40:$G$783,СВЦЭМ!$A$40:$A$783,$A256,СВЦЭМ!$B$39:$B$782,C$225)+'СЕТ СН'!$F$15</f>
        <v>0</v>
      </c>
      <c r="D256" s="36">
        <f ca="1">SUMIFS(СВЦЭМ!$G$40:$G$783,СВЦЭМ!$A$40:$A$783,$A256,СВЦЭМ!$B$39:$B$782,D$225)+'СЕТ СН'!$F$15</f>
        <v>0</v>
      </c>
      <c r="E256" s="36">
        <f ca="1">SUMIFS(СВЦЭМ!$G$40:$G$783,СВЦЭМ!$A$40:$A$783,$A256,СВЦЭМ!$B$39:$B$782,E$225)+'СЕТ СН'!$F$15</f>
        <v>0</v>
      </c>
      <c r="F256" s="36">
        <f ca="1">SUMIFS(СВЦЭМ!$G$40:$G$783,СВЦЭМ!$A$40:$A$783,$A256,СВЦЭМ!$B$39:$B$782,F$225)+'СЕТ СН'!$F$15</f>
        <v>0</v>
      </c>
      <c r="G256" s="36">
        <f ca="1">SUMIFS(СВЦЭМ!$G$40:$G$783,СВЦЭМ!$A$40:$A$783,$A256,СВЦЭМ!$B$39:$B$782,G$225)+'СЕТ СН'!$F$15</f>
        <v>0</v>
      </c>
      <c r="H256" s="36">
        <f ca="1">SUMIFS(СВЦЭМ!$G$40:$G$783,СВЦЭМ!$A$40:$A$783,$A256,СВЦЭМ!$B$39:$B$782,H$225)+'СЕТ СН'!$F$15</f>
        <v>0</v>
      </c>
      <c r="I256" s="36">
        <f ca="1">SUMIFS(СВЦЭМ!$G$40:$G$783,СВЦЭМ!$A$40:$A$783,$A256,СВЦЭМ!$B$39:$B$782,I$225)+'СЕТ СН'!$F$15</f>
        <v>0</v>
      </c>
      <c r="J256" s="36">
        <f ca="1">SUMIFS(СВЦЭМ!$G$40:$G$783,СВЦЭМ!$A$40:$A$783,$A256,СВЦЭМ!$B$39:$B$782,J$225)+'СЕТ СН'!$F$15</f>
        <v>0</v>
      </c>
      <c r="K256" s="36">
        <f ca="1">SUMIFS(СВЦЭМ!$G$40:$G$783,СВЦЭМ!$A$40:$A$783,$A256,СВЦЭМ!$B$39:$B$782,K$225)+'СЕТ СН'!$F$15</f>
        <v>0</v>
      </c>
      <c r="L256" s="36">
        <f ca="1">SUMIFS(СВЦЭМ!$G$40:$G$783,СВЦЭМ!$A$40:$A$783,$A256,СВЦЭМ!$B$39:$B$782,L$225)+'СЕТ СН'!$F$15</f>
        <v>0</v>
      </c>
      <c r="M256" s="36">
        <f ca="1">SUMIFS(СВЦЭМ!$G$40:$G$783,СВЦЭМ!$A$40:$A$783,$A256,СВЦЭМ!$B$39:$B$782,M$225)+'СЕТ СН'!$F$15</f>
        <v>0</v>
      </c>
      <c r="N256" s="36">
        <f ca="1">SUMIFS(СВЦЭМ!$G$40:$G$783,СВЦЭМ!$A$40:$A$783,$A256,СВЦЭМ!$B$39:$B$782,N$225)+'СЕТ СН'!$F$15</f>
        <v>0</v>
      </c>
      <c r="O256" s="36">
        <f ca="1">SUMIFS(СВЦЭМ!$G$40:$G$783,СВЦЭМ!$A$40:$A$783,$A256,СВЦЭМ!$B$39:$B$782,O$225)+'СЕТ СН'!$F$15</f>
        <v>0</v>
      </c>
      <c r="P256" s="36">
        <f ca="1">SUMIFS(СВЦЭМ!$G$40:$G$783,СВЦЭМ!$A$40:$A$783,$A256,СВЦЭМ!$B$39:$B$782,P$225)+'СЕТ СН'!$F$15</f>
        <v>0</v>
      </c>
      <c r="Q256" s="36">
        <f ca="1">SUMIFS(СВЦЭМ!$G$40:$G$783,СВЦЭМ!$A$40:$A$783,$A256,СВЦЭМ!$B$39:$B$782,Q$225)+'СЕТ СН'!$F$15</f>
        <v>0</v>
      </c>
      <c r="R256" s="36">
        <f ca="1">SUMIFS(СВЦЭМ!$G$40:$G$783,СВЦЭМ!$A$40:$A$783,$A256,СВЦЭМ!$B$39:$B$782,R$225)+'СЕТ СН'!$F$15</f>
        <v>0</v>
      </c>
      <c r="S256" s="36">
        <f ca="1">SUMIFS(СВЦЭМ!$G$40:$G$783,СВЦЭМ!$A$40:$A$783,$A256,СВЦЭМ!$B$39:$B$782,S$225)+'СЕТ СН'!$F$15</f>
        <v>0</v>
      </c>
      <c r="T256" s="36">
        <f ca="1">SUMIFS(СВЦЭМ!$G$40:$G$783,СВЦЭМ!$A$40:$A$783,$A256,СВЦЭМ!$B$39:$B$782,T$225)+'СЕТ СН'!$F$15</f>
        <v>0</v>
      </c>
      <c r="U256" s="36">
        <f ca="1">SUMIFS(СВЦЭМ!$G$40:$G$783,СВЦЭМ!$A$40:$A$783,$A256,СВЦЭМ!$B$39:$B$782,U$225)+'СЕТ СН'!$F$15</f>
        <v>0</v>
      </c>
      <c r="V256" s="36">
        <f ca="1">SUMIFS(СВЦЭМ!$G$40:$G$783,СВЦЭМ!$A$40:$A$783,$A256,СВЦЭМ!$B$39:$B$782,V$225)+'СЕТ СН'!$F$15</f>
        <v>0</v>
      </c>
      <c r="W256" s="36">
        <f ca="1">SUMIFS(СВЦЭМ!$G$40:$G$783,СВЦЭМ!$A$40:$A$783,$A256,СВЦЭМ!$B$39:$B$782,W$225)+'СЕТ СН'!$F$15</f>
        <v>0</v>
      </c>
      <c r="X256" s="36">
        <f ca="1">SUMIFS(СВЦЭМ!$G$40:$G$783,СВЦЭМ!$A$40:$A$783,$A256,СВЦЭМ!$B$39:$B$782,X$225)+'СЕТ СН'!$F$15</f>
        <v>0</v>
      </c>
      <c r="Y256" s="36">
        <f ca="1">SUMIFS(СВЦЭМ!$G$40:$G$783,СВЦЭМ!$A$40:$A$783,$A256,СВЦЭМ!$B$39:$B$782,Y$225)+'СЕТ СН'!$F$15</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8" t="s">
        <v>7</v>
      </c>
      <c r="B258" s="131" t="s">
        <v>117</v>
      </c>
      <c r="C258" s="132"/>
      <c r="D258" s="132"/>
      <c r="E258" s="132"/>
      <c r="F258" s="132"/>
      <c r="G258" s="132"/>
      <c r="H258" s="132"/>
      <c r="I258" s="132"/>
      <c r="J258" s="132"/>
      <c r="K258" s="132"/>
      <c r="L258" s="132"/>
      <c r="M258" s="132"/>
      <c r="N258" s="132"/>
      <c r="O258" s="132"/>
      <c r="P258" s="132"/>
      <c r="Q258" s="132"/>
      <c r="R258" s="132"/>
      <c r="S258" s="132"/>
      <c r="T258" s="132"/>
      <c r="U258" s="132"/>
      <c r="V258" s="132"/>
      <c r="W258" s="132"/>
      <c r="X258" s="132"/>
      <c r="Y258" s="133"/>
    </row>
    <row r="259" spans="1:27" ht="12.75" hidden="1" customHeight="1" x14ac:dyDescent="0.2">
      <c r="A259" s="129"/>
      <c r="B259" s="134"/>
      <c r="C259" s="135"/>
      <c r="D259" s="135"/>
      <c r="E259" s="135"/>
      <c r="F259" s="135"/>
      <c r="G259" s="135"/>
      <c r="H259" s="135"/>
      <c r="I259" s="135"/>
      <c r="J259" s="135"/>
      <c r="K259" s="135"/>
      <c r="L259" s="135"/>
      <c r="M259" s="135"/>
      <c r="N259" s="135"/>
      <c r="O259" s="135"/>
      <c r="P259" s="135"/>
      <c r="Q259" s="135"/>
      <c r="R259" s="135"/>
      <c r="S259" s="135"/>
      <c r="T259" s="135"/>
      <c r="U259" s="135"/>
      <c r="V259" s="135"/>
      <c r="W259" s="135"/>
      <c r="X259" s="135"/>
      <c r="Y259" s="136"/>
    </row>
    <row r="260" spans="1:27" s="46" customFormat="1" ht="12.75" hidden="1" customHeight="1" x14ac:dyDescent="0.2">
      <c r="A260" s="130"/>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01.03.2024</v>
      </c>
      <c r="B261" s="36">
        <f ca="1">SUMIFS(СВЦЭМ!$H$40:$H$783,СВЦЭМ!$A$40:$A$783,$A261,СВЦЭМ!$B$39:$B$782,B$260)+'СЕТ СН'!$F$15</f>
        <v>0</v>
      </c>
      <c r="C261" s="36">
        <f ca="1">SUMIFS(СВЦЭМ!$H$40:$H$783,СВЦЭМ!$A$40:$A$783,$A261,СВЦЭМ!$B$39:$B$782,C$260)+'СЕТ СН'!$F$15</f>
        <v>0</v>
      </c>
      <c r="D261" s="36">
        <f ca="1">SUMIFS(СВЦЭМ!$H$40:$H$783,СВЦЭМ!$A$40:$A$783,$A261,СВЦЭМ!$B$39:$B$782,D$260)+'СЕТ СН'!$F$15</f>
        <v>0</v>
      </c>
      <c r="E261" s="36">
        <f ca="1">SUMIFS(СВЦЭМ!$H$40:$H$783,СВЦЭМ!$A$40:$A$783,$A261,СВЦЭМ!$B$39:$B$782,E$260)+'СЕТ СН'!$F$15</f>
        <v>0</v>
      </c>
      <c r="F261" s="36">
        <f ca="1">SUMIFS(СВЦЭМ!$H$40:$H$783,СВЦЭМ!$A$40:$A$783,$A261,СВЦЭМ!$B$39:$B$782,F$260)+'СЕТ СН'!$F$15</f>
        <v>0</v>
      </c>
      <c r="G261" s="36">
        <f ca="1">SUMIFS(СВЦЭМ!$H$40:$H$783,СВЦЭМ!$A$40:$A$783,$A261,СВЦЭМ!$B$39:$B$782,G$260)+'СЕТ СН'!$F$15</f>
        <v>0</v>
      </c>
      <c r="H261" s="36">
        <f ca="1">SUMIFS(СВЦЭМ!$H$40:$H$783,СВЦЭМ!$A$40:$A$783,$A261,СВЦЭМ!$B$39:$B$782,H$260)+'СЕТ СН'!$F$15</f>
        <v>0</v>
      </c>
      <c r="I261" s="36">
        <f ca="1">SUMIFS(СВЦЭМ!$H$40:$H$783,СВЦЭМ!$A$40:$A$783,$A261,СВЦЭМ!$B$39:$B$782,I$260)+'СЕТ СН'!$F$15</f>
        <v>0</v>
      </c>
      <c r="J261" s="36">
        <f ca="1">SUMIFS(СВЦЭМ!$H$40:$H$783,СВЦЭМ!$A$40:$A$783,$A261,СВЦЭМ!$B$39:$B$782,J$260)+'СЕТ СН'!$F$15</f>
        <v>0</v>
      </c>
      <c r="K261" s="36">
        <f ca="1">SUMIFS(СВЦЭМ!$H$40:$H$783,СВЦЭМ!$A$40:$A$783,$A261,СВЦЭМ!$B$39:$B$782,K$260)+'СЕТ СН'!$F$15</f>
        <v>0</v>
      </c>
      <c r="L261" s="36">
        <f ca="1">SUMIFS(СВЦЭМ!$H$40:$H$783,СВЦЭМ!$A$40:$A$783,$A261,СВЦЭМ!$B$39:$B$782,L$260)+'СЕТ СН'!$F$15</f>
        <v>0</v>
      </c>
      <c r="M261" s="36">
        <f ca="1">SUMIFS(СВЦЭМ!$H$40:$H$783,СВЦЭМ!$A$40:$A$783,$A261,СВЦЭМ!$B$39:$B$782,M$260)+'СЕТ СН'!$F$15</f>
        <v>0</v>
      </c>
      <c r="N261" s="36">
        <f ca="1">SUMIFS(СВЦЭМ!$H$40:$H$783,СВЦЭМ!$A$40:$A$783,$A261,СВЦЭМ!$B$39:$B$782,N$260)+'СЕТ СН'!$F$15</f>
        <v>0</v>
      </c>
      <c r="O261" s="36">
        <f ca="1">SUMIFS(СВЦЭМ!$H$40:$H$783,СВЦЭМ!$A$40:$A$783,$A261,СВЦЭМ!$B$39:$B$782,O$260)+'СЕТ СН'!$F$15</f>
        <v>0</v>
      </c>
      <c r="P261" s="36">
        <f ca="1">SUMIFS(СВЦЭМ!$H$40:$H$783,СВЦЭМ!$A$40:$A$783,$A261,СВЦЭМ!$B$39:$B$782,P$260)+'СЕТ СН'!$F$15</f>
        <v>0</v>
      </c>
      <c r="Q261" s="36">
        <f ca="1">SUMIFS(СВЦЭМ!$H$40:$H$783,СВЦЭМ!$A$40:$A$783,$A261,СВЦЭМ!$B$39:$B$782,Q$260)+'СЕТ СН'!$F$15</f>
        <v>0</v>
      </c>
      <c r="R261" s="36">
        <f ca="1">SUMIFS(СВЦЭМ!$H$40:$H$783,СВЦЭМ!$A$40:$A$783,$A261,СВЦЭМ!$B$39:$B$782,R$260)+'СЕТ СН'!$F$15</f>
        <v>0</v>
      </c>
      <c r="S261" s="36">
        <f ca="1">SUMIFS(СВЦЭМ!$H$40:$H$783,СВЦЭМ!$A$40:$A$783,$A261,СВЦЭМ!$B$39:$B$782,S$260)+'СЕТ СН'!$F$15</f>
        <v>0</v>
      </c>
      <c r="T261" s="36">
        <f ca="1">SUMIFS(СВЦЭМ!$H$40:$H$783,СВЦЭМ!$A$40:$A$783,$A261,СВЦЭМ!$B$39:$B$782,T$260)+'СЕТ СН'!$F$15</f>
        <v>0</v>
      </c>
      <c r="U261" s="36">
        <f ca="1">SUMIFS(СВЦЭМ!$H$40:$H$783,СВЦЭМ!$A$40:$A$783,$A261,СВЦЭМ!$B$39:$B$782,U$260)+'СЕТ СН'!$F$15</f>
        <v>0</v>
      </c>
      <c r="V261" s="36">
        <f ca="1">SUMIFS(СВЦЭМ!$H$40:$H$783,СВЦЭМ!$A$40:$A$783,$A261,СВЦЭМ!$B$39:$B$782,V$260)+'СЕТ СН'!$F$15</f>
        <v>0</v>
      </c>
      <c r="W261" s="36">
        <f ca="1">SUMIFS(СВЦЭМ!$H$40:$H$783,СВЦЭМ!$A$40:$A$783,$A261,СВЦЭМ!$B$39:$B$782,W$260)+'СЕТ СН'!$F$15</f>
        <v>0</v>
      </c>
      <c r="X261" s="36">
        <f ca="1">SUMIFS(СВЦЭМ!$H$40:$H$783,СВЦЭМ!$A$40:$A$783,$A261,СВЦЭМ!$B$39:$B$782,X$260)+'СЕТ СН'!$F$15</f>
        <v>0</v>
      </c>
      <c r="Y261" s="36">
        <f ca="1">SUMIFS(СВЦЭМ!$H$40:$H$783,СВЦЭМ!$A$40:$A$783,$A261,СВЦЭМ!$B$39:$B$782,Y$260)+'СЕТ СН'!$F$15</f>
        <v>0</v>
      </c>
      <c r="AA261" s="45"/>
    </row>
    <row r="262" spans="1:27" ht="15.75" hidden="1" x14ac:dyDescent="0.2">
      <c r="A262" s="35">
        <f>A261+1</f>
        <v>45353</v>
      </c>
      <c r="B262" s="36">
        <f ca="1">SUMIFS(СВЦЭМ!$H$40:$H$783,СВЦЭМ!$A$40:$A$783,$A262,СВЦЭМ!$B$39:$B$782,B$260)+'СЕТ СН'!$F$15</f>
        <v>0</v>
      </c>
      <c r="C262" s="36">
        <f ca="1">SUMIFS(СВЦЭМ!$H$40:$H$783,СВЦЭМ!$A$40:$A$783,$A262,СВЦЭМ!$B$39:$B$782,C$260)+'СЕТ СН'!$F$15</f>
        <v>0</v>
      </c>
      <c r="D262" s="36">
        <f ca="1">SUMIFS(СВЦЭМ!$H$40:$H$783,СВЦЭМ!$A$40:$A$783,$A262,СВЦЭМ!$B$39:$B$782,D$260)+'СЕТ СН'!$F$15</f>
        <v>0</v>
      </c>
      <c r="E262" s="36">
        <f ca="1">SUMIFS(СВЦЭМ!$H$40:$H$783,СВЦЭМ!$A$40:$A$783,$A262,СВЦЭМ!$B$39:$B$782,E$260)+'СЕТ СН'!$F$15</f>
        <v>0</v>
      </c>
      <c r="F262" s="36">
        <f ca="1">SUMIFS(СВЦЭМ!$H$40:$H$783,СВЦЭМ!$A$40:$A$783,$A262,СВЦЭМ!$B$39:$B$782,F$260)+'СЕТ СН'!$F$15</f>
        <v>0</v>
      </c>
      <c r="G262" s="36">
        <f ca="1">SUMIFS(СВЦЭМ!$H$40:$H$783,СВЦЭМ!$A$40:$A$783,$A262,СВЦЭМ!$B$39:$B$782,G$260)+'СЕТ СН'!$F$15</f>
        <v>0</v>
      </c>
      <c r="H262" s="36">
        <f ca="1">SUMIFS(СВЦЭМ!$H$40:$H$783,СВЦЭМ!$A$40:$A$783,$A262,СВЦЭМ!$B$39:$B$782,H$260)+'СЕТ СН'!$F$15</f>
        <v>0</v>
      </c>
      <c r="I262" s="36">
        <f ca="1">SUMIFS(СВЦЭМ!$H$40:$H$783,СВЦЭМ!$A$40:$A$783,$A262,СВЦЭМ!$B$39:$B$782,I$260)+'СЕТ СН'!$F$15</f>
        <v>0</v>
      </c>
      <c r="J262" s="36">
        <f ca="1">SUMIFS(СВЦЭМ!$H$40:$H$783,СВЦЭМ!$A$40:$A$783,$A262,СВЦЭМ!$B$39:$B$782,J$260)+'СЕТ СН'!$F$15</f>
        <v>0</v>
      </c>
      <c r="K262" s="36">
        <f ca="1">SUMIFS(СВЦЭМ!$H$40:$H$783,СВЦЭМ!$A$40:$A$783,$A262,СВЦЭМ!$B$39:$B$782,K$260)+'СЕТ СН'!$F$15</f>
        <v>0</v>
      </c>
      <c r="L262" s="36">
        <f ca="1">SUMIFS(СВЦЭМ!$H$40:$H$783,СВЦЭМ!$A$40:$A$783,$A262,СВЦЭМ!$B$39:$B$782,L$260)+'СЕТ СН'!$F$15</f>
        <v>0</v>
      </c>
      <c r="M262" s="36">
        <f ca="1">SUMIFS(СВЦЭМ!$H$40:$H$783,СВЦЭМ!$A$40:$A$783,$A262,СВЦЭМ!$B$39:$B$782,M$260)+'СЕТ СН'!$F$15</f>
        <v>0</v>
      </c>
      <c r="N262" s="36">
        <f ca="1">SUMIFS(СВЦЭМ!$H$40:$H$783,СВЦЭМ!$A$40:$A$783,$A262,СВЦЭМ!$B$39:$B$782,N$260)+'СЕТ СН'!$F$15</f>
        <v>0</v>
      </c>
      <c r="O262" s="36">
        <f ca="1">SUMIFS(СВЦЭМ!$H$40:$H$783,СВЦЭМ!$A$40:$A$783,$A262,СВЦЭМ!$B$39:$B$782,O$260)+'СЕТ СН'!$F$15</f>
        <v>0</v>
      </c>
      <c r="P262" s="36">
        <f ca="1">SUMIFS(СВЦЭМ!$H$40:$H$783,СВЦЭМ!$A$40:$A$783,$A262,СВЦЭМ!$B$39:$B$782,P$260)+'СЕТ СН'!$F$15</f>
        <v>0</v>
      </c>
      <c r="Q262" s="36">
        <f ca="1">SUMIFS(СВЦЭМ!$H$40:$H$783,СВЦЭМ!$A$40:$A$783,$A262,СВЦЭМ!$B$39:$B$782,Q$260)+'СЕТ СН'!$F$15</f>
        <v>0</v>
      </c>
      <c r="R262" s="36">
        <f ca="1">SUMIFS(СВЦЭМ!$H$40:$H$783,СВЦЭМ!$A$40:$A$783,$A262,СВЦЭМ!$B$39:$B$782,R$260)+'СЕТ СН'!$F$15</f>
        <v>0</v>
      </c>
      <c r="S262" s="36">
        <f ca="1">SUMIFS(СВЦЭМ!$H$40:$H$783,СВЦЭМ!$A$40:$A$783,$A262,СВЦЭМ!$B$39:$B$782,S$260)+'СЕТ СН'!$F$15</f>
        <v>0</v>
      </c>
      <c r="T262" s="36">
        <f ca="1">SUMIFS(СВЦЭМ!$H$40:$H$783,СВЦЭМ!$A$40:$A$783,$A262,СВЦЭМ!$B$39:$B$782,T$260)+'СЕТ СН'!$F$15</f>
        <v>0</v>
      </c>
      <c r="U262" s="36">
        <f ca="1">SUMIFS(СВЦЭМ!$H$40:$H$783,СВЦЭМ!$A$40:$A$783,$A262,СВЦЭМ!$B$39:$B$782,U$260)+'СЕТ СН'!$F$15</f>
        <v>0</v>
      </c>
      <c r="V262" s="36">
        <f ca="1">SUMIFS(СВЦЭМ!$H$40:$H$783,СВЦЭМ!$A$40:$A$783,$A262,СВЦЭМ!$B$39:$B$782,V$260)+'СЕТ СН'!$F$15</f>
        <v>0</v>
      </c>
      <c r="W262" s="36">
        <f ca="1">SUMIFS(СВЦЭМ!$H$40:$H$783,СВЦЭМ!$A$40:$A$783,$A262,СВЦЭМ!$B$39:$B$782,W$260)+'СЕТ СН'!$F$15</f>
        <v>0</v>
      </c>
      <c r="X262" s="36">
        <f ca="1">SUMIFS(СВЦЭМ!$H$40:$H$783,СВЦЭМ!$A$40:$A$783,$A262,СВЦЭМ!$B$39:$B$782,X$260)+'СЕТ СН'!$F$15</f>
        <v>0</v>
      </c>
      <c r="Y262" s="36">
        <f ca="1">SUMIFS(СВЦЭМ!$H$40:$H$783,СВЦЭМ!$A$40:$A$783,$A262,СВЦЭМ!$B$39:$B$782,Y$260)+'СЕТ СН'!$F$15</f>
        <v>0</v>
      </c>
    </row>
    <row r="263" spans="1:27" ht="15.75" hidden="1" x14ac:dyDescent="0.2">
      <c r="A263" s="35">
        <f t="shared" ref="A263:A291" si="7">A262+1</f>
        <v>45354</v>
      </c>
      <c r="B263" s="36">
        <f ca="1">SUMIFS(СВЦЭМ!$H$40:$H$783,СВЦЭМ!$A$40:$A$783,$A263,СВЦЭМ!$B$39:$B$782,B$260)+'СЕТ СН'!$F$15</f>
        <v>0</v>
      </c>
      <c r="C263" s="36">
        <f ca="1">SUMIFS(СВЦЭМ!$H$40:$H$783,СВЦЭМ!$A$40:$A$783,$A263,СВЦЭМ!$B$39:$B$782,C$260)+'СЕТ СН'!$F$15</f>
        <v>0</v>
      </c>
      <c r="D263" s="36">
        <f ca="1">SUMIFS(СВЦЭМ!$H$40:$H$783,СВЦЭМ!$A$40:$A$783,$A263,СВЦЭМ!$B$39:$B$782,D$260)+'СЕТ СН'!$F$15</f>
        <v>0</v>
      </c>
      <c r="E263" s="36">
        <f ca="1">SUMIFS(СВЦЭМ!$H$40:$H$783,СВЦЭМ!$A$40:$A$783,$A263,СВЦЭМ!$B$39:$B$782,E$260)+'СЕТ СН'!$F$15</f>
        <v>0</v>
      </c>
      <c r="F263" s="36">
        <f ca="1">SUMIFS(СВЦЭМ!$H$40:$H$783,СВЦЭМ!$A$40:$A$783,$A263,СВЦЭМ!$B$39:$B$782,F$260)+'СЕТ СН'!$F$15</f>
        <v>0</v>
      </c>
      <c r="G263" s="36">
        <f ca="1">SUMIFS(СВЦЭМ!$H$40:$H$783,СВЦЭМ!$A$40:$A$783,$A263,СВЦЭМ!$B$39:$B$782,G$260)+'СЕТ СН'!$F$15</f>
        <v>0</v>
      </c>
      <c r="H263" s="36">
        <f ca="1">SUMIFS(СВЦЭМ!$H$40:$H$783,СВЦЭМ!$A$40:$A$783,$A263,СВЦЭМ!$B$39:$B$782,H$260)+'СЕТ СН'!$F$15</f>
        <v>0</v>
      </c>
      <c r="I263" s="36">
        <f ca="1">SUMIFS(СВЦЭМ!$H$40:$H$783,СВЦЭМ!$A$40:$A$783,$A263,СВЦЭМ!$B$39:$B$782,I$260)+'СЕТ СН'!$F$15</f>
        <v>0</v>
      </c>
      <c r="J263" s="36">
        <f ca="1">SUMIFS(СВЦЭМ!$H$40:$H$783,СВЦЭМ!$A$40:$A$783,$A263,СВЦЭМ!$B$39:$B$782,J$260)+'СЕТ СН'!$F$15</f>
        <v>0</v>
      </c>
      <c r="K263" s="36">
        <f ca="1">SUMIFS(СВЦЭМ!$H$40:$H$783,СВЦЭМ!$A$40:$A$783,$A263,СВЦЭМ!$B$39:$B$782,K$260)+'СЕТ СН'!$F$15</f>
        <v>0</v>
      </c>
      <c r="L263" s="36">
        <f ca="1">SUMIFS(СВЦЭМ!$H$40:$H$783,СВЦЭМ!$A$40:$A$783,$A263,СВЦЭМ!$B$39:$B$782,L$260)+'СЕТ СН'!$F$15</f>
        <v>0</v>
      </c>
      <c r="M263" s="36">
        <f ca="1">SUMIFS(СВЦЭМ!$H$40:$H$783,СВЦЭМ!$A$40:$A$783,$A263,СВЦЭМ!$B$39:$B$782,M$260)+'СЕТ СН'!$F$15</f>
        <v>0</v>
      </c>
      <c r="N263" s="36">
        <f ca="1">SUMIFS(СВЦЭМ!$H$40:$H$783,СВЦЭМ!$A$40:$A$783,$A263,СВЦЭМ!$B$39:$B$782,N$260)+'СЕТ СН'!$F$15</f>
        <v>0</v>
      </c>
      <c r="O263" s="36">
        <f ca="1">SUMIFS(СВЦЭМ!$H$40:$H$783,СВЦЭМ!$A$40:$A$783,$A263,СВЦЭМ!$B$39:$B$782,O$260)+'СЕТ СН'!$F$15</f>
        <v>0</v>
      </c>
      <c r="P263" s="36">
        <f ca="1">SUMIFS(СВЦЭМ!$H$40:$H$783,СВЦЭМ!$A$40:$A$783,$A263,СВЦЭМ!$B$39:$B$782,P$260)+'СЕТ СН'!$F$15</f>
        <v>0</v>
      </c>
      <c r="Q263" s="36">
        <f ca="1">SUMIFS(СВЦЭМ!$H$40:$H$783,СВЦЭМ!$A$40:$A$783,$A263,СВЦЭМ!$B$39:$B$782,Q$260)+'СЕТ СН'!$F$15</f>
        <v>0</v>
      </c>
      <c r="R263" s="36">
        <f ca="1">SUMIFS(СВЦЭМ!$H$40:$H$783,СВЦЭМ!$A$40:$A$783,$A263,СВЦЭМ!$B$39:$B$782,R$260)+'СЕТ СН'!$F$15</f>
        <v>0</v>
      </c>
      <c r="S263" s="36">
        <f ca="1">SUMIFS(СВЦЭМ!$H$40:$H$783,СВЦЭМ!$A$40:$A$783,$A263,СВЦЭМ!$B$39:$B$782,S$260)+'СЕТ СН'!$F$15</f>
        <v>0</v>
      </c>
      <c r="T263" s="36">
        <f ca="1">SUMIFS(СВЦЭМ!$H$40:$H$783,СВЦЭМ!$A$40:$A$783,$A263,СВЦЭМ!$B$39:$B$782,T$260)+'СЕТ СН'!$F$15</f>
        <v>0</v>
      </c>
      <c r="U263" s="36">
        <f ca="1">SUMIFS(СВЦЭМ!$H$40:$H$783,СВЦЭМ!$A$40:$A$783,$A263,СВЦЭМ!$B$39:$B$782,U$260)+'СЕТ СН'!$F$15</f>
        <v>0</v>
      </c>
      <c r="V263" s="36">
        <f ca="1">SUMIFS(СВЦЭМ!$H$40:$H$783,СВЦЭМ!$A$40:$A$783,$A263,СВЦЭМ!$B$39:$B$782,V$260)+'СЕТ СН'!$F$15</f>
        <v>0</v>
      </c>
      <c r="W263" s="36">
        <f ca="1">SUMIFS(СВЦЭМ!$H$40:$H$783,СВЦЭМ!$A$40:$A$783,$A263,СВЦЭМ!$B$39:$B$782,W$260)+'СЕТ СН'!$F$15</f>
        <v>0</v>
      </c>
      <c r="X263" s="36">
        <f ca="1">SUMIFS(СВЦЭМ!$H$40:$H$783,СВЦЭМ!$A$40:$A$783,$A263,СВЦЭМ!$B$39:$B$782,X$260)+'СЕТ СН'!$F$15</f>
        <v>0</v>
      </c>
      <c r="Y263" s="36">
        <f ca="1">SUMIFS(СВЦЭМ!$H$40:$H$783,СВЦЭМ!$A$40:$A$783,$A263,СВЦЭМ!$B$39:$B$782,Y$260)+'СЕТ СН'!$F$15</f>
        <v>0</v>
      </c>
    </row>
    <row r="264" spans="1:27" ht="15.75" hidden="1" x14ac:dyDescent="0.2">
      <c r="A264" s="35">
        <f t="shared" si="7"/>
        <v>45355</v>
      </c>
      <c r="B264" s="36">
        <f ca="1">SUMIFS(СВЦЭМ!$H$40:$H$783,СВЦЭМ!$A$40:$A$783,$A264,СВЦЭМ!$B$39:$B$782,B$260)+'СЕТ СН'!$F$15</f>
        <v>0</v>
      </c>
      <c r="C264" s="36">
        <f ca="1">SUMIFS(СВЦЭМ!$H$40:$H$783,СВЦЭМ!$A$40:$A$783,$A264,СВЦЭМ!$B$39:$B$782,C$260)+'СЕТ СН'!$F$15</f>
        <v>0</v>
      </c>
      <c r="D264" s="36">
        <f ca="1">SUMIFS(СВЦЭМ!$H$40:$H$783,СВЦЭМ!$A$40:$A$783,$A264,СВЦЭМ!$B$39:$B$782,D$260)+'СЕТ СН'!$F$15</f>
        <v>0</v>
      </c>
      <c r="E264" s="36">
        <f ca="1">SUMIFS(СВЦЭМ!$H$40:$H$783,СВЦЭМ!$A$40:$A$783,$A264,СВЦЭМ!$B$39:$B$782,E$260)+'СЕТ СН'!$F$15</f>
        <v>0</v>
      </c>
      <c r="F264" s="36">
        <f ca="1">SUMIFS(СВЦЭМ!$H$40:$H$783,СВЦЭМ!$A$40:$A$783,$A264,СВЦЭМ!$B$39:$B$782,F$260)+'СЕТ СН'!$F$15</f>
        <v>0</v>
      </c>
      <c r="G264" s="36">
        <f ca="1">SUMIFS(СВЦЭМ!$H$40:$H$783,СВЦЭМ!$A$40:$A$783,$A264,СВЦЭМ!$B$39:$B$782,G$260)+'СЕТ СН'!$F$15</f>
        <v>0</v>
      </c>
      <c r="H264" s="36">
        <f ca="1">SUMIFS(СВЦЭМ!$H$40:$H$783,СВЦЭМ!$A$40:$A$783,$A264,СВЦЭМ!$B$39:$B$782,H$260)+'СЕТ СН'!$F$15</f>
        <v>0</v>
      </c>
      <c r="I264" s="36">
        <f ca="1">SUMIFS(СВЦЭМ!$H$40:$H$783,СВЦЭМ!$A$40:$A$783,$A264,СВЦЭМ!$B$39:$B$782,I$260)+'СЕТ СН'!$F$15</f>
        <v>0</v>
      </c>
      <c r="J264" s="36">
        <f ca="1">SUMIFS(СВЦЭМ!$H$40:$H$783,СВЦЭМ!$A$40:$A$783,$A264,СВЦЭМ!$B$39:$B$782,J$260)+'СЕТ СН'!$F$15</f>
        <v>0</v>
      </c>
      <c r="K264" s="36">
        <f ca="1">SUMIFS(СВЦЭМ!$H$40:$H$783,СВЦЭМ!$A$40:$A$783,$A264,СВЦЭМ!$B$39:$B$782,K$260)+'СЕТ СН'!$F$15</f>
        <v>0</v>
      </c>
      <c r="L264" s="36">
        <f ca="1">SUMIFS(СВЦЭМ!$H$40:$H$783,СВЦЭМ!$A$40:$A$783,$A264,СВЦЭМ!$B$39:$B$782,L$260)+'СЕТ СН'!$F$15</f>
        <v>0</v>
      </c>
      <c r="M264" s="36">
        <f ca="1">SUMIFS(СВЦЭМ!$H$40:$H$783,СВЦЭМ!$A$40:$A$783,$A264,СВЦЭМ!$B$39:$B$782,M$260)+'СЕТ СН'!$F$15</f>
        <v>0</v>
      </c>
      <c r="N264" s="36">
        <f ca="1">SUMIFS(СВЦЭМ!$H$40:$H$783,СВЦЭМ!$A$40:$A$783,$A264,СВЦЭМ!$B$39:$B$782,N$260)+'СЕТ СН'!$F$15</f>
        <v>0</v>
      </c>
      <c r="O264" s="36">
        <f ca="1">SUMIFS(СВЦЭМ!$H$40:$H$783,СВЦЭМ!$A$40:$A$783,$A264,СВЦЭМ!$B$39:$B$782,O$260)+'СЕТ СН'!$F$15</f>
        <v>0</v>
      </c>
      <c r="P264" s="36">
        <f ca="1">SUMIFS(СВЦЭМ!$H$40:$H$783,СВЦЭМ!$A$40:$A$783,$A264,СВЦЭМ!$B$39:$B$782,P$260)+'СЕТ СН'!$F$15</f>
        <v>0</v>
      </c>
      <c r="Q264" s="36">
        <f ca="1">SUMIFS(СВЦЭМ!$H$40:$H$783,СВЦЭМ!$A$40:$A$783,$A264,СВЦЭМ!$B$39:$B$782,Q$260)+'СЕТ СН'!$F$15</f>
        <v>0</v>
      </c>
      <c r="R264" s="36">
        <f ca="1">SUMIFS(СВЦЭМ!$H$40:$H$783,СВЦЭМ!$A$40:$A$783,$A264,СВЦЭМ!$B$39:$B$782,R$260)+'СЕТ СН'!$F$15</f>
        <v>0</v>
      </c>
      <c r="S264" s="36">
        <f ca="1">SUMIFS(СВЦЭМ!$H$40:$H$783,СВЦЭМ!$A$40:$A$783,$A264,СВЦЭМ!$B$39:$B$782,S$260)+'СЕТ СН'!$F$15</f>
        <v>0</v>
      </c>
      <c r="T264" s="36">
        <f ca="1">SUMIFS(СВЦЭМ!$H$40:$H$783,СВЦЭМ!$A$40:$A$783,$A264,СВЦЭМ!$B$39:$B$782,T$260)+'СЕТ СН'!$F$15</f>
        <v>0</v>
      </c>
      <c r="U264" s="36">
        <f ca="1">SUMIFS(СВЦЭМ!$H$40:$H$783,СВЦЭМ!$A$40:$A$783,$A264,СВЦЭМ!$B$39:$B$782,U$260)+'СЕТ СН'!$F$15</f>
        <v>0</v>
      </c>
      <c r="V264" s="36">
        <f ca="1">SUMIFS(СВЦЭМ!$H$40:$H$783,СВЦЭМ!$A$40:$A$783,$A264,СВЦЭМ!$B$39:$B$782,V$260)+'СЕТ СН'!$F$15</f>
        <v>0</v>
      </c>
      <c r="W264" s="36">
        <f ca="1">SUMIFS(СВЦЭМ!$H$40:$H$783,СВЦЭМ!$A$40:$A$783,$A264,СВЦЭМ!$B$39:$B$782,W$260)+'СЕТ СН'!$F$15</f>
        <v>0</v>
      </c>
      <c r="X264" s="36">
        <f ca="1">SUMIFS(СВЦЭМ!$H$40:$H$783,СВЦЭМ!$A$40:$A$783,$A264,СВЦЭМ!$B$39:$B$782,X$260)+'СЕТ СН'!$F$15</f>
        <v>0</v>
      </c>
      <c r="Y264" s="36">
        <f ca="1">SUMIFS(СВЦЭМ!$H$40:$H$783,СВЦЭМ!$A$40:$A$783,$A264,СВЦЭМ!$B$39:$B$782,Y$260)+'СЕТ СН'!$F$15</f>
        <v>0</v>
      </c>
    </row>
    <row r="265" spans="1:27" ht="15.75" hidden="1" x14ac:dyDescent="0.2">
      <c r="A265" s="35">
        <f t="shared" si="7"/>
        <v>45356</v>
      </c>
      <c r="B265" s="36">
        <f ca="1">SUMIFS(СВЦЭМ!$H$40:$H$783,СВЦЭМ!$A$40:$A$783,$A265,СВЦЭМ!$B$39:$B$782,B$260)+'СЕТ СН'!$F$15</f>
        <v>0</v>
      </c>
      <c r="C265" s="36">
        <f ca="1">SUMIFS(СВЦЭМ!$H$40:$H$783,СВЦЭМ!$A$40:$A$783,$A265,СВЦЭМ!$B$39:$B$782,C$260)+'СЕТ СН'!$F$15</f>
        <v>0</v>
      </c>
      <c r="D265" s="36">
        <f ca="1">SUMIFS(СВЦЭМ!$H$40:$H$783,СВЦЭМ!$A$40:$A$783,$A265,СВЦЭМ!$B$39:$B$782,D$260)+'СЕТ СН'!$F$15</f>
        <v>0</v>
      </c>
      <c r="E265" s="36">
        <f ca="1">SUMIFS(СВЦЭМ!$H$40:$H$783,СВЦЭМ!$A$40:$A$783,$A265,СВЦЭМ!$B$39:$B$782,E$260)+'СЕТ СН'!$F$15</f>
        <v>0</v>
      </c>
      <c r="F265" s="36">
        <f ca="1">SUMIFS(СВЦЭМ!$H$40:$H$783,СВЦЭМ!$A$40:$A$783,$A265,СВЦЭМ!$B$39:$B$782,F$260)+'СЕТ СН'!$F$15</f>
        <v>0</v>
      </c>
      <c r="G265" s="36">
        <f ca="1">SUMIFS(СВЦЭМ!$H$40:$H$783,СВЦЭМ!$A$40:$A$783,$A265,СВЦЭМ!$B$39:$B$782,G$260)+'СЕТ СН'!$F$15</f>
        <v>0</v>
      </c>
      <c r="H265" s="36">
        <f ca="1">SUMIFS(СВЦЭМ!$H$40:$H$783,СВЦЭМ!$A$40:$A$783,$A265,СВЦЭМ!$B$39:$B$782,H$260)+'СЕТ СН'!$F$15</f>
        <v>0</v>
      </c>
      <c r="I265" s="36">
        <f ca="1">SUMIFS(СВЦЭМ!$H$40:$H$783,СВЦЭМ!$A$40:$A$783,$A265,СВЦЭМ!$B$39:$B$782,I$260)+'СЕТ СН'!$F$15</f>
        <v>0</v>
      </c>
      <c r="J265" s="36">
        <f ca="1">SUMIFS(СВЦЭМ!$H$40:$H$783,СВЦЭМ!$A$40:$A$783,$A265,СВЦЭМ!$B$39:$B$782,J$260)+'СЕТ СН'!$F$15</f>
        <v>0</v>
      </c>
      <c r="K265" s="36">
        <f ca="1">SUMIFS(СВЦЭМ!$H$40:$H$783,СВЦЭМ!$A$40:$A$783,$A265,СВЦЭМ!$B$39:$B$782,K$260)+'СЕТ СН'!$F$15</f>
        <v>0</v>
      </c>
      <c r="L265" s="36">
        <f ca="1">SUMIFS(СВЦЭМ!$H$40:$H$783,СВЦЭМ!$A$40:$A$783,$A265,СВЦЭМ!$B$39:$B$782,L$260)+'СЕТ СН'!$F$15</f>
        <v>0</v>
      </c>
      <c r="M265" s="36">
        <f ca="1">SUMIFS(СВЦЭМ!$H$40:$H$783,СВЦЭМ!$A$40:$A$783,$A265,СВЦЭМ!$B$39:$B$782,M$260)+'СЕТ СН'!$F$15</f>
        <v>0</v>
      </c>
      <c r="N265" s="36">
        <f ca="1">SUMIFS(СВЦЭМ!$H$40:$H$783,СВЦЭМ!$A$40:$A$783,$A265,СВЦЭМ!$B$39:$B$782,N$260)+'СЕТ СН'!$F$15</f>
        <v>0</v>
      </c>
      <c r="O265" s="36">
        <f ca="1">SUMIFS(СВЦЭМ!$H$40:$H$783,СВЦЭМ!$A$40:$A$783,$A265,СВЦЭМ!$B$39:$B$782,O$260)+'СЕТ СН'!$F$15</f>
        <v>0</v>
      </c>
      <c r="P265" s="36">
        <f ca="1">SUMIFS(СВЦЭМ!$H$40:$H$783,СВЦЭМ!$A$40:$A$783,$A265,СВЦЭМ!$B$39:$B$782,P$260)+'СЕТ СН'!$F$15</f>
        <v>0</v>
      </c>
      <c r="Q265" s="36">
        <f ca="1">SUMIFS(СВЦЭМ!$H$40:$H$783,СВЦЭМ!$A$40:$A$783,$A265,СВЦЭМ!$B$39:$B$782,Q$260)+'СЕТ СН'!$F$15</f>
        <v>0</v>
      </c>
      <c r="R265" s="36">
        <f ca="1">SUMIFS(СВЦЭМ!$H$40:$H$783,СВЦЭМ!$A$40:$A$783,$A265,СВЦЭМ!$B$39:$B$782,R$260)+'СЕТ СН'!$F$15</f>
        <v>0</v>
      </c>
      <c r="S265" s="36">
        <f ca="1">SUMIFS(СВЦЭМ!$H$40:$H$783,СВЦЭМ!$A$40:$A$783,$A265,СВЦЭМ!$B$39:$B$782,S$260)+'СЕТ СН'!$F$15</f>
        <v>0</v>
      </c>
      <c r="T265" s="36">
        <f ca="1">SUMIFS(СВЦЭМ!$H$40:$H$783,СВЦЭМ!$A$40:$A$783,$A265,СВЦЭМ!$B$39:$B$782,T$260)+'СЕТ СН'!$F$15</f>
        <v>0</v>
      </c>
      <c r="U265" s="36">
        <f ca="1">SUMIFS(СВЦЭМ!$H$40:$H$783,СВЦЭМ!$A$40:$A$783,$A265,СВЦЭМ!$B$39:$B$782,U$260)+'СЕТ СН'!$F$15</f>
        <v>0</v>
      </c>
      <c r="V265" s="36">
        <f ca="1">SUMIFS(СВЦЭМ!$H$40:$H$783,СВЦЭМ!$A$40:$A$783,$A265,СВЦЭМ!$B$39:$B$782,V$260)+'СЕТ СН'!$F$15</f>
        <v>0</v>
      </c>
      <c r="W265" s="36">
        <f ca="1">SUMIFS(СВЦЭМ!$H$40:$H$783,СВЦЭМ!$A$40:$A$783,$A265,СВЦЭМ!$B$39:$B$782,W$260)+'СЕТ СН'!$F$15</f>
        <v>0</v>
      </c>
      <c r="X265" s="36">
        <f ca="1">SUMIFS(СВЦЭМ!$H$40:$H$783,СВЦЭМ!$A$40:$A$783,$A265,СВЦЭМ!$B$39:$B$782,X$260)+'СЕТ СН'!$F$15</f>
        <v>0</v>
      </c>
      <c r="Y265" s="36">
        <f ca="1">SUMIFS(СВЦЭМ!$H$40:$H$783,СВЦЭМ!$A$40:$A$783,$A265,СВЦЭМ!$B$39:$B$782,Y$260)+'СЕТ СН'!$F$15</f>
        <v>0</v>
      </c>
    </row>
    <row r="266" spans="1:27" ht="15.75" hidden="1" x14ac:dyDescent="0.2">
      <c r="A266" s="35">
        <f t="shared" si="7"/>
        <v>45357</v>
      </c>
      <c r="B266" s="36">
        <f ca="1">SUMIFS(СВЦЭМ!$H$40:$H$783,СВЦЭМ!$A$40:$A$783,$A266,СВЦЭМ!$B$39:$B$782,B$260)+'СЕТ СН'!$F$15</f>
        <v>0</v>
      </c>
      <c r="C266" s="36">
        <f ca="1">SUMIFS(СВЦЭМ!$H$40:$H$783,СВЦЭМ!$A$40:$A$783,$A266,СВЦЭМ!$B$39:$B$782,C$260)+'СЕТ СН'!$F$15</f>
        <v>0</v>
      </c>
      <c r="D266" s="36">
        <f ca="1">SUMIFS(СВЦЭМ!$H$40:$H$783,СВЦЭМ!$A$40:$A$783,$A266,СВЦЭМ!$B$39:$B$782,D$260)+'СЕТ СН'!$F$15</f>
        <v>0</v>
      </c>
      <c r="E266" s="36">
        <f ca="1">SUMIFS(СВЦЭМ!$H$40:$H$783,СВЦЭМ!$A$40:$A$783,$A266,СВЦЭМ!$B$39:$B$782,E$260)+'СЕТ СН'!$F$15</f>
        <v>0</v>
      </c>
      <c r="F266" s="36">
        <f ca="1">SUMIFS(СВЦЭМ!$H$40:$H$783,СВЦЭМ!$A$40:$A$783,$A266,СВЦЭМ!$B$39:$B$782,F$260)+'СЕТ СН'!$F$15</f>
        <v>0</v>
      </c>
      <c r="G266" s="36">
        <f ca="1">SUMIFS(СВЦЭМ!$H$40:$H$783,СВЦЭМ!$A$40:$A$783,$A266,СВЦЭМ!$B$39:$B$782,G$260)+'СЕТ СН'!$F$15</f>
        <v>0</v>
      </c>
      <c r="H266" s="36">
        <f ca="1">SUMIFS(СВЦЭМ!$H$40:$H$783,СВЦЭМ!$A$40:$A$783,$A266,СВЦЭМ!$B$39:$B$782,H$260)+'СЕТ СН'!$F$15</f>
        <v>0</v>
      </c>
      <c r="I266" s="36">
        <f ca="1">SUMIFS(СВЦЭМ!$H$40:$H$783,СВЦЭМ!$A$40:$A$783,$A266,СВЦЭМ!$B$39:$B$782,I$260)+'СЕТ СН'!$F$15</f>
        <v>0</v>
      </c>
      <c r="J266" s="36">
        <f ca="1">SUMIFS(СВЦЭМ!$H$40:$H$783,СВЦЭМ!$A$40:$A$783,$A266,СВЦЭМ!$B$39:$B$782,J$260)+'СЕТ СН'!$F$15</f>
        <v>0</v>
      </c>
      <c r="K266" s="36">
        <f ca="1">SUMIFS(СВЦЭМ!$H$40:$H$783,СВЦЭМ!$A$40:$A$783,$A266,СВЦЭМ!$B$39:$B$782,K$260)+'СЕТ СН'!$F$15</f>
        <v>0</v>
      </c>
      <c r="L266" s="36">
        <f ca="1">SUMIFS(СВЦЭМ!$H$40:$H$783,СВЦЭМ!$A$40:$A$783,$A266,СВЦЭМ!$B$39:$B$782,L$260)+'СЕТ СН'!$F$15</f>
        <v>0</v>
      </c>
      <c r="M266" s="36">
        <f ca="1">SUMIFS(СВЦЭМ!$H$40:$H$783,СВЦЭМ!$A$40:$A$783,$A266,СВЦЭМ!$B$39:$B$782,M$260)+'СЕТ СН'!$F$15</f>
        <v>0</v>
      </c>
      <c r="N266" s="36">
        <f ca="1">SUMIFS(СВЦЭМ!$H$40:$H$783,СВЦЭМ!$A$40:$A$783,$A266,СВЦЭМ!$B$39:$B$782,N$260)+'СЕТ СН'!$F$15</f>
        <v>0</v>
      </c>
      <c r="O266" s="36">
        <f ca="1">SUMIFS(СВЦЭМ!$H$40:$H$783,СВЦЭМ!$A$40:$A$783,$A266,СВЦЭМ!$B$39:$B$782,O$260)+'СЕТ СН'!$F$15</f>
        <v>0</v>
      </c>
      <c r="P266" s="36">
        <f ca="1">SUMIFS(СВЦЭМ!$H$40:$H$783,СВЦЭМ!$A$40:$A$783,$A266,СВЦЭМ!$B$39:$B$782,P$260)+'СЕТ СН'!$F$15</f>
        <v>0</v>
      </c>
      <c r="Q266" s="36">
        <f ca="1">SUMIFS(СВЦЭМ!$H$40:$H$783,СВЦЭМ!$A$40:$A$783,$A266,СВЦЭМ!$B$39:$B$782,Q$260)+'СЕТ СН'!$F$15</f>
        <v>0</v>
      </c>
      <c r="R266" s="36">
        <f ca="1">SUMIFS(СВЦЭМ!$H$40:$H$783,СВЦЭМ!$A$40:$A$783,$A266,СВЦЭМ!$B$39:$B$782,R$260)+'СЕТ СН'!$F$15</f>
        <v>0</v>
      </c>
      <c r="S266" s="36">
        <f ca="1">SUMIFS(СВЦЭМ!$H$40:$H$783,СВЦЭМ!$A$40:$A$783,$A266,СВЦЭМ!$B$39:$B$782,S$260)+'СЕТ СН'!$F$15</f>
        <v>0</v>
      </c>
      <c r="T266" s="36">
        <f ca="1">SUMIFS(СВЦЭМ!$H$40:$H$783,СВЦЭМ!$A$40:$A$783,$A266,СВЦЭМ!$B$39:$B$782,T$260)+'СЕТ СН'!$F$15</f>
        <v>0</v>
      </c>
      <c r="U266" s="36">
        <f ca="1">SUMIFS(СВЦЭМ!$H$40:$H$783,СВЦЭМ!$A$40:$A$783,$A266,СВЦЭМ!$B$39:$B$782,U$260)+'СЕТ СН'!$F$15</f>
        <v>0</v>
      </c>
      <c r="V266" s="36">
        <f ca="1">SUMIFS(СВЦЭМ!$H$40:$H$783,СВЦЭМ!$A$40:$A$783,$A266,СВЦЭМ!$B$39:$B$782,V$260)+'СЕТ СН'!$F$15</f>
        <v>0</v>
      </c>
      <c r="W266" s="36">
        <f ca="1">SUMIFS(СВЦЭМ!$H$40:$H$783,СВЦЭМ!$A$40:$A$783,$A266,СВЦЭМ!$B$39:$B$782,W$260)+'СЕТ СН'!$F$15</f>
        <v>0</v>
      </c>
      <c r="X266" s="36">
        <f ca="1">SUMIFS(СВЦЭМ!$H$40:$H$783,СВЦЭМ!$A$40:$A$783,$A266,СВЦЭМ!$B$39:$B$782,X$260)+'СЕТ СН'!$F$15</f>
        <v>0</v>
      </c>
      <c r="Y266" s="36">
        <f ca="1">SUMIFS(СВЦЭМ!$H$40:$H$783,СВЦЭМ!$A$40:$A$783,$A266,СВЦЭМ!$B$39:$B$782,Y$260)+'СЕТ СН'!$F$15</f>
        <v>0</v>
      </c>
    </row>
    <row r="267" spans="1:27" ht="15.75" hidden="1" x14ac:dyDescent="0.2">
      <c r="A267" s="35">
        <f t="shared" si="7"/>
        <v>45358</v>
      </c>
      <c r="B267" s="36">
        <f ca="1">SUMIFS(СВЦЭМ!$H$40:$H$783,СВЦЭМ!$A$40:$A$783,$A267,СВЦЭМ!$B$39:$B$782,B$260)+'СЕТ СН'!$F$15</f>
        <v>0</v>
      </c>
      <c r="C267" s="36">
        <f ca="1">SUMIFS(СВЦЭМ!$H$40:$H$783,СВЦЭМ!$A$40:$A$783,$A267,СВЦЭМ!$B$39:$B$782,C$260)+'СЕТ СН'!$F$15</f>
        <v>0</v>
      </c>
      <c r="D267" s="36">
        <f ca="1">SUMIFS(СВЦЭМ!$H$40:$H$783,СВЦЭМ!$A$40:$A$783,$A267,СВЦЭМ!$B$39:$B$782,D$260)+'СЕТ СН'!$F$15</f>
        <v>0</v>
      </c>
      <c r="E267" s="36">
        <f ca="1">SUMIFS(СВЦЭМ!$H$40:$H$783,СВЦЭМ!$A$40:$A$783,$A267,СВЦЭМ!$B$39:$B$782,E$260)+'СЕТ СН'!$F$15</f>
        <v>0</v>
      </c>
      <c r="F267" s="36">
        <f ca="1">SUMIFS(СВЦЭМ!$H$40:$H$783,СВЦЭМ!$A$40:$A$783,$A267,СВЦЭМ!$B$39:$B$782,F$260)+'СЕТ СН'!$F$15</f>
        <v>0</v>
      </c>
      <c r="G267" s="36">
        <f ca="1">SUMIFS(СВЦЭМ!$H$40:$H$783,СВЦЭМ!$A$40:$A$783,$A267,СВЦЭМ!$B$39:$B$782,G$260)+'СЕТ СН'!$F$15</f>
        <v>0</v>
      </c>
      <c r="H267" s="36">
        <f ca="1">SUMIFS(СВЦЭМ!$H$40:$H$783,СВЦЭМ!$A$40:$A$783,$A267,СВЦЭМ!$B$39:$B$782,H$260)+'СЕТ СН'!$F$15</f>
        <v>0</v>
      </c>
      <c r="I267" s="36">
        <f ca="1">SUMIFS(СВЦЭМ!$H$40:$H$783,СВЦЭМ!$A$40:$A$783,$A267,СВЦЭМ!$B$39:$B$782,I$260)+'СЕТ СН'!$F$15</f>
        <v>0</v>
      </c>
      <c r="J267" s="36">
        <f ca="1">SUMIFS(СВЦЭМ!$H$40:$H$783,СВЦЭМ!$A$40:$A$783,$A267,СВЦЭМ!$B$39:$B$782,J$260)+'СЕТ СН'!$F$15</f>
        <v>0</v>
      </c>
      <c r="K267" s="36">
        <f ca="1">SUMIFS(СВЦЭМ!$H$40:$H$783,СВЦЭМ!$A$40:$A$783,$A267,СВЦЭМ!$B$39:$B$782,K$260)+'СЕТ СН'!$F$15</f>
        <v>0</v>
      </c>
      <c r="L267" s="36">
        <f ca="1">SUMIFS(СВЦЭМ!$H$40:$H$783,СВЦЭМ!$A$40:$A$783,$A267,СВЦЭМ!$B$39:$B$782,L$260)+'СЕТ СН'!$F$15</f>
        <v>0</v>
      </c>
      <c r="M267" s="36">
        <f ca="1">SUMIFS(СВЦЭМ!$H$40:$H$783,СВЦЭМ!$A$40:$A$783,$A267,СВЦЭМ!$B$39:$B$782,M$260)+'СЕТ СН'!$F$15</f>
        <v>0</v>
      </c>
      <c r="N267" s="36">
        <f ca="1">SUMIFS(СВЦЭМ!$H$40:$H$783,СВЦЭМ!$A$40:$A$783,$A267,СВЦЭМ!$B$39:$B$782,N$260)+'СЕТ СН'!$F$15</f>
        <v>0</v>
      </c>
      <c r="O267" s="36">
        <f ca="1">SUMIFS(СВЦЭМ!$H$40:$H$783,СВЦЭМ!$A$40:$A$783,$A267,СВЦЭМ!$B$39:$B$782,O$260)+'СЕТ СН'!$F$15</f>
        <v>0</v>
      </c>
      <c r="P267" s="36">
        <f ca="1">SUMIFS(СВЦЭМ!$H$40:$H$783,СВЦЭМ!$A$40:$A$783,$A267,СВЦЭМ!$B$39:$B$782,P$260)+'СЕТ СН'!$F$15</f>
        <v>0</v>
      </c>
      <c r="Q267" s="36">
        <f ca="1">SUMIFS(СВЦЭМ!$H$40:$H$783,СВЦЭМ!$A$40:$A$783,$A267,СВЦЭМ!$B$39:$B$782,Q$260)+'СЕТ СН'!$F$15</f>
        <v>0</v>
      </c>
      <c r="R267" s="36">
        <f ca="1">SUMIFS(СВЦЭМ!$H$40:$H$783,СВЦЭМ!$A$40:$A$783,$A267,СВЦЭМ!$B$39:$B$782,R$260)+'СЕТ СН'!$F$15</f>
        <v>0</v>
      </c>
      <c r="S267" s="36">
        <f ca="1">SUMIFS(СВЦЭМ!$H$40:$H$783,СВЦЭМ!$A$40:$A$783,$A267,СВЦЭМ!$B$39:$B$782,S$260)+'СЕТ СН'!$F$15</f>
        <v>0</v>
      </c>
      <c r="T267" s="36">
        <f ca="1">SUMIFS(СВЦЭМ!$H$40:$H$783,СВЦЭМ!$A$40:$A$783,$A267,СВЦЭМ!$B$39:$B$782,T$260)+'СЕТ СН'!$F$15</f>
        <v>0</v>
      </c>
      <c r="U267" s="36">
        <f ca="1">SUMIFS(СВЦЭМ!$H$40:$H$783,СВЦЭМ!$A$40:$A$783,$A267,СВЦЭМ!$B$39:$B$782,U$260)+'СЕТ СН'!$F$15</f>
        <v>0</v>
      </c>
      <c r="V267" s="36">
        <f ca="1">SUMIFS(СВЦЭМ!$H$40:$H$783,СВЦЭМ!$A$40:$A$783,$A267,СВЦЭМ!$B$39:$B$782,V$260)+'СЕТ СН'!$F$15</f>
        <v>0</v>
      </c>
      <c r="W267" s="36">
        <f ca="1">SUMIFS(СВЦЭМ!$H$40:$H$783,СВЦЭМ!$A$40:$A$783,$A267,СВЦЭМ!$B$39:$B$782,W$260)+'СЕТ СН'!$F$15</f>
        <v>0</v>
      </c>
      <c r="X267" s="36">
        <f ca="1">SUMIFS(СВЦЭМ!$H$40:$H$783,СВЦЭМ!$A$40:$A$783,$A267,СВЦЭМ!$B$39:$B$782,X$260)+'СЕТ СН'!$F$15</f>
        <v>0</v>
      </c>
      <c r="Y267" s="36">
        <f ca="1">SUMIFS(СВЦЭМ!$H$40:$H$783,СВЦЭМ!$A$40:$A$783,$A267,СВЦЭМ!$B$39:$B$782,Y$260)+'СЕТ СН'!$F$15</f>
        <v>0</v>
      </c>
    </row>
    <row r="268" spans="1:27" ht="15.75" hidden="1" x14ac:dyDescent="0.2">
      <c r="A268" s="35">
        <f t="shared" si="7"/>
        <v>45359</v>
      </c>
      <c r="B268" s="36">
        <f ca="1">SUMIFS(СВЦЭМ!$H$40:$H$783,СВЦЭМ!$A$40:$A$783,$A268,СВЦЭМ!$B$39:$B$782,B$260)+'СЕТ СН'!$F$15</f>
        <v>0</v>
      </c>
      <c r="C268" s="36">
        <f ca="1">SUMIFS(СВЦЭМ!$H$40:$H$783,СВЦЭМ!$A$40:$A$783,$A268,СВЦЭМ!$B$39:$B$782,C$260)+'СЕТ СН'!$F$15</f>
        <v>0</v>
      </c>
      <c r="D268" s="36">
        <f ca="1">SUMIFS(СВЦЭМ!$H$40:$H$783,СВЦЭМ!$A$40:$A$783,$A268,СВЦЭМ!$B$39:$B$782,D$260)+'СЕТ СН'!$F$15</f>
        <v>0</v>
      </c>
      <c r="E268" s="36">
        <f ca="1">SUMIFS(СВЦЭМ!$H$40:$H$783,СВЦЭМ!$A$40:$A$783,$A268,СВЦЭМ!$B$39:$B$782,E$260)+'СЕТ СН'!$F$15</f>
        <v>0</v>
      </c>
      <c r="F268" s="36">
        <f ca="1">SUMIFS(СВЦЭМ!$H$40:$H$783,СВЦЭМ!$A$40:$A$783,$A268,СВЦЭМ!$B$39:$B$782,F$260)+'СЕТ СН'!$F$15</f>
        <v>0</v>
      </c>
      <c r="G268" s="36">
        <f ca="1">SUMIFS(СВЦЭМ!$H$40:$H$783,СВЦЭМ!$A$40:$A$783,$A268,СВЦЭМ!$B$39:$B$782,G$260)+'СЕТ СН'!$F$15</f>
        <v>0</v>
      </c>
      <c r="H268" s="36">
        <f ca="1">SUMIFS(СВЦЭМ!$H$40:$H$783,СВЦЭМ!$A$40:$A$783,$A268,СВЦЭМ!$B$39:$B$782,H$260)+'СЕТ СН'!$F$15</f>
        <v>0</v>
      </c>
      <c r="I268" s="36">
        <f ca="1">SUMIFS(СВЦЭМ!$H$40:$H$783,СВЦЭМ!$A$40:$A$783,$A268,СВЦЭМ!$B$39:$B$782,I$260)+'СЕТ СН'!$F$15</f>
        <v>0</v>
      </c>
      <c r="J268" s="36">
        <f ca="1">SUMIFS(СВЦЭМ!$H$40:$H$783,СВЦЭМ!$A$40:$A$783,$A268,СВЦЭМ!$B$39:$B$782,J$260)+'СЕТ СН'!$F$15</f>
        <v>0</v>
      </c>
      <c r="K268" s="36">
        <f ca="1">SUMIFS(СВЦЭМ!$H$40:$H$783,СВЦЭМ!$A$40:$A$783,$A268,СВЦЭМ!$B$39:$B$782,K$260)+'СЕТ СН'!$F$15</f>
        <v>0</v>
      </c>
      <c r="L268" s="36">
        <f ca="1">SUMIFS(СВЦЭМ!$H$40:$H$783,СВЦЭМ!$A$40:$A$783,$A268,СВЦЭМ!$B$39:$B$782,L$260)+'СЕТ СН'!$F$15</f>
        <v>0</v>
      </c>
      <c r="M268" s="36">
        <f ca="1">SUMIFS(СВЦЭМ!$H$40:$H$783,СВЦЭМ!$A$40:$A$783,$A268,СВЦЭМ!$B$39:$B$782,M$260)+'СЕТ СН'!$F$15</f>
        <v>0</v>
      </c>
      <c r="N268" s="36">
        <f ca="1">SUMIFS(СВЦЭМ!$H$40:$H$783,СВЦЭМ!$A$40:$A$783,$A268,СВЦЭМ!$B$39:$B$782,N$260)+'СЕТ СН'!$F$15</f>
        <v>0</v>
      </c>
      <c r="O268" s="36">
        <f ca="1">SUMIFS(СВЦЭМ!$H$40:$H$783,СВЦЭМ!$A$40:$A$783,$A268,СВЦЭМ!$B$39:$B$782,O$260)+'СЕТ СН'!$F$15</f>
        <v>0</v>
      </c>
      <c r="P268" s="36">
        <f ca="1">SUMIFS(СВЦЭМ!$H$40:$H$783,СВЦЭМ!$A$40:$A$783,$A268,СВЦЭМ!$B$39:$B$782,P$260)+'СЕТ СН'!$F$15</f>
        <v>0</v>
      </c>
      <c r="Q268" s="36">
        <f ca="1">SUMIFS(СВЦЭМ!$H$40:$H$783,СВЦЭМ!$A$40:$A$783,$A268,СВЦЭМ!$B$39:$B$782,Q$260)+'СЕТ СН'!$F$15</f>
        <v>0</v>
      </c>
      <c r="R268" s="36">
        <f ca="1">SUMIFS(СВЦЭМ!$H$40:$H$783,СВЦЭМ!$A$40:$A$783,$A268,СВЦЭМ!$B$39:$B$782,R$260)+'СЕТ СН'!$F$15</f>
        <v>0</v>
      </c>
      <c r="S268" s="36">
        <f ca="1">SUMIFS(СВЦЭМ!$H$40:$H$783,СВЦЭМ!$A$40:$A$783,$A268,СВЦЭМ!$B$39:$B$782,S$260)+'СЕТ СН'!$F$15</f>
        <v>0</v>
      </c>
      <c r="T268" s="36">
        <f ca="1">SUMIFS(СВЦЭМ!$H$40:$H$783,СВЦЭМ!$A$40:$A$783,$A268,СВЦЭМ!$B$39:$B$782,T$260)+'СЕТ СН'!$F$15</f>
        <v>0</v>
      </c>
      <c r="U268" s="36">
        <f ca="1">SUMIFS(СВЦЭМ!$H$40:$H$783,СВЦЭМ!$A$40:$A$783,$A268,СВЦЭМ!$B$39:$B$782,U$260)+'СЕТ СН'!$F$15</f>
        <v>0</v>
      </c>
      <c r="V268" s="36">
        <f ca="1">SUMIFS(СВЦЭМ!$H$40:$H$783,СВЦЭМ!$A$40:$A$783,$A268,СВЦЭМ!$B$39:$B$782,V$260)+'СЕТ СН'!$F$15</f>
        <v>0</v>
      </c>
      <c r="W268" s="36">
        <f ca="1">SUMIFS(СВЦЭМ!$H$40:$H$783,СВЦЭМ!$A$40:$A$783,$A268,СВЦЭМ!$B$39:$B$782,W$260)+'СЕТ СН'!$F$15</f>
        <v>0</v>
      </c>
      <c r="X268" s="36">
        <f ca="1">SUMIFS(СВЦЭМ!$H$40:$H$783,СВЦЭМ!$A$40:$A$783,$A268,СВЦЭМ!$B$39:$B$782,X$260)+'СЕТ СН'!$F$15</f>
        <v>0</v>
      </c>
      <c r="Y268" s="36">
        <f ca="1">SUMIFS(СВЦЭМ!$H$40:$H$783,СВЦЭМ!$A$40:$A$783,$A268,СВЦЭМ!$B$39:$B$782,Y$260)+'СЕТ СН'!$F$15</f>
        <v>0</v>
      </c>
    </row>
    <row r="269" spans="1:27" ht="15.75" hidden="1" x14ac:dyDescent="0.2">
      <c r="A269" s="35">
        <f t="shared" si="7"/>
        <v>45360</v>
      </c>
      <c r="B269" s="36">
        <f ca="1">SUMIFS(СВЦЭМ!$H$40:$H$783,СВЦЭМ!$A$40:$A$783,$A269,СВЦЭМ!$B$39:$B$782,B$260)+'СЕТ СН'!$F$15</f>
        <v>0</v>
      </c>
      <c r="C269" s="36">
        <f ca="1">SUMIFS(СВЦЭМ!$H$40:$H$783,СВЦЭМ!$A$40:$A$783,$A269,СВЦЭМ!$B$39:$B$782,C$260)+'СЕТ СН'!$F$15</f>
        <v>0</v>
      </c>
      <c r="D269" s="36">
        <f ca="1">SUMIFS(СВЦЭМ!$H$40:$H$783,СВЦЭМ!$A$40:$A$783,$A269,СВЦЭМ!$B$39:$B$782,D$260)+'СЕТ СН'!$F$15</f>
        <v>0</v>
      </c>
      <c r="E269" s="36">
        <f ca="1">SUMIFS(СВЦЭМ!$H$40:$H$783,СВЦЭМ!$A$40:$A$783,$A269,СВЦЭМ!$B$39:$B$782,E$260)+'СЕТ СН'!$F$15</f>
        <v>0</v>
      </c>
      <c r="F269" s="36">
        <f ca="1">SUMIFS(СВЦЭМ!$H$40:$H$783,СВЦЭМ!$A$40:$A$783,$A269,СВЦЭМ!$B$39:$B$782,F$260)+'СЕТ СН'!$F$15</f>
        <v>0</v>
      </c>
      <c r="G269" s="36">
        <f ca="1">SUMIFS(СВЦЭМ!$H$40:$H$783,СВЦЭМ!$A$40:$A$783,$A269,СВЦЭМ!$B$39:$B$782,G$260)+'СЕТ СН'!$F$15</f>
        <v>0</v>
      </c>
      <c r="H269" s="36">
        <f ca="1">SUMIFS(СВЦЭМ!$H$40:$H$783,СВЦЭМ!$A$40:$A$783,$A269,СВЦЭМ!$B$39:$B$782,H$260)+'СЕТ СН'!$F$15</f>
        <v>0</v>
      </c>
      <c r="I269" s="36">
        <f ca="1">SUMIFS(СВЦЭМ!$H$40:$H$783,СВЦЭМ!$A$40:$A$783,$A269,СВЦЭМ!$B$39:$B$782,I$260)+'СЕТ СН'!$F$15</f>
        <v>0</v>
      </c>
      <c r="J269" s="36">
        <f ca="1">SUMIFS(СВЦЭМ!$H$40:$H$783,СВЦЭМ!$A$40:$A$783,$A269,СВЦЭМ!$B$39:$B$782,J$260)+'СЕТ СН'!$F$15</f>
        <v>0</v>
      </c>
      <c r="K269" s="36">
        <f ca="1">SUMIFS(СВЦЭМ!$H$40:$H$783,СВЦЭМ!$A$40:$A$783,$A269,СВЦЭМ!$B$39:$B$782,K$260)+'СЕТ СН'!$F$15</f>
        <v>0</v>
      </c>
      <c r="L269" s="36">
        <f ca="1">SUMIFS(СВЦЭМ!$H$40:$H$783,СВЦЭМ!$A$40:$A$783,$A269,СВЦЭМ!$B$39:$B$782,L$260)+'СЕТ СН'!$F$15</f>
        <v>0</v>
      </c>
      <c r="M269" s="36">
        <f ca="1">SUMIFS(СВЦЭМ!$H$40:$H$783,СВЦЭМ!$A$40:$A$783,$A269,СВЦЭМ!$B$39:$B$782,M$260)+'СЕТ СН'!$F$15</f>
        <v>0</v>
      </c>
      <c r="N269" s="36">
        <f ca="1">SUMIFS(СВЦЭМ!$H$40:$H$783,СВЦЭМ!$A$40:$A$783,$A269,СВЦЭМ!$B$39:$B$782,N$260)+'СЕТ СН'!$F$15</f>
        <v>0</v>
      </c>
      <c r="O269" s="36">
        <f ca="1">SUMIFS(СВЦЭМ!$H$40:$H$783,СВЦЭМ!$A$40:$A$783,$A269,СВЦЭМ!$B$39:$B$782,O$260)+'СЕТ СН'!$F$15</f>
        <v>0</v>
      </c>
      <c r="P269" s="36">
        <f ca="1">SUMIFS(СВЦЭМ!$H$40:$H$783,СВЦЭМ!$A$40:$A$783,$A269,СВЦЭМ!$B$39:$B$782,P$260)+'СЕТ СН'!$F$15</f>
        <v>0</v>
      </c>
      <c r="Q269" s="36">
        <f ca="1">SUMIFS(СВЦЭМ!$H$40:$H$783,СВЦЭМ!$A$40:$A$783,$A269,СВЦЭМ!$B$39:$B$782,Q$260)+'СЕТ СН'!$F$15</f>
        <v>0</v>
      </c>
      <c r="R269" s="36">
        <f ca="1">SUMIFS(СВЦЭМ!$H$40:$H$783,СВЦЭМ!$A$40:$A$783,$A269,СВЦЭМ!$B$39:$B$782,R$260)+'СЕТ СН'!$F$15</f>
        <v>0</v>
      </c>
      <c r="S269" s="36">
        <f ca="1">SUMIFS(СВЦЭМ!$H$40:$H$783,СВЦЭМ!$A$40:$A$783,$A269,СВЦЭМ!$B$39:$B$782,S$260)+'СЕТ СН'!$F$15</f>
        <v>0</v>
      </c>
      <c r="T269" s="36">
        <f ca="1">SUMIFS(СВЦЭМ!$H$40:$H$783,СВЦЭМ!$A$40:$A$783,$A269,СВЦЭМ!$B$39:$B$782,T$260)+'СЕТ СН'!$F$15</f>
        <v>0</v>
      </c>
      <c r="U269" s="36">
        <f ca="1">SUMIFS(СВЦЭМ!$H$40:$H$783,СВЦЭМ!$A$40:$A$783,$A269,СВЦЭМ!$B$39:$B$782,U$260)+'СЕТ СН'!$F$15</f>
        <v>0</v>
      </c>
      <c r="V269" s="36">
        <f ca="1">SUMIFS(СВЦЭМ!$H$40:$H$783,СВЦЭМ!$A$40:$A$783,$A269,СВЦЭМ!$B$39:$B$782,V$260)+'СЕТ СН'!$F$15</f>
        <v>0</v>
      </c>
      <c r="W269" s="36">
        <f ca="1">SUMIFS(СВЦЭМ!$H$40:$H$783,СВЦЭМ!$A$40:$A$783,$A269,СВЦЭМ!$B$39:$B$782,W$260)+'СЕТ СН'!$F$15</f>
        <v>0</v>
      </c>
      <c r="X269" s="36">
        <f ca="1">SUMIFS(СВЦЭМ!$H$40:$H$783,СВЦЭМ!$A$40:$A$783,$A269,СВЦЭМ!$B$39:$B$782,X$260)+'СЕТ СН'!$F$15</f>
        <v>0</v>
      </c>
      <c r="Y269" s="36">
        <f ca="1">SUMIFS(СВЦЭМ!$H$40:$H$783,СВЦЭМ!$A$40:$A$783,$A269,СВЦЭМ!$B$39:$B$782,Y$260)+'СЕТ СН'!$F$15</f>
        <v>0</v>
      </c>
    </row>
    <row r="270" spans="1:27" ht="15.75" hidden="1" x14ac:dyDescent="0.2">
      <c r="A270" s="35">
        <f t="shared" si="7"/>
        <v>45361</v>
      </c>
      <c r="B270" s="36">
        <f ca="1">SUMIFS(СВЦЭМ!$H$40:$H$783,СВЦЭМ!$A$40:$A$783,$A270,СВЦЭМ!$B$39:$B$782,B$260)+'СЕТ СН'!$F$15</f>
        <v>0</v>
      </c>
      <c r="C270" s="36">
        <f ca="1">SUMIFS(СВЦЭМ!$H$40:$H$783,СВЦЭМ!$A$40:$A$783,$A270,СВЦЭМ!$B$39:$B$782,C$260)+'СЕТ СН'!$F$15</f>
        <v>0</v>
      </c>
      <c r="D270" s="36">
        <f ca="1">SUMIFS(СВЦЭМ!$H$40:$H$783,СВЦЭМ!$A$40:$A$783,$A270,СВЦЭМ!$B$39:$B$782,D$260)+'СЕТ СН'!$F$15</f>
        <v>0</v>
      </c>
      <c r="E270" s="36">
        <f ca="1">SUMIFS(СВЦЭМ!$H$40:$H$783,СВЦЭМ!$A$40:$A$783,$A270,СВЦЭМ!$B$39:$B$782,E$260)+'СЕТ СН'!$F$15</f>
        <v>0</v>
      </c>
      <c r="F270" s="36">
        <f ca="1">SUMIFS(СВЦЭМ!$H$40:$H$783,СВЦЭМ!$A$40:$A$783,$A270,СВЦЭМ!$B$39:$B$782,F$260)+'СЕТ СН'!$F$15</f>
        <v>0</v>
      </c>
      <c r="G270" s="36">
        <f ca="1">SUMIFS(СВЦЭМ!$H$40:$H$783,СВЦЭМ!$A$40:$A$783,$A270,СВЦЭМ!$B$39:$B$782,G$260)+'СЕТ СН'!$F$15</f>
        <v>0</v>
      </c>
      <c r="H270" s="36">
        <f ca="1">SUMIFS(СВЦЭМ!$H$40:$H$783,СВЦЭМ!$A$40:$A$783,$A270,СВЦЭМ!$B$39:$B$782,H$260)+'СЕТ СН'!$F$15</f>
        <v>0</v>
      </c>
      <c r="I270" s="36">
        <f ca="1">SUMIFS(СВЦЭМ!$H$40:$H$783,СВЦЭМ!$A$40:$A$783,$A270,СВЦЭМ!$B$39:$B$782,I$260)+'СЕТ СН'!$F$15</f>
        <v>0</v>
      </c>
      <c r="J270" s="36">
        <f ca="1">SUMIFS(СВЦЭМ!$H$40:$H$783,СВЦЭМ!$A$40:$A$783,$A270,СВЦЭМ!$B$39:$B$782,J$260)+'СЕТ СН'!$F$15</f>
        <v>0</v>
      </c>
      <c r="K270" s="36">
        <f ca="1">SUMIFS(СВЦЭМ!$H$40:$H$783,СВЦЭМ!$A$40:$A$783,$A270,СВЦЭМ!$B$39:$B$782,K$260)+'СЕТ СН'!$F$15</f>
        <v>0</v>
      </c>
      <c r="L270" s="36">
        <f ca="1">SUMIFS(СВЦЭМ!$H$40:$H$783,СВЦЭМ!$A$40:$A$783,$A270,СВЦЭМ!$B$39:$B$782,L$260)+'СЕТ СН'!$F$15</f>
        <v>0</v>
      </c>
      <c r="M270" s="36">
        <f ca="1">SUMIFS(СВЦЭМ!$H$40:$H$783,СВЦЭМ!$A$40:$A$783,$A270,СВЦЭМ!$B$39:$B$782,M$260)+'СЕТ СН'!$F$15</f>
        <v>0</v>
      </c>
      <c r="N270" s="36">
        <f ca="1">SUMIFS(СВЦЭМ!$H$40:$H$783,СВЦЭМ!$A$40:$A$783,$A270,СВЦЭМ!$B$39:$B$782,N$260)+'СЕТ СН'!$F$15</f>
        <v>0</v>
      </c>
      <c r="O270" s="36">
        <f ca="1">SUMIFS(СВЦЭМ!$H$40:$H$783,СВЦЭМ!$A$40:$A$783,$A270,СВЦЭМ!$B$39:$B$782,O$260)+'СЕТ СН'!$F$15</f>
        <v>0</v>
      </c>
      <c r="P270" s="36">
        <f ca="1">SUMIFS(СВЦЭМ!$H$40:$H$783,СВЦЭМ!$A$40:$A$783,$A270,СВЦЭМ!$B$39:$B$782,P$260)+'СЕТ СН'!$F$15</f>
        <v>0</v>
      </c>
      <c r="Q270" s="36">
        <f ca="1">SUMIFS(СВЦЭМ!$H$40:$H$783,СВЦЭМ!$A$40:$A$783,$A270,СВЦЭМ!$B$39:$B$782,Q$260)+'СЕТ СН'!$F$15</f>
        <v>0</v>
      </c>
      <c r="R270" s="36">
        <f ca="1">SUMIFS(СВЦЭМ!$H$40:$H$783,СВЦЭМ!$A$40:$A$783,$A270,СВЦЭМ!$B$39:$B$782,R$260)+'СЕТ СН'!$F$15</f>
        <v>0</v>
      </c>
      <c r="S270" s="36">
        <f ca="1">SUMIFS(СВЦЭМ!$H$40:$H$783,СВЦЭМ!$A$40:$A$783,$A270,СВЦЭМ!$B$39:$B$782,S$260)+'СЕТ СН'!$F$15</f>
        <v>0</v>
      </c>
      <c r="T270" s="36">
        <f ca="1">SUMIFS(СВЦЭМ!$H$40:$H$783,СВЦЭМ!$A$40:$A$783,$A270,СВЦЭМ!$B$39:$B$782,T$260)+'СЕТ СН'!$F$15</f>
        <v>0</v>
      </c>
      <c r="U270" s="36">
        <f ca="1">SUMIFS(СВЦЭМ!$H$40:$H$783,СВЦЭМ!$A$40:$A$783,$A270,СВЦЭМ!$B$39:$B$782,U$260)+'СЕТ СН'!$F$15</f>
        <v>0</v>
      </c>
      <c r="V270" s="36">
        <f ca="1">SUMIFS(СВЦЭМ!$H$40:$H$783,СВЦЭМ!$A$40:$A$783,$A270,СВЦЭМ!$B$39:$B$782,V$260)+'СЕТ СН'!$F$15</f>
        <v>0</v>
      </c>
      <c r="W270" s="36">
        <f ca="1">SUMIFS(СВЦЭМ!$H$40:$H$783,СВЦЭМ!$A$40:$A$783,$A270,СВЦЭМ!$B$39:$B$782,W$260)+'СЕТ СН'!$F$15</f>
        <v>0</v>
      </c>
      <c r="X270" s="36">
        <f ca="1">SUMIFS(СВЦЭМ!$H$40:$H$783,СВЦЭМ!$A$40:$A$783,$A270,СВЦЭМ!$B$39:$B$782,X$260)+'СЕТ СН'!$F$15</f>
        <v>0</v>
      </c>
      <c r="Y270" s="36">
        <f ca="1">SUMIFS(СВЦЭМ!$H$40:$H$783,СВЦЭМ!$A$40:$A$783,$A270,СВЦЭМ!$B$39:$B$782,Y$260)+'СЕТ СН'!$F$15</f>
        <v>0</v>
      </c>
    </row>
    <row r="271" spans="1:27" ht="15.75" hidden="1" x14ac:dyDescent="0.2">
      <c r="A271" s="35">
        <f t="shared" si="7"/>
        <v>45362</v>
      </c>
      <c r="B271" s="36">
        <f ca="1">SUMIFS(СВЦЭМ!$H$40:$H$783,СВЦЭМ!$A$40:$A$783,$A271,СВЦЭМ!$B$39:$B$782,B$260)+'СЕТ СН'!$F$15</f>
        <v>0</v>
      </c>
      <c r="C271" s="36">
        <f ca="1">SUMIFS(СВЦЭМ!$H$40:$H$783,СВЦЭМ!$A$40:$A$783,$A271,СВЦЭМ!$B$39:$B$782,C$260)+'СЕТ СН'!$F$15</f>
        <v>0</v>
      </c>
      <c r="D271" s="36">
        <f ca="1">SUMIFS(СВЦЭМ!$H$40:$H$783,СВЦЭМ!$A$40:$A$783,$A271,СВЦЭМ!$B$39:$B$782,D$260)+'СЕТ СН'!$F$15</f>
        <v>0</v>
      </c>
      <c r="E271" s="36">
        <f ca="1">SUMIFS(СВЦЭМ!$H$40:$H$783,СВЦЭМ!$A$40:$A$783,$A271,СВЦЭМ!$B$39:$B$782,E$260)+'СЕТ СН'!$F$15</f>
        <v>0</v>
      </c>
      <c r="F271" s="36">
        <f ca="1">SUMIFS(СВЦЭМ!$H$40:$H$783,СВЦЭМ!$A$40:$A$783,$A271,СВЦЭМ!$B$39:$B$782,F$260)+'СЕТ СН'!$F$15</f>
        <v>0</v>
      </c>
      <c r="G271" s="36">
        <f ca="1">SUMIFS(СВЦЭМ!$H$40:$H$783,СВЦЭМ!$A$40:$A$783,$A271,СВЦЭМ!$B$39:$B$782,G$260)+'СЕТ СН'!$F$15</f>
        <v>0</v>
      </c>
      <c r="H271" s="36">
        <f ca="1">SUMIFS(СВЦЭМ!$H$40:$H$783,СВЦЭМ!$A$40:$A$783,$A271,СВЦЭМ!$B$39:$B$782,H$260)+'СЕТ СН'!$F$15</f>
        <v>0</v>
      </c>
      <c r="I271" s="36">
        <f ca="1">SUMIFS(СВЦЭМ!$H$40:$H$783,СВЦЭМ!$A$40:$A$783,$A271,СВЦЭМ!$B$39:$B$782,I$260)+'СЕТ СН'!$F$15</f>
        <v>0</v>
      </c>
      <c r="J271" s="36">
        <f ca="1">SUMIFS(СВЦЭМ!$H$40:$H$783,СВЦЭМ!$A$40:$A$783,$A271,СВЦЭМ!$B$39:$B$782,J$260)+'СЕТ СН'!$F$15</f>
        <v>0</v>
      </c>
      <c r="K271" s="36">
        <f ca="1">SUMIFS(СВЦЭМ!$H$40:$H$783,СВЦЭМ!$A$40:$A$783,$A271,СВЦЭМ!$B$39:$B$782,K$260)+'СЕТ СН'!$F$15</f>
        <v>0</v>
      </c>
      <c r="L271" s="36">
        <f ca="1">SUMIFS(СВЦЭМ!$H$40:$H$783,СВЦЭМ!$A$40:$A$783,$A271,СВЦЭМ!$B$39:$B$782,L$260)+'СЕТ СН'!$F$15</f>
        <v>0</v>
      </c>
      <c r="M271" s="36">
        <f ca="1">SUMIFS(СВЦЭМ!$H$40:$H$783,СВЦЭМ!$A$40:$A$783,$A271,СВЦЭМ!$B$39:$B$782,M$260)+'СЕТ СН'!$F$15</f>
        <v>0</v>
      </c>
      <c r="N271" s="36">
        <f ca="1">SUMIFS(СВЦЭМ!$H$40:$H$783,СВЦЭМ!$A$40:$A$783,$A271,СВЦЭМ!$B$39:$B$782,N$260)+'СЕТ СН'!$F$15</f>
        <v>0</v>
      </c>
      <c r="O271" s="36">
        <f ca="1">SUMIFS(СВЦЭМ!$H$40:$H$783,СВЦЭМ!$A$40:$A$783,$A271,СВЦЭМ!$B$39:$B$782,O$260)+'СЕТ СН'!$F$15</f>
        <v>0</v>
      </c>
      <c r="P271" s="36">
        <f ca="1">SUMIFS(СВЦЭМ!$H$40:$H$783,СВЦЭМ!$A$40:$A$783,$A271,СВЦЭМ!$B$39:$B$782,P$260)+'СЕТ СН'!$F$15</f>
        <v>0</v>
      </c>
      <c r="Q271" s="36">
        <f ca="1">SUMIFS(СВЦЭМ!$H$40:$H$783,СВЦЭМ!$A$40:$A$783,$A271,СВЦЭМ!$B$39:$B$782,Q$260)+'СЕТ СН'!$F$15</f>
        <v>0</v>
      </c>
      <c r="R271" s="36">
        <f ca="1">SUMIFS(СВЦЭМ!$H$40:$H$783,СВЦЭМ!$A$40:$A$783,$A271,СВЦЭМ!$B$39:$B$782,R$260)+'СЕТ СН'!$F$15</f>
        <v>0</v>
      </c>
      <c r="S271" s="36">
        <f ca="1">SUMIFS(СВЦЭМ!$H$40:$H$783,СВЦЭМ!$A$40:$A$783,$A271,СВЦЭМ!$B$39:$B$782,S$260)+'СЕТ СН'!$F$15</f>
        <v>0</v>
      </c>
      <c r="T271" s="36">
        <f ca="1">SUMIFS(СВЦЭМ!$H$40:$H$783,СВЦЭМ!$A$40:$A$783,$A271,СВЦЭМ!$B$39:$B$782,T$260)+'СЕТ СН'!$F$15</f>
        <v>0</v>
      </c>
      <c r="U271" s="36">
        <f ca="1">SUMIFS(СВЦЭМ!$H$40:$H$783,СВЦЭМ!$A$40:$A$783,$A271,СВЦЭМ!$B$39:$B$782,U$260)+'СЕТ СН'!$F$15</f>
        <v>0</v>
      </c>
      <c r="V271" s="36">
        <f ca="1">SUMIFS(СВЦЭМ!$H$40:$H$783,СВЦЭМ!$A$40:$A$783,$A271,СВЦЭМ!$B$39:$B$782,V$260)+'СЕТ СН'!$F$15</f>
        <v>0</v>
      </c>
      <c r="W271" s="36">
        <f ca="1">SUMIFS(СВЦЭМ!$H$40:$H$783,СВЦЭМ!$A$40:$A$783,$A271,СВЦЭМ!$B$39:$B$782,W$260)+'СЕТ СН'!$F$15</f>
        <v>0</v>
      </c>
      <c r="X271" s="36">
        <f ca="1">SUMIFS(СВЦЭМ!$H$40:$H$783,СВЦЭМ!$A$40:$A$783,$A271,СВЦЭМ!$B$39:$B$782,X$260)+'СЕТ СН'!$F$15</f>
        <v>0</v>
      </c>
      <c r="Y271" s="36">
        <f ca="1">SUMIFS(СВЦЭМ!$H$40:$H$783,СВЦЭМ!$A$40:$A$783,$A271,СВЦЭМ!$B$39:$B$782,Y$260)+'СЕТ СН'!$F$15</f>
        <v>0</v>
      </c>
    </row>
    <row r="272" spans="1:27" ht="15.75" hidden="1" x14ac:dyDescent="0.2">
      <c r="A272" s="35">
        <f t="shared" si="7"/>
        <v>45363</v>
      </c>
      <c r="B272" s="36">
        <f ca="1">SUMIFS(СВЦЭМ!$H$40:$H$783,СВЦЭМ!$A$40:$A$783,$A272,СВЦЭМ!$B$39:$B$782,B$260)+'СЕТ СН'!$F$15</f>
        <v>0</v>
      </c>
      <c r="C272" s="36">
        <f ca="1">SUMIFS(СВЦЭМ!$H$40:$H$783,СВЦЭМ!$A$40:$A$783,$A272,СВЦЭМ!$B$39:$B$782,C$260)+'СЕТ СН'!$F$15</f>
        <v>0</v>
      </c>
      <c r="D272" s="36">
        <f ca="1">SUMIFS(СВЦЭМ!$H$40:$H$783,СВЦЭМ!$A$40:$A$783,$A272,СВЦЭМ!$B$39:$B$782,D$260)+'СЕТ СН'!$F$15</f>
        <v>0</v>
      </c>
      <c r="E272" s="36">
        <f ca="1">SUMIFS(СВЦЭМ!$H$40:$H$783,СВЦЭМ!$A$40:$A$783,$A272,СВЦЭМ!$B$39:$B$782,E$260)+'СЕТ СН'!$F$15</f>
        <v>0</v>
      </c>
      <c r="F272" s="36">
        <f ca="1">SUMIFS(СВЦЭМ!$H$40:$H$783,СВЦЭМ!$A$40:$A$783,$A272,СВЦЭМ!$B$39:$B$782,F$260)+'СЕТ СН'!$F$15</f>
        <v>0</v>
      </c>
      <c r="G272" s="36">
        <f ca="1">SUMIFS(СВЦЭМ!$H$40:$H$783,СВЦЭМ!$A$40:$A$783,$A272,СВЦЭМ!$B$39:$B$782,G$260)+'СЕТ СН'!$F$15</f>
        <v>0</v>
      </c>
      <c r="H272" s="36">
        <f ca="1">SUMIFS(СВЦЭМ!$H$40:$H$783,СВЦЭМ!$A$40:$A$783,$A272,СВЦЭМ!$B$39:$B$782,H$260)+'СЕТ СН'!$F$15</f>
        <v>0</v>
      </c>
      <c r="I272" s="36">
        <f ca="1">SUMIFS(СВЦЭМ!$H$40:$H$783,СВЦЭМ!$A$40:$A$783,$A272,СВЦЭМ!$B$39:$B$782,I$260)+'СЕТ СН'!$F$15</f>
        <v>0</v>
      </c>
      <c r="J272" s="36">
        <f ca="1">SUMIFS(СВЦЭМ!$H$40:$H$783,СВЦЭМ!$A$40:$A$783,$A272,СВЦЭМ!$B$39:$B$782,J$260)+'СЕТ СН'!$F$15</f>
        <v>0</v>
      </c>
      <c r="K272" s="36">
        <f ca="1">SUMIFS(СВЦЭМ!$H$40:$H$783,СВЦЭМ!$A$40:$A$783,$A272,СВЦЭМ!$B$39:$B$782,K$260)+'СЕТ СН'!$F$15</f>
        <v>0</v>
      </c>
      <c r="L272" s="36">
        <f ca="1">SUMIFS(СВЦЭМ!$H$40:$H$783,СВЦЭМ!$A$40:$A$783,$A272,СВЦЭМ!$B$39:$B$782,L$260)+'СЕТ СН'!$F$15</f>
        <v>0</v>
      </c>
      <c r="M272" s="36">
        <f ca="1">SUMIFS(СВЦЭМ!$H$40:$H$783,СВЦЭМ!$A$40:$A$783,$A272,СВЦЭМ!$B$39:$B$782,M$260)+'СЕТ СН'!$F$15</f>
        <v>0</v>
      </c>
      <c r="N272" s="36">
        <f ca="1">SUMIFS(СВЦЭМ!$H$40:$H$783,СВЦЭМ!$A$40:$A$783,$A272,СВЦЭМ!$B$39:$B$782,N$260)+'СЕТ СН'!$F$15</f>
        <v>0</v>
      </c>
      <c r="O272" s="36">
        <f ca="1">SUMIFS(СВЦЭМ!$H$40:$H$783,СВЦЭМ!$A$40:$A$783,$A272,СВЦЭМ!$B$39:$B$782,O$260)+'СЕТ СН'!$F$15</f>
        <v>0</v>
      </c>
      <c r="P272" s="36">
        <f ca="1">SUMIFS(СВЦЭМ!$H$40:$H$783,СВЦЭМ!$A$40:$A$783,$A272,СВЦЭМ!$B$39:$B$782,P$260)+'СЕТ СН'!$F$15</f>
        <v>0</v>
      </c>
      <c r="Q272" s="36">
        <f ca="1">SUMIFS(СВЦЭМ!$H$40:$H$783,СВЦЭМ!$A$40:$A$783,$A272,СВЦЭМ!$B$39:$B$782,Q$260)+'СЕТ СН'!$F$15</f>
        <v>0</v>
      </c>
      <c r="R272" s="36">
        <f ca="1">SUMIFS(СВЦЭМ!$H$40:$H$783,СВЦЭМ!$A$40:$A$783,$A272,СВЦЭМ!$B$39:$B$782,R$260)+'СЕТ СН'!$F$15</f>
        <v>0</v>
      </c>
      <c r="S272" s="36">
        <f ca="1">SUMIFS(СВЦЭМ!$H$40:$H$783,СВЦЭМ!$A$40:$A$783,$A272,СВЦЭМ!$B$39:$B$782,S$260)+'СЕТ СН'!$F$15</f>
        <v>0</v>
      </c>
      <c r="T272" s="36">
        <f ca="1">SUMIFS(СВЦЭМ!$H$40:$H$783,СВЦЭМ!$A$40:$A$783,$A272,СВЦЭМ!$B$39:$B$782,T$260)+'СЕТ СН'!$F$15</f>
        <v>0</v>
      </c>
      <c r="U272" s="36">
        <f ca="1">SUMIFS(СВЦЭМ!$H$40:$H$783,СВЦЭМ!$A$40:$A$783,$A272,СВЦЭМ!$B$39:$B$782,U$260)+'СЕТ СН'!$F$15</f>
        <v>0</v>
      </c>
      <c r="V272" s="36">
        <f ca="1">SUMIFS(СВЦЭМ!$H$40:$H$783,СВЦЭМ!$A$40:$A$783,$A272,СВЦЭМ!$B$39:$B$782,V$260)+'СЕТ СН'!$F$15</f>
        <v>0</v>
      </c>
      <c r="W272" s="36">
        <f ca="1">SUMIFS(СВЦЭМ!$H$40:$H$783,СВЦЭМ!$A$40:$A$783,$A272,СВЦЭМ!$B$39:$B$782,W$260)+'СЕТ СН'!$F$15</f>
        <v>0</v>
      </c>
      <c r="X272" s="36">
        <f ca="1">SUMIFS(СВЦЭМ!$H$40:$H$783,СВЦЭМ!$A$40:$A$783,$A272,СВЦЭМ!$B$39:$B$782,X$260)+'СЕТ СН'!$F$15</f>
        <v>0</v>
      </c>
      <c r="Y272" s="36">
        <f ca="1">SUMIFS(СВЦЭМ!$H$40:$H$783,СВЦЭМ!$A$40:$A$783,$A272,СВЦЭМ!$B$39:$B$782,Y$260)+'СЕТ СН'!$F$15</f>
        <v>0</v>
      </c>
    </row>
    <row r="273" spans="1:25" ht="15.75" hidden="1" x14ac:dyDescent="0.2">
      <c r="A273" s="35">
        <f t="shared" si="7"/>
        <v>45364</v>
      </c>
      <c r="B273" s="36">
        <f ca="1">SUMIFS(СВЦЭМ!$H$40:$H$783,СВЦЭМ!$A$40:$A$783,$A273,СВЦЭМ!$B$39:$B$782,B$260)+'СЕТ СН'!$F$15</f>
        <v>0</v>
      </c>
      <c r="C273" s="36">
        <f ca="1">SUMIFS(СВЦЭМ!$H$40:$H$783,СВЦЭМ!$A$40:$A$783,$A273,СВЦЭМ!$B$39:$B$782,C$260)+'СЕТ СН'!$F$15</f>
        <v>0</v>
      </c>
      <c r="D273" s="36">
        <f ca="1">SUMIFS(СВЦЭМ!$H$40:$H$783,СВЦЭМ!$A$40:$A$783,$A273,СВЦЭМ!$B$39:$B$782,D$260)+'СЕТ СН'!$F$15</f>
        <v>0</v>
      </c>
      <c r="E273" s="36">
        <f ca="1">SUMIFS(СВЦЭМ!$H$40:$H$783,СВЦЭМ!$A$40:$A$783,$A273,СВЦЭМ!$B$39:$B$782,E$260)+'СЕТ СН'!$F$15</f>
        <v>0</v>
      </c>
      <c r="F273" s="36">
        <f ca="1">SUMIFS(СВЦЭМ!$H$40:$H$783,СВЦЭМ!$A$40:$A$783,$A273,СВЦЭМ!$B$39:$B$782,F$260)+'СЕТ СН'!$F$15</f>
        <v>0</v>
      </c>
      <c r="G273" s="36">
        <f ca="1">SUMIFS(СВЦЭМ!$H$40:$H$783,СВЦЭМ!$A$40:$A$783,$A273,СВЦЭМ!$B$39:$B$782,G$260)+'СЕТ СН'!$F$15</f>
        <v>0</v>
      </c>
      <c r="H273" s="36">
        <f ca="1">SUMIFS(СВЦЭМ!$H$40:$H$783,СВЦЭМ!$A$40:$A$783,$A273,СВЦЭМ!$B$39:$B$782,H$260)+'СЕТ СН'!$F$15</f>
        <v>0</v>
      </c>
      <c r="I273" s="36">
        <f ca="1">SUMIFS(СВЦЭМ!$H$40:$H$783,СВЦЭМ!$A$40:$A$783,$A273,СВЦЭМ!$B$39:$B$782,I$260)+'СЕТ СН'!$F$15</f>
        <v>0</v>
      </c>
      <c r="J273" s="36">
        <f ca="1">SUMIFS(СВЦЭМ!$H$40:$H$783,СВЦЭМ!$A$40:$A$783,$A273,СВЦЭМ!$B$39:$B$782,J$260)+'СЕТ СН'!$F$15</f>
        <v>0</v>
      </c>
      <c r="K273" s="36">
        <f ca="1">SUMIFS(СВЦЭМ!$H$40:$H$783,СВЦЭМ!$A$40:$A$783,$A273,СВЦЭМ!$B$39:$B$782,K$260)+'СЕТ СН'!$F$15</f>
        <v>0</v>
      </c>
      <c r="L273" s="36">
        <f ca="1">SUMIFS(СВЦЭМ!$H$40:$H$783,СВЦЭМ!$A$40:$A$783,$A273,СВЦЭМ!$B$39:$B$782,L$260)+'СЕТ СН'!$F$15</f>
        <v>0</v>
      </c>
      <c r="M273" s="36">
        <f ca="1">SUMIFS(СВЦЭМ!$H$40:$H$783,СВЦЭМ!$A$40:$A$783,$A273,СВЦЭМ!$B$39:$B$782,M$260)+'СЕТ СН'!$F$15</f>
        <v>0</v>
      </c>
      <c r="N273" s="36">
        <f ca="1">SUMIFS(СВЦЭМ!$H$40:$H$783,СВЦЭМ!$A$40:$A$783,$A273,СВЦЭМ!$B$39:$B$782,N$260)+'СЕТ СН'!$F$15</f>
        <v>0</v>
      </c>
      <c r="O273" s="36">
        <f ca="1">SUMIFS(СВЦЭМ!$H$40:$H$783,СВЦЭМ!$A$40:$A$783,$A273,СВЦЭМ!$B$39:$B$782,O$260)+'СЕТ СН'!$F$15</f>
        <v>0</v>
      </c>
      <c r="P273" s="36">
        <f ca="1">SUMIFS(СВЦЭМ!$H$40:$H$783,СВЦЭМ!$A$40:$A$783,$A273,СВЦЭМ!$B$39:$B$782,P$260)+'СЕТ СН'!$F$15</f>
        <v>0</v>
      </c>
      <c r="Q273" s="36">
        <f ca="1">SUMIFS(СВЦЭМ!$H$40:$H$783,СВЦЭМ!$A$40:$A$783,$A273,СВЦЭМ!$B$39:$B$782,Q$260)+'СЕТ СН'!$F$15</f>
        <v>0</v>
      </c>
      <c r="R273" s="36">
        <f ca="1">SUMIFS(СВЦЭМ!$H$40:$H$783,СВЦЭМ!$A$40:$A$783,$A273,СВЦЭМ!$B$39:$B$782,R$260)+'СЕТ СН'!$F$15</f>
        <v>0</v>
      </c>
      <c r="S273" s="36">
        <f ca="1">SUMIFS(СВЦЭМ!$H$40:$H$783,СВЦЭМ!$A$40:$A$783,$A273,СВЦЭМ!$B$39:$B$782,S$260)+'СЕТ СН'!$F$15</f>
        <v>0</v>
      </c>
      <c r="T273" s="36">
        <f ca="1">SUMIFS(СВЦЭМ!$H$40:$H$783,СВЦЭМ!$A$40:$A$783,$A273,СВЦЭМ!$B$39:$B$782,T$260)+'СЕТ СН'!$F$15</f>
        <v>0</v>
      </c>
      <c r="U273" s="36">
        <f ca="1">SUMIFS(СВЦЭМ!$H$40:$H$783,СВЦЭМ!$A$40:$A$783,$A273,СВЦЭМ!$B$39:$B$782,U$260)+'СЕТ СН'!$F$15</f>
        <v>0</v>
      </c>
      <c r="V273" s="36">
        <f ca="1">SUMIFS(СВЦЭМ!$H$40:$H$783,СВЦЭМ!$A$40:$A$783,$A273,СВЦЭМ!$B$39:$B$782,V$260)+'СЕТ СН'!$F$15</f>
        <v>0</v>
      </c>
      <c r="W273" s="36">
        <f ca="1">SUMIFS(СВЦЭМ!$H$40:$H$783,СВЦЭМ!$A$40:$A$783,$A273,СВЦЭМ!$B$39:$B$782,W$260)+'СЕТ СН'!$F$15</f>
        <v>0</v>
      </c>
      <c r="X273" s="36">
        <f ca="1">SUMIFS(СВЦЭМ!$H$40:$H$783,СВЦЭМ!$A$40:$A$783,$A273,СВЦЭМ!$B$39:$B$782,X$260)+'СЕТ СН'!$F$15</f>
        <v>0</v>
      </c>
      <c r="Y273" s="36">
        <f ca="1">SUMIFS(СВЦЭМ!$H$40:$H$783,СВЦЭМ!$A$40:$A$783,$A273,СВЦЭМ!$B$39:$B$782,Y$260)+'СЕТ СН'!$F$15</f>
        <v>0</v>
      </c>
    </row>
    <row r="274" spans="1:25" ht="15.75" hidden="1" x14ac:dyDescent="0.2">
      <c r="A274" s="35">
        <f t="shared" si="7"/>
        <v>45365</v>
      </c>
      <c r="B274" s="36">
        <f ca="1">SUMIFS(СВЦЭМ!$H$40:$H$783,СВЦЭМ!$A$40:$A$783,$A274,СВЦЭМ!$B$39:$B$782,B$260)+'СЕТ СН'!$F$15</f>
        <v>0</v>
      </c>
      <c r="C274" s="36">
        <f ca="1">SUMIFS(СВЦЭМ!$H$40:$H$783,СВЦЭМ!$A$40:$A$783,$A274,СВЦЭМ!$B$39:$B$782,C$260)+'СЕТ СН'!$F$15</f>
        <v>0</v>
      </c>
      <c r="D274" s="36">
        <f ca="1">SUMIFS(СВЦЭМ!$H$40:$H$783,СВЦЭМ!$A$40:$A$783,$A274,СВЦЭМ!$B$39:$B$782,D$260)+'СЕТ СН'!$F$15</f>
        <v>0</v>
      </c>
      <c r="E274" s="36">
        <f ca="1">SUMIFS(СВЦЭМ!$H$40:$H$783,СВЦЭМ!$A$40:$A$783,$A274,СВЦЭМ!$B$39:$B$782,E$260)+'СЕТ СН'!$F$15</f>
        <v>0</v>
      </c>
      <c r="F274" s="36">
        <f ca="1">SUMIFS(СВЦЭМ!$H$40:$H$783,СВЦЭМ!$A$40:$A$783,$A274,СВЦЭМ!$B$39:$B$782,F$260)+'СЕТ СН'!$F$15</f>
        <v>0</v>
      </c>
      <c r="G274" s="36">
        <f ca="1">SUMIFS(СВЦЭМ!$H$40:$H$783,СВЦЭМ!$A$40:$A$783,$A274,СВЦЭМ!$B$39:$B$782,G$260)+'СЕТ СН'!$F$15</f>
        <v>0</v>
      </c>
      <c r="H274" s="36">
        <f ca="1">SUMIFS(СВЦЭМ!$H$40:$H$783,СВЦЭМ!$A$40:$A$783,$A274,СВЦЭМ!$B$39:$B$782,H$260)+'СЕТ СН'!$F$15</f>
        <v>0</v>
      </c>
      <c r="I274" s="36">
        <f ca="1">SUMIFS(СВЦЭМ!$H$40:$H$783,СВЦЭМ!$A$40:$A$783,$A274,СВЦЭМ!$B$39:$B$782,I$260)+'СЕТ СН'!$F$15</f>
        <v>0</v>
      </c>
      <c r="J274" s="36">
        <f ca="1">SUMIFS(СВЦЭМ!$H$40:$H$783,СВЦЭМ!$A$40:$A$783,$A274,СВЦЭМ!$B$39:$B$782,J$260)+'СЕТ СН'!$F$15</f>
        <v>0</v>
      </c>
      <c r="K274" s="36">
        <f ca="1">SUMIFS(СВЦЭМ!$H$40:$H$783,СВЦЭМ!$A$40:$A$783,$A274,СВЦЭМ!$B$39:$B$782,K$260)+'СЕТ СН'!$F$15</f>
        <v>0</v>
      </c>
      <c r="L274" s="36">
        <f ca="1">SUMIFS(СВЦЭМ!$H$40:$H$783,СВЦЭМ!$A$40:$A$783,$A274,СВЦЭМ!$B$39:$B$782,L$260)+'СЕТ СН'!$F$15</f>
        <v>0</v>
      </c>
      <c r="M274" s="36">
        <f ca="1">SUMIFS(СВЦЭМ!$H$40:$H$783,СВЦЭМ!$A$40:$A$783,$A274,СВЦЭМ!$B$39:$B$782,M$260)+'СЕТ СН'!$F$15</f>
        <v>0</v>
      </c>
      <c r="N274" s="36">
        <f ca="1">SUMIFS(СВЦЭМ!$H$40:$H$783,СВЦЭМ!$A$40:$A$783,$A274,СВЦЭМ!$B$39:$B$782,N$260)+'СЕТ СН'!$F$15</f>
        <v>0</v>
      </c>
      <c r="O274" s="36">
        <f ca="1">SUMIFS(СВЦЭМ!$H$40:$H$783,СВЦЭМ!$A$40:$A$783,$A274,СВЦЭМ!$B$39:$B$782,O$260)+'СЕТ СН'!$F$15</f>
        <v>0</v>
      </c>
      <c r="P274" s="36">
        <f ca="1">SUMIFS(СВЦЭМ!$H$40:$H$783,СВЦЭМ!$A$40:$A$783,$A274,СВЦЭМ!$B$39:$B$782,P$260)+'СЕТ СН'!$F$15</f>
        <v>0</v>
      </c>
      <c r="Q274" s="36">
        <f ca="1">SUMIFS(СВЦЭМ!$H$40:$H$783,СВЦЭМ!$A$40:$A$783,$A274,СВЦЭМ!$B$39:$B$782,Q$260)+'СЕТ СН'!$F$15</f>
        <v>0</v>
      </c>
      <c r="R274" s="36">
        <f ca="1">SUMIFS(СВЦЭМ!$H$40:$H$783,СВЦЭМ!$A$40:$A$783,$A274,СВЦЭМ!$B$39:$B$782,R$260)+'СЕТ СН'!$F$15</f>
        <v>0</v>
      </c>
      <c r="S274" s="36">
        <f ca="1">SUMIFS(СВЦЭМ!$H$40:$H$783,СВЦЭМ!$A$40:$A$783,$A274,СВЦЭМ!$B$39:$B$782,S$260)+'СЕТ СН'!$F$15</f>
        <v>0</v>
      </c>
      <c r="T274" s="36">
        <f ca="1">SUMIFS(СВЦЭМ!$H$40:$H$783,СВЦЭМ!$A$40:$A$783,$A274,СВЦЭМ!$B$39:$B$782,T$260)+'СЕТ СН'!$F$15</f>
        <v>0</v>
      </c>
      <c r="U274" s="36">
        <f ca="1">SUMIFS(СВЦЭМ!$H$40:$H$783,СВЦЭМ!$A$40:$A$783,$A274,СВЦЭМ!$B$39:$B$782,U$260)+'СЕТ СН'!$F$15</f>
        <v>0</v>
      </c>
      <c r="V274" s="36">
        <f ca="1">SUMIFS(СВЦЭМ!$H$40:$H$783,СВЦЭМ!$A$40:$A$783,$A274,СВЦЭМ!$B$39:$B$782,V$260)+'СЕТ СН'!$F$15</f>
        <v>0</v>
      </c>
      <c r="W274" s="36">
        <f ca="1">SUMIFS(СВЦЭМ!$H$40:$H$783,СВЦЭМ!$A$40:$A$783,$A274,СВЦЭМ!$B$39:$B$782,W$260)+'СЕТ СН'!$F$15</f>
        <v>0</v>
      </c>
      <c r="X274" s="36">
        <f ca="1">SUMIFS(СВЦЭМ!$H$40:$H$783,СВЦЭМ!$A$40:$A$783,$A274,СВЦЭМ!$B$39:$B$782,X$260)+'СЕТ СН'!$F$15</f>
        <v>0</v>
      </c>
      <c r="Y274" s="36">
        <f ca="1">SUMIFS(СВЦЭМ!$H$40:$H$783,СВЦЭМ!$A$40:$A$783,$A274,СВЦЭМ!$B$39:$B$782,Y$260)+'СЕТ СН'!$F$15</f>
        <v>0</v>
      </c>
    </row>
    <row r="275" spans="1:25" ht="15.75" hidden="1" x14ac:dyDescent="0.2">
      <c r="A275" s="35">
        <f t="shared" si="7"/>
        <v>45366</v>
      </c>
      <c r="B275" s="36">
        <f ca="1">SUMIFS(СВЦЭМ!$H$40:$H$783,СВЦЭМ!$A$40:$A$783,$A275,СВЦЭМ!$B$39:$B$782,B$260)+'СЕТ СН'!$F$15</f>
        <v>0</v>
      </c>
      <c r="C275" s="36">
        <f ca="1">SUMIFS(СВЦЭМ!$H$40:$H$783,СВЦЭМ!$A$40:$A$783,$A275,СВЦЭМ!$B$39:$B$782,C$260)+'СЕТ СН'!$F$15</f>
        <v>0</v>
      </c>
      <c r="D275" s="36">
        <f ca="1">SUMIFS(СВЦЭМ!$H$40:$H$783,СВЦЭМ!$A$40:$A$783,$A275,СВЦЭМ!$B$39:$B$782,D$260)+'СЕТ СН'!$F$15</f>
        <v>0</v>
      </c>
      <c r="E275" s="36">
        <f ca="1">SUMIFS(СВЦЭМ!$H$40:$H$783,СВЦЭМ!$A$40:$A$783,$A275,СВЦЭМ!$B$39:$B$782,E$260)+'СЕТ СН'!$F$15</f>
        <v>0</v>
      </c>
      <c r="F275" s="36">
        <f ca="1">SUMIFS(СВЦЭМ!$H$40:$H$783,СВЦЭМ!$A$40:$A$783,$A275,СВЦЭМ!$B$39:$B$782,F$260)+'СЕТ СН'!$F$15</f>
        <v>0</v>
      </c>
      <c r="G275" s="36">
        <f ca="1">SUMIFS(СВЦЭМ!$H$40:$H$783,СВЦЭМ!$A$40:$A$783,$A275,СВЦЭМ!$B$39:$B$782,G$260)+'СЕТ СН'!$F$15</f>
        <v>0</v>
      </c>
      <c r="H275" s="36">
        <f ca="1">SUMIFS(СВЦЭМ!$H$40:$H$783,СВЦЭМ!$A$40:$A$783,$A275,СВЦЭМ!$B$39:$B$782,H$260)+'СЕТ СН'!$F$15</f>
        <v>0</v>
      </c>
      <c r="I275" s="36">
        <f ca="1">SUMIFS(СВЦЭМ!$H$40:$H$783,СВЦЭМ!$A$40:$A$783,$A275,СВЦЭМ!$B$39:$B$782,I$260)+'СЕТ СН'!$F$15</f>
        <v>0</v>
      </c>
      <c r="J275" s="36">
        <f ca="1">SUMIFS(СВЦЭМ!$H$40:$H$783,СВЦЭМ!$A$40:$A$783,$A275,СВЦЭМ!$B$39:$B$782,J$260)+'СЕТ СН'!$F$15</f>
        <v>0</v>
      </c>
      <c r="K275" s="36">
        <f ca="1">SUMIFS(СВЦЭМ!$H$40:$H$783,СВЦЭМ!$A$40:$A$783,$A275,СВЦЭМ!$B$39:$B$782,K$260)+'СЕТ СН'!$F$15</f>
        <v>0</v>
      </c>
      <c r="L275" s="36">
        <f ca="1">SUMIFS(СВЦЭМ!$H$40:$H$783,СВЦЭМ!$A$40:$A$783,$A275,СВЦЭМ!$B$39:$B$782,L$260)+'СЕТ СН'!$F$15</f>
        <v>0</v>
      </c>
      <c r="M275" s="36">
        <f ca="1">SUMIFS(СВЦЭМ!$H$40:$H$783,СВЦЭМ!$A$40:$A$783,$A275,СВЦЭМ!$B$39:$B$782,M$260)+'СЕТ СН'!$F$15</f>
        <v>0</v>
      </c>
      <c r="N275" s="36">
        <f ca="1">SUMIFS(СВЦЭМ!$H$40:$H$783,СВЦЭМ!$A$40:$A$783,$A275,СВЦЭМ!$B$39:$B$782,N$260)+'СЕТ СН'!$F$15</f>
        <v>0</v>
      </c>
      <c r="O275" s="36">
        <f ca="1">SUMIFS(СВЦЭМ!$H$40:$H$783,СВЦЭМ!$A$40:$A$783,$A275,СВЦЭМ!$B$39:$B$782,O$260)+'СЕТ СН'!$F$15</f>
        <v>0</v>
      </c>
      <c r="P275" s="36">
        <f ca="1">SUMIFS(СВЦЭМ!$H$40:$H$783,СВЦЭМ!$A$40:$A$783,$A275,СВЦЭМ!$B$39:$B$782,P$260)+'СЕТ СН'!$F$15</f>
        <v>0</v>
      </c>
      <c r="Q275" s="36">
        <f ca="1">SUMIFS(СВЦЭМ!$H$40:$H$783,СВЦЭМ!$A$40:$A$783,$A275,СВЦЭМ!$B$39:$B$782,Q$260)+'СЕТ СН'!$F$15</f>
        <v>0</v>
      </c>
      <c r="R275" s="36">
        <f ca="1">SUMIFS(СВЦЭМ!$H$40:$H$783,СВЦЭМ!$A$40:$A$783,$A275,СВЦЭМ!$B$39:$B$782,R$260)+'СЕТ СН'!$F$15</f>
        <v>0</v>
      </c>
      <c r="S275" s="36">
        <f ca="1">SUMIFS(СВЦЭМ!$H$40:$H$783,СВЦЭМ!$A$40:$A$783,$A275,СВЦЭМ!$B$39:$B$782,S$260)+'СЕТ СН'!$F$15</f>
        <v>0</v>
      </c>
      <c r="T275" s="36">
        <f ca="1">SUMIFS(СВЦЭМ!$H$40:$H$783,СВЦЭМ!$A$40:$A$783,$A275,СВЦЭМ!$B$39:$B$782,T$260)+'СЕТ СН'!$F$15</f>
        <v>0</v>
      </c>
      <c r="U275" s="36">
        <f ca="1">SUMIFS(СВЦЭМ!$H$40:$H$783,СВЦЭМ!$A$40:$A$783,$A275,СВЦЭМ!$B$39:$B$782,U$260)+'СЕТ СН'!$F$15</f>
        <v>0</v>
      </c>
      <c r="V275" s="36">
        <f ca="1">SUMIFS(СВЦЭМ!$H$40:$H$783,СВЦЭМ!$A$40:$A$783,$A275,СВЦЭМ!$B$39:$B$782,V$260)+'СЕТ СН'!$F$15</f>
        <v>0</v>
      </c>
      <c r="W275" s="36">
        <f ca="1">SUMIFS(СВЦЭМ!$H$40:$H$783,СВЦЭМ!$A$40:$A$783,$A275,СВЦЭМ!$B$39:$B$782,W$260)+'СЕТ СН'!$F$15</f>
        <v>0</v>
      </c>
      <c r="X275" s="36">
        <f ca="1">SUMIFS(СВЦЭМ!$H$40:$H$783,СВЦЭМ!$A$40:$A$783,$A275,СВЦЭМ!$B$39:$B$782,X$260)+'СЕТ СН'!$F$15</f>
        <v>0</v>
      </c>
      <c r="Y275" s="36">
        <f ca="1">SUMIFS(СВЦЭМ!$H$40:$H$783,СВЦЭМ!$A$40:$A$783,$A275,СВЦЭМ!$B$39:$B$782,Y$260)+'СЕТ СН'!$F$15</f>
        <v>0</v>
      </c>
    </row>
    <row r="276" spans="1:25" ht="15.75" hidden="1" x14ac:dyDescent="0.2">
      <c r="A276" s="35">
        <f t="shared" si="7"/>
        <v>45367</v>
      </c>
      <c r="B276" s="36">
        <f ca="1">SUMIFS(СВЦЭМ!$H$40:$H$783,СВЦЭМ!$A$40:$A$783,$A276,СВЦЭМ!$B$39:$B$782,B$260)+'СЕТ СН'!$F$15</f>
        <v>0</v>
      </c>
      <c r="C276" s="36">
        <f ca="1">SUMIFS(СВЦЭМ!$H$40:$H$783,СВЦЭМ!$A$40:$A$783,$A276,СВЦЭМ!$B$39:$B$782,C$260)+'СЕТ СН'!$F$15</f>
        <v>0</v>
      </c>
      <c r="D276" s="36">
        <f ca="1">SUMIFS(СВЦЭМ!$H$40:$H$783,СВЦЭМ!$A$40:$A$783,$A276,СВЦЭМ!$B$39:$B$782,D$260)+'СЕТ СН'!$F$15</f>
        <v>0</v>
      </c>
      <c r="E276" s="36">
        <f ca="1">SUMIFS(СВЦЭМ!$H$40:$H$783,СВЦЭМ!$A$40:$A$783,$A276,СВЦЭМ!$B$39:$B$782,E$260)+'СЕТ СН'!$F$15</f>
        <v>0</v>
      </c>
      <c r="F276" s="36">
        <f ca="1">SUMIFS(СВЦЭМ!$H$40:$H$783,СВЦЭМ!$A$40:$A$783,$A276,СВЦЭМ!$B$39:$B$782,F$260)+'СЕТ СН'!$F$15</f>
        <v>0</v>
      </c>
      <c r="G276" s="36">
        <f ca="1">SUMIFS(СВЦЭМ!$H$40:$H$783,СВЦЭМ!$A$40:$A$783,$A276,СВЦЭМ!$B$39:$B$782,G$260)+'СЕТ СН'!$F$15</f>
        <v>0</v>
      </c>
      <c r="H276" s="36">
        <f ca="1">SUMIFS(СВЦЭМ!$H$40:$H$783,СВЦЭМ!$A$40:$A$783,$A276,СВЦЭМ!$B$39:$B$782,H$260)+'СЕТ СН'!$F$15</f>
        <v>0</v>
      </c>
      <c r="I276" s="36">
        <f ca="1">SUMIFS(СВЦЭМ!$H$40:$H$783,СВЦЭМ!$A$40:$A$783,$A276,СВЦЭМ!$B$39:$B$782,I$260)+'СЕТ СН'!$F$15</f>
        <v>0</v>
      </c>
      <c r="J276" s="36">
        <f ca="1">SUMIFS(СВЦЭМ!$H$40:$H$783,СВЦЭМ!$A$40:$A$783,$A276,СВЦЭМ!$B$39:$B$782,J$260)+'СЕТ СН'!$F$15</f>
        <v>0</v>
      </c>
      <c r="K276" s="36">
        <f ca="1">SUMIFS(СВЦЭМ!$H$40:$H$783,СВЦЭМ!$A$40:$A$783,$A276,СВЦЭМ!$B$39:$B$782,K$260)+'СЕТ СН'!$F$15</f>
        <v>0</v>
      </c>
      <c r="L276" s="36">
        <f ca="1">SUMIFS(СВЦЭМ!$H$40:$H$783,СВЦЭМ!$A$40:$A$783,$A276,СВЦЭМ!$B$39:$B$782,L$260)+'СЕТ СН'!$F$15</f>
        <v>0</v>
      </c>
      <c r="M276" s="36">
        <f ca="1">SUMIFS(СВЦЭМ!$H$40:$H$783,СВЦЭМ!$A$40:$A$783,$A276,СВЦЭМ!$B$39:$B$782,M$260)+'СЕТ СН'!$F$15</f>
        <v>0</v>
      </c>
      <c r="N276" s="36">
        <f ca="1">SUMIFS(СВЦЭМ!$H$40:$H$783,СВЦЭМ!$A$40:$A$783,$A276,СВЦЭМ!$B$39:$B$782,N$260)+'СЕТ СН'!$F$15</f>
        <v>0</v>
      </c>
      <c r="O276" s="36">
        <f ca="1">SUMIFS(СВЦЭМ!$H$40:$H$783,СВЦЭМ!$A$40:$A$783,$A276,СВЦЭМ!$B$39:$B$782,O$260)+'СЕТ СН'!$F$15</f>
        <v>0</v>
      </c>
      <c r="P276" s="36">
        <f ca="1">SUMIFS(СВЦЭМ!$H$40:$H$783,СВЦЭМ!$A$40:$A$783,$A276,СВЦЭМ!$B$39:$B$782,P$260)+'СЕТ СН'!$F$15</f>
        <v>0</v>
      </c>
      <c r="Q276" s="36">
        <f ca="1">SUMIFS(СВЦЭМ!$H$40:$H$783,СВЦЭМ!$A$40:$A$783,$A276,СВЦЭМ!$B$39:$B$782,Q$260)+'СЕТ СН'!$F$15</f>
        <v>0</v>
      </c>
      <c r="R276" s="36">
        <f ca="1">SUMIFS(СВЦЭМ!$H$40:$H$783,СВЦЭМ!$A$40:$A$783,$A276,СВЦЭМ!$B$39:$B$782,R$260)+'СЕТ СН'!$F$15</f>
        <v>0</v>
      </c>
      <c r="S276" s="36">
        <f ca="1">SUMIFS(СВЦЭМ!$H$40:$H$783,СВЦЭМ!$A$40:$A$783,$A276,СВЦЭМ!$B$39:$B$782,S$260)+'СЕТ СН'!$F$15</f>
        <v>0</v>
      </c>
      <c r="T276" s="36">
        <f ca="1">SUMIFS(СВЦЭМ!$H$40:$H$783,СВЦЭМ!$A$40:$A$783,$A276,СВЦЭМ!$B$39:$B$782,T$260)+'СЕТ СН'!$F$15</f>
        <v>0</v>
      </c>
      <c r="U276" s="36">
        <f ca="1">SUMIFS(СВЦЭМ!$H$40:$H$783,СВЦЭМ!$A$40:$A$783,$A276,СВЦЭМ!$B$39:$B$782,U$260)+'СЕТ СН'!$F$15</f>
        <v>0</v>
      </c>
      <c r="V276" s="36">
        <f ca="1">SUMIFS(СВЦЭМ!$H$40:$H$783,СВЦЭМ!$A$40:$A$783,$A276,СВЦЭМ!$B$39:$B$782,V$260)+'СЕТ СН'!$F$15</f>
        <v>0</v>
      </c>
      <c r="W276" s="36">
        <f ca="1">SUMIFS(СВЦЭМ!$H$40:$H$783,СВЦЭМ!$A$40:$A$783,$A276,СВЦЭМ!$B$39:$B$782,W$260)+'СЕТ СН'!$F$15</f>
        <v>0</v>
      </c>
      <c r="X276" s="36">
        <f ca="1">SUMIFS(СВЦЭМ!$H$40:$H$783,СВЦЭМ!$A$40:$A$783,$A276,СВЦЭМ!$B$39:$B$782,X$260)+'СЕТ СН'!$F$15</f>
        <v>0</v>
      </c>
      <c r="Y276" s="36">
        <f ca="1">SUMIFS(СВЦЭМ!$H$40:$H$783,СВЦЭМ!$A$40:$A$783,$A276,СВЦЭМ!$B$39:$B$782,Y$260)+'СЕТ СН'!$F$15</f>
        <v>0</v>
      </c>
    </row>
    <row r="277" spans="1:25" ht="15.75" hidden="1" x14ac:dyDescent="0.2">
      <c r="A277" s="35">
        <f t="shared" si="7"/>
        <v>45368</v>
      </c>
      <c r="B277" s="36">
        <f ca="1">SUMIFS(СВЦЭМ!$H$40:$H$783,СВЦЭМ!$A$40:$A$783,$A277,СВЦЭМ!$B$39:$B$782,B$260)+'СЕТ СН'!$F$15</f>
        <v>0</v>
      </c>
      <c r="C277" s="36">
        <f ca="1">SUMIFS(СВЦЭМ!$H$40:$H$783,СВЦЭМ!$A$40:$A$783,$A277,СВЦЭМ!$B$39:$B$782,C$260)+'СЕТ СН'!$F$15</f>
        <v>0</v>
      </c>
      <c r="D277" s="36">
        <f ca="1">SUMIFS(СВЦЭМ!$H$40:$H$783,СВЦЭМ!$A$40:$A$783,$A277,СВЦЭМ!$B$39:$B$782,D$260)+'СЕТ СН'!$F$15</f>
        <v>0</v>
      </c>
      <c r="E277" s="36">
        <f ca="1">SUMIFS(СВЦЭМ!$H$40:$H$783,СВЦЭМ!$A$40:$A$783,$A277,СВЦЭМ!$B$39:$B$782,E$260)+'СЕТ СН'!$F$15</f>
        <v>0</v>
      </c>
      <c r="F277" s="36">
        <f ca="1">SUMIFS(СВЦЭМ!$H$40:$H$783,СВЦЭМ!$A$40:$A$783,$A277,СВЦЭМ!$B$39:$B$782,F$260)+'СЕТ СН'!$F$15</f>
        <v>0</v>
      </c>
      <c r="G277" s="36">
        <f ca="1">SUMIFS(СВЦЭМ!$H$40:$H$783,СВЦЭМ!$A$40:$A$783,$A277,СВЦЭМ!$B$39:$B$782,G$260)+'СЕТ СН'!$F$15</f>
        <v>0</v>
      </c>
      <c r="H277" s="36">
        <f ca="1">SUMIFS(СВЦЭМ!$H$40:$H$783,СВЦЭМ!$A$40:$A$783,$A277,СВЦЭМ!$B$39:$B$782,H$260)+'СЕТ СН'!$F$15</f>
        <v>0</v>
      </c>
      <c r="I277" s="36">
        <f ca="1">SUMIFS(СВЦЭМ!$H$40:$H$783,СВЦЭМ!$A$40:$A$783,$A277,СВЦЭМ!$B$39:$B$782,I$260)+'СЕТ СН'!$F$15</f>
        <v>0</v>
      </c>
      <c r="J277" s="36">
        <f ca="1">SUMIFS(СВЦЭМ!$H$40:$H$783,СВЦЭМ!$A$40:$A$783,$A277,СВЦЭМ!$B$39:$B$782,J$260)+'СЕТ СН'!$F$15</f>
        <v>0</v>
      </c>
      <c r="K277" s="36">
        <f ca="1">SUMIFS(СВЦЭМ!$H$40:$H$783,СВЦЭМ!$A$40:$A$783,$A277,СВЦЭМ!$B$39:$B$782,K$260)+'СЕТ СН'!$F$15</f>
        <v>0</v>
      </c>
      <c r="L277" s="36">
        <f ca="1">SUMIFS(СВЦЭМ!$H$40:$H$783,СВЦЭМ!$A$40:$A$783,$A277,СВЦЭМ!$B$39:$B$782,L$260)+'СЕТ СН'!$F$15</f>
        <v>0</v>
      </c>
      <c r="M277" s="36">
        <f ca="1">SUMIFS(СВЦЭМ!$H$40:$H$783,СВЦЭМ!$A$40:$A$783,$A277,СВЦЭМ!$B$39:$B$782,M$260)+'СЕТ СН'!$F$15</f>
        <v>0</v>
      </c>
      <c r="N277" s="36">
        <f ca="1">SUMIFS(СВЦЭМ!$H$40:$H$783,СВЦЭМ!$A$40:$A$783,$A277,СВЦЭМ!$B$39:$B$782,N$260)+'СЕТ СН'!$F$15</f>
        <v>0</v>
      </c>
      <c r="O277" s="36">
        <f ca="1">SUMIFS(СВЦЭМ!$H$40:$H$783,СВЦЭМ!$A$40:$A$783,$A277,СВЦЭМ!$B$39:$B$782,O$260)+'СЕТ СН'!$F$15</f>
        <v>0</v>
      </c>
      <c r="P277" s="36">
        <f ca="1">SUMIFS(СВЦЭМ!$H$40:$H$783,СВЦЭМ!$A$40:$A$783,$A277,СВЦЭМ!$B$39:$B$782,P$260)+'СЕТ СН'!$F$15</f>
        <v>0</v>
      </c>
      <c r="Q277" s="36">
        <f ca="1">SUMIFS(СВЦЭМ!$H$40:$H$783,СВЦЭМ!$A$40:$A$783,$A277,СВЦЭМ!$B$39:$B$782,Q$260)+'СЕТ СН'!$F$15</f>
        <v>0</v>
      </c>
      <c r="R277" s="36">
        <f ca="1">SUMIFS(СВЦЭМ!$H$40:$H$783,СВЦЭМ!$A$40:$A$783,$A277,СВЦЭМ!$B$39:$B$782,R$260)+'СЕТ СН'!$F$15</f>
        <v>0</v>
      </c>
      <c r="S277" s="36">
        <f ca="1">SUMIFS(СВЦЭМ!$H$40:$H$783,СВЦЭМ!$A$40:$A$783,$A277,СВЦЭМ!$B$39:$B$782,S$260)+'СЕТ СН'!$F$15</f>
        <v>0</v>
      </c>
      <c r="T277" s="36">
        <f ca="1">SUMIFS(СВЦЭМ!$H$40:$H$783,СВЦЭМ!$A$40:$A$783,$A277,СВЦЭМ!$B$39:$B$782,T$260)+'СЕТ СН'!$F$15</f>
        <v>0</v>
      </c>
      <c r="U277" s="36">
        <f ca="1">SUMIFS(СВЦЭМ!$H$40:$H$783,СВЦЭМ!$A$40:$A$783,$A277,СВЦЭМ!$B$39:$B$782,U$260)+'СЕТ СН'!$F$15</f>
        <v>0</v>
      </c>
      <c r="V277" s="36">
        <f ca="1">SUMIFS(СВЦЭМ!$H$40:$H$783,СВЦЭМ!$A$40:$A$783,$A277,СВЦЭМ!$B$39:$B$782,V$260)+'СЕТ СН'!$F$15</f>
        <v>0</v>
      </c>
      <c r="W277" s="36">
        <f ca="1">SUMIFS(СВЦЭМ!$H$40:$H$783,СВЦЭМ!$A$40:$A$783,$A277,СВЦЭМ!$B$39:$B$782,W$260)+'СЕТ СН'!$F$15</f>
        <v>0</v>
      </c>
      <c r="X277" s="36">
        <f ca="1">SUMIFS(СВЦЭМ!$H$40:$H$783,СВЦЭМ!$A$40:$A$783,$A277,СВЦЭМ!$B$39:$B$782,X$260)+'СЕТ СН'!$F$15</f>
        <v>0</v>
      </c>
      <c r="Y277" s="36">
        <f ca="1">SUMIFS(СВЦЭМ!$H$40:$H$783,СВЦЭМ!$A$40:$A$783,$A277,СВЦЭМ!$B$39:$B$782,Y$260)+'СЕТ СН'!$F$15</f>
        <v>0</v>
      </c>
    </row>
    <row r="278" spans="1:25" ht="15.75" hidden="1" x14ac:dyDescent="0.2">
      <c r="A278" s="35">
        <f t="shared" si="7"/>
        <v>45369</v>
      </c>
      <c r="B278" s="36">
        <f ca="1">SUMIFS(СВЦЭМ!$H$40:$H$783,СВЦЭМ!$A$40:$A$783,$A278,СВЦЭМ!$B$39:$B$782,B$260)+'СЕТ СН'!$F$15</f>
        <v>0</v>
      </c>
      <c r="C278" s="36">
        <f ca="1">SUMIFS(СВЦЭМ!$H$40:$H$783,СВЦЭМ!$A$40:$A$783,$A278,СВЦЭМ!$B$39:$B$782,C$260)+'СЕТ СН'!$F$15</f>
        <v>0</v>
      </c>
      <c r="D278" s="36">
        <f ca="1">SUMIFS(СВЦЭМ!$H$40:$H$783,СВЦЭМ!$A$40:$A$783,$A278,СВЦЭМ!$B$39:$B$782,D$260)+'СЕТ СН'!$F$15</f>
        <v>0</v>
      </c>
      <c r="E278" s="36">
        <f ca="1">SUMIFS(СВЦЭМ!$H$40:$H$783,СВЦЭМ!$A$40:$A$783,$A278,СВЦЭМ!$B$39:$B$782,E$260)+'СЕТ СН'!$F$15</f>
        <v>0</v>
      </c>
      <c r="F278" s="36">
        <f ca="1">SUMIFS(СВЦЭМ!$H$40:$H$783,СВЦЭМ!$A$40:$A$783,$A278,СВЦЭМ!$B$39:$B$782,F$260)+'СЕТ СН'!$F$15</f>
        <v>0</v>
      </c>
      <c r="G278" s="36">
        <f ca="1">SUMIFS(СВЦЭМ!$H$40:$H$783,СВЦЭМ!$A$40:$A$783,$A278,СВЦЭМ!$B$39:$B$782,G$260)+'СЕТ СН'!$F$15</f>
        <v>0</v>
      </c>
      <c r="H278" s="36">
        <f ca="1">SUMIFS(СВЦЭМ!$H$40:$H$783,СВЦЭМ!$A$40:$A$783,$A278,СВЦЭМ!$B$39:$B$782,H$260)+'СЕТ СН'!$F$15</f>
        <v>0</v>
      </c>
      <c r="I278" s="36">
        <f ca="1">SUMIFS(СВЦЭМ!$H$40:$H$783,СВЦЭМ!$A$40:$A$783,$A278,СВЦЭМ!$B$39:$B$782,I$260)+'СЕТ СН'!$F$15</f>
        <v>0</v>
      </c>
      <c r="J278" s="36">
        <f ca="1">SUMIFS(СВЦЭМ!$H$40:$H$783,СВЦЭМ!$A$40:$A$783,$A278,СВЦЭМ!$B$39:$B$782,J$260)+'СЕТ СН'!$F$15</f>
        <v>0</v>
      </c>
      <c r="K278" s="36">
        <f ca="1">SUMIFS(СВЦЭМ!$H$40:$H$783,СВЦЭМ!$A$40:$A$783,$A278,СВЦЭМ!$B$39:$B$782,K$260)+'СЕТ СН'!$F$15</f>
        <v>0</v>
      </c>
      <c r="L278" s="36">
        <f ca="1">SUMIFS(СВЦЭМ!$H$40:$H$783,СВЦЭМ!$A$40:$A$783,$A278,СВЦЭМ!$B$39:$B$782,L$260)+'СЕТ СН'!$F$15</f>
        <v>0</v>
      </c>
      <c r="M278" s="36">
        <f ca="1">SUMIFS(СВЦЭМ!$H$40:$H$783,СВЦЭМ!$A$40:$A$783,$A278,СВЦЭМ!$B$39:$B$782,M$260)+'СЕТ СН'!$F$15</f>
        <v>0</v>
      </c>
      <c r="N278" s="36">
        <f ca="1">SUMIFS(СВЦЭМ!$H$40:$H$783,СВЦЭМ!$A$40:$A$783,$A278,СВЦЭМ!$B$39:$B$782,N$260)+'СЕТ СН'!$F$15</f>
        <v>0</v>
      </c>
      <c r="O278" s="36">
        <f ca="1">SUMIFS(СВЦЭМ!$H$40:$H$783,СВЦЭМ!$A$40:$A$783,$A278,СВЦЭМ!$B$39:$B$782,O$260)+'СЕТ СН'!$F$15</f>
        <v>0</v>
      </c>
      <c r="P278" s="36">
        <f ca="1">SUMIFS(СВЦЭМ!$H$40:$H$783,СВЦЭМ!$A$40:$A$783,$A278,СВЦЭМ!$B$39:$B$782,P$260)+'СЕТ СН'!$F$15</f>
        <v>0</v>
      </c>
      <c r="Q278" s="36">
        <f ca="1">SUMIFS(СВЦЭМ!$H$40:$H$783,СВЦЭМ!$A$40:$A$783,$A278,СВЦЭМ!$B$39:$B$782,Q$260)+'СЕТ СН'!$F$15</f>
        <v>0</v>
      </c>
      <c r="R278" s="36">
        <f ca="1">SUMIFS(СВЦЭМ!$H$40:$H$783,СВЦЭМ!$A$40:$A$783,$A278,СВЦЭМ!$B$39:$B$782,R$260)+'СЕТ СН'!$F$15</f>
        <v>0</v>
      </c>
      <c r="S278" s="36">
        <f ca="1">SUMIFS(СВЦЭМ!$H$40:$H$783,СВЦЭМ!$A$40:$A$783,$A278,СВЦЭМ!$B$39:$B$782,S$260)+'СЕТ СН'!$F$15</f>
        <v>0</v>
      </c>
      <c r="T278" s="36">
        <f ca="1">SUMIFS(СВЦЭМ!$H$40:$H$783,СВЦЭМ!$A$40:$A$783,$A278,СВЦЭМ!$B$39:$B$782,T$260)+'СЕТ СН'!$F$15</f>
        <v>0</v>
      </c>
      <c r="U278" s="36">
        <f ca="1">SUMIFS(СВЦЭМ!$H$40:$H$783,СВЦЭМ!$A$40:$A$783,$A278,СВЦЭМ!$B$39:$B$782,U$260)+'СЕТ СН'!$F$15</f>
        <v>0</v>
      </c>
      <c r="V278" s="36">
        <f ca="1">SUMIFS(СВЦЭМ!$H$40:$H$783,СВЦЭМ!$A$40:$A$783,$A278,СВЦЭМ!$B$39:$B$782,V$260)+'СЕТ СН'!$F$15</f>
        <v>0</v>
      </c>
      <c r="W278" s="36">
        <f ca="1">SUMIFS(СВЦЭМ!$H$40:$H$783,СВЦЭМ!$A$40:$A$783,$A278,СВЦЭМ!$B$39:$B$782,W$260)+'СЕТ СН'!$F$15</f>
        <v>0</v>
      </c>
      <c r="X278" s="36">
        <f ca="1">SUMIFS(СВЦЭМ!$H$40:$H$783,СВЦЭМ!$A$40:$A$783,$A278,СВЦЭМ!$B$39:$B$782,X$260)+'СЕТ СН'!$F$15</f>
        <v>0</v>
      </c>
      <c r="Y278" s="36">
        <f ca="1">SUMIFS(СВЦЭМ!$H$40:$H$783,СВЦЭМ!$A$40:$A$783,$A278,СВЦЭМ!$B$39:$B$782,Y$260)+'СЕТ СН'!$F$15</f>
        <v>0</v>
      </c>
    </row>
    <row r="279" spans="1:25" ht="15.75" hidden="1" x14ac:dyDescent="0.2">
      <c r="A279" s="35">
        <f t="shared" si="7"/>
        <v>45370</v>
      </c>
      <c r="B279" s="36">
        <f ca="1">SUMIFS(СВЦЭМ!$H$40:$H$783,СВЦЭМ!$A$40:$A$783,$A279,СВЦЭМ!$B$39:$B$782,B$260)+'СЕТ СН'!$F$15</f>
        <v>0</v>
      </c>
      <c r="C279" s="36">
        <f ca="1">SUMIFS(СВЦЭМ!$H$40:$H$783,СВЦЭМ!$A$40:$A$783,$A279,СВЦЭМ!$B$39:$B$782,C$260)+'СЕТ СН'!$F$15</f>
        <v>0</v>
      </c>
      <c r="D279" s="36">
        <f ca="1">SUMIFS(СВЦЭМ!$H$40:$H$783,СВЦЭМ!$A$40:$A$783,$A279,СВЦЭМ!$B$39:$B$782,D$260)+'СЕТ СН'!$F$15</f>
        <v>0</v>
      </c>
      <c r="E279" s="36">
        <f ca="1">SUMIFS(СВЦЭМ!$H$40:$H$783,СВЦЭМ!$A$40:$A$783,$A279,СВЦЭМ!$B$39:$B$782,E$260)+'СЕТ СН'!$F$15</f>
        <v>0</v>
      </c>
      <c r="F279" s="36">
        <f ca="1">SUMIFS(СВЦЭМ!$H$40:$H$783,СВЦЭМ!$A$40:$A$783,$A279,СВЦЭМ!$B$39:$B$782,F$260)+'СЕТ СН'!$F$15</f>
        <v>0</v>
      </c>
      <c r="G279" s="36">
        <f ca="1">SUMIFS(СВЦЭМ!$H$40:$H$783,СВЦЭМ!$A$40:$A$783,$A279,СВЦЭМ!$B$39:$B$782,G$260)+'СЕТ СН'!$F$15</f>
        <v>0</v>
      </c>
      <c r="H279" s="36">
        <f ca="1">SUMIFS(СВЦЭМ!$H$40:$H$783,СВЦЭМ!$A$40:$A$783,$A279,СВЦЭМ!$B$39:$B$782,H$260)+'СЕТ СН'!$F$15</f>
        <v>0</v>
      </c>
      <c r="I279" s="36">
        <f ca="1">SUMIFS(СВЦЭМ!$H$40:$H$783,СВЦЭМ!$A$40:$A$783,$A279,СВЦЭМ!$B$39:$B$782,I$260)+'СЕТ СН'!$F$15</f>
        <v>0</v>
      </c>
      <c r="J279" s="36">
        <f ca="1">SUMIFS(СВЦЭМ!$H$40:$H$783,СВЦЭМ!$A$40:$A$783,$A279,СВЦЭМ!$B$39:$B$782,J$260)+'СЕТ СН'!$F$15</f>
        <v>0</v>
      </c>
      <c r="K279" s="36">
        <f ca="1">SUMIFS(СВЦЭМ!$H$40:$H$783,СВЦЭМ!$A$40:$A$783,$A279,СВЦЭМ!$B$39:$B$782,K$260)+'СЕТ СН'!$F$15</f>
        <v>0</v>
      </c>
      <c r="L279" s="36">
        <f ca="1">SUMIFS(СВЦЭМ!$H$40:$H$783,СВЦЭМ!$A$40:$A$783,$A279,СВЦЭМ!$B$39:$B$782,L$260)+'СЕТ СН'!$F$15</f>
        <v>0</v>
      </c>
      <c r="M279" s="36">
        <f ca="1">SUMIFS(СВЦЭМ!$H$40:$H$783,СВЦЭМ!$A$40:$A$783,$A279,СВЦЭМ!$B$39:$B$782,M$260)+'СЕТ СН'!$F$15</f>
        <v>0</v>
      </c>
      <c r="N279" s="36">
        <f ca="1">SUMIFS(СВЦЭМ!$H$40:$H$783,СВЦЭМ!$A$40:$A$783,$A279,СВЦЭМ!$B$39:$B$782,N$260)+'СЕТ СН'!$F$15</f>
        <v>0</v>
      </c>
      <c r="O279" s="36">
        <f ca="1">SUMIFS(СВЦЭМ!$H$40:$H$783,СВЦЭМ!$A$40:$A$783,$A279,СВЦЭМ!$B$39:$B$782,O$260)+'СЕТ СН'!$F$15</f>
        <v>0</v>
      </c>
      <c r="P279" s="36">
        <f ca="1">SUMIFS(СВЦЭМ!$H$40:$H$783,СВЦЭМ!$A$40:$A$783,$A279,СВЦЭМ!$B$39:$B$782,P$260)+'СЕТ СН'!$F$15</f>
        <v>0</v>
      </c>
      <c r="Q279" s="36">
        <f ca="1">SUMIFS(СВЦЭМ!$H$40:$H$783,СВЦЭМ!$A$40:$A$783,$A279,СВЦЭМ!$B$39:$B$782,Q$260)+'СЕТ СН'!$F$15</f>
        <v>0</v>
      </c>
      <c r="R279" s="36">
        <f ca="1">SUMIFS(СВЦЭМ!$H$40:$H$783,СВЦЭМ!$A$40:$A$783,$A279,СВЦЭМ!$B$39:$B$782,R$260)+'СЕТ СН'!$F$15</f>
        <v>0</v>
      </c>
      <c r="S279" s="36">
        <f ca="1">SUMIFS(СВЦЭМ!$H$40:$H$783,СВЦЭМ!$A$40:$A$783,$A279,СВЦЭМ!$B$39:$B$782,S$260)+'СЕТ СН'!$F$15</f>
        <v>0</v>
      </c>
      <c r="T279" s="36">
        <f ca="1">SUMIFS(СВЦЭМ!$H$40:$H$783,СВЦЭМ!$A$40:$A$783,$A279,СВЦЭМ!$B$39:$B$782,T$260)+'СЕТ СН'!$F$15</f>
        <v>0</v>
      </c>
      <c r="U279" s="36">
        <f ca="1">SUMIFS(СВЦЭМ!$H$40:$H$783,СВЦЭМ!$A$40:$A$783,$A279,СВЦЭМ!$B$39:$B$782,U$260)+'СЕТ СН'!$F$15</f>
        <v>0</v>
      </c>
      <c r="V279" s="36">
        <f ca="1">SUMIFS(СВЦЭМ!$H$40:$H$783,СВЦЭМ!$A$40:$A$783,$A279,СВЦЭМ!$B$39:$B$782,V$260)+'СЕТ СН'!$F$15</f>
        <v>0</v>
      </c>
      <c r="W279" s="36">
        <f ca="1">SUMIFS(СВЦЭМ!$H$40:$H$783,СВЦЭМ!$A$40:$A$783,$A279,СВЦЭМ!$B$39:$B$782,W$260)+'СЕТ СН'!$F$15</f>
        <v>0</v>
      </c>
      <c r="X279" s="36">
        <f ca="1">SUMIFS(СВЦЭМ!$H$40:$H$783,СВЦЭМ!$A$40:$A$783,$A279,СВЦЭМ!$B$39:$B$782,X$260)+'СЕТ СН'!$F$15</f>
        <v>0</v>
      </c>
      <c r="Y279" s="36">
        <f ca="1">SUMIFS(СВЦЭМ!$H$40:$H$783,СВЦЭМ!$A$40:$A$783,$A279,СВЦЭМ!$B$39:$B$782,Y$260)+'СЕТ СН'!$F$15</f>
        <v>0</v>
      </c>
    </row>
    <row r="280" spans="1:25" ht="15.75" hidden="1" x14ac:dyDescent="0.2">
      <c r="A280" s="35">
        <f t="shared" si="7"/>
        <v>45371</v>
      </c>
      <c r="B280" s="36">
        <f ca="1">SUMIFS(СВЦЭМ!$H$40:$H$783,СВЦЭМ!$A$40:$A$783,$A280,СВЦЭМ!$B$39:$B$782,B$260)+'СЕТ СН'!$F$15</f>
        <v>0</v>
      </c>
      <c r="C280" s="36">
        <f ca="1">SUMIFS(СВЦЭМ!$H$40:$H$783,СВЦЭМ!$A$40:$A$783,$A280,СВЦЭМ!$B$39:$B$782,C$260)+'СЕТ СН'!$F$15</f>
        <v>0</v>
      </c>
      <c r="D280" s="36">
        <f ca="1">SUMIFS(СВЦЭМ!$H$40:$H$783,СВЦЭМ!$A$40:$A$783,$A280,СВЦЭМ!$B$39:$B$782,D$260)+'СЕТ СН'!$F$15</f>
        <v>0</v>
      </c>
      <c r="E280" s="36">
        <f ca="1">SUMIFS(СВЦЭМ!$H$40:$H$783,СВЦЭМ!$A$40:$A$783,$A280,СВЦЭМ!$B$39:$B$782,E$260)+'СЕТ СН'!$F$15</f>
        <v>0</v>
      </c>
      <c r="F280" s="36">
        <f ca="1">SUMIFS(СВЦЭМ!$H$40:$H$783,СВЦЭМ!$A$40:$A$783,$A280,СВЦЭМ!$B$39:$B$782,F$260)+'СЕТ СН'!$F$15</f>
        <v>0</v>
      </c>
      <c r="G280" s="36">
        <f ca="1">SUMIFS(СВЦЭМ!$H$40:$H$783,СВЦЭМ!$A$40:$A$783,$A280,СВЦЭМ!$B$39:$B$782,G$260)+'СЕТ СН'!$F$15</f>
        <v>0</v>
      </c>
      <c r="H280" s="36">
        <f ca="1">SUMIFS(СВЦЭМ!$H$40:$H$783,СВЦЭМ!$A$40:$A$783,$A280,СВЦЭМ!$B$39:$B$782,H$260)+'СЕТ СН'!$F$15</f>
        <v>0</v>
      </c>
      <c r="I280" s="36">
        <f ca="1">SUMIFS(СВЦЭМ!$H$40:$H$783,СВЦЭМ!$A$40:$A$783,$A280,СВЦЭМ!$B$39:$B$782,I$260)+'СЕТ СН'!$F$15</f>
        <v>0</v>
      </c>
      <c r="J280" s="36">
        <f ca="1">SUMIFS(СВЦЭМ!$H$40:$H$783,СВЦЭМ!$A$40:$A$783,$A280,СВЦЭМ!$B$39:$B$782,J$260)+'СЕТ СН'!$F$15</f>
        <v>0</v>
      </c>
      <c r="K280" s="36">
        <f ca="1">SUMIFS(СВЦЭМ!$H$40:$H$783,СВЦЭМ!$A$40:$A$783,$A280,СВЦЭМ!$B$39:$B$782,K$260)+'СЕТ СН'!$F$15</f>
        <v>0</v>
      </c>
      <c r="L280" s="36">
        <f ca="1">SUMIFS(СВЦЭМ!$H$40:$H$783,СВЦЭМ!$A$40:$A$783,$A280,СВЦЭМ!$B$39:$B$782,L$260)+'СЕТ СН'!$F$15</f>
        <v>0</v>
      </c>
      <c r="M280" s="36">
        <f ca="1">SUMIFS(СВЦЭМ!$H$40:$H$783,СВЦЭМ!$A$40:$A$783,$A280,СВЦЭМ!$B$39:$B$782,M$260)+'СЕТ СН'!$F$15</f>
        <v>0</v>
      </c>
      <c r="N280" s="36">
        <f ca="1">SUMIFS(СВЦЭМ!$H$40:$H$783,СВЦЭМ!$A$40:$A$783,$A280,СВЦЭМ!$B$39:$B$782,N$260)+'СЕТ СН'!$F$15</f>
        <v>0</v>
      </c>
      <c r="O280" s="36">
        <f ca="1">SUMIFS(СВЦЭМ!$H$40:$H$783,СВЦЭМ!$A$40:$A$783,$A280,СВЦЭМ!$B$39:$B$782,O$260)+'СЕТ СН'!$F$15</f>
        <v>0</v>
      </c>
      <c r="P280" s="36">
        <f ca="1">SUMIFS(СВЦЭМ!$H$40:$H$783,СВЦЭМ!$A$40:$A$783,$A280,СВЦЭМ!$B$39:$B$782,P$260)+'СЕТ СН'!$F$15</f>
        <v>0</v>
      </c>
      <c r="Q280" s="36">
        <f ca="1">SUMIFS(СВЦЭМ!$H$40:$H$783,СВЦЭМ!$A$40:$A$783,$A280,СВЦЭМ!$B$39:$B$782,Q$260)+'СЕТ СН'!$F$15</f>
        <v>0</v>
      </c>
      <c r="R280" s="36">
        <f ca="1">SUMIFS(СВЦЭМ!$H$40:$H$783,СВЦЭМ!$A$40:$A$783,$A280,СВЦЭМ!$B$39:$B$782,R$260)+'СЕТ СН'!$F$15</f>
        <v>0</v>
      </c>
      <c r="S280" s="36">
        <f ca="1">SUMIFS(СВЦЭМ!$H$40:$H$783,СВЦЭМ!$A$40:$A$783,$A280,СВЦЭМ!$B$39:$B$782,S$260)+'СЕТ СН'!$F$15</f>
        <v>0</v>
      </c>
      <c r="T280" s="36">
        <f ca="1">SUMIFS(СВЦЭМ!$H$40:$H$783,СВЦЭМ!$A$40:$A$783,$A280,СВЦЭМ!$B$39:$B$782,T$260)+'СЕТ СН'!$F$15</f>
        <v>0</v>
      </c>
      <c r="U280" s="36">
        <f ca="1">SUMIFS(СВЦЭМ!$H$40:$H$783,СВЦЭМ!$A$40:$A$783,$A280,СВЦЭМ!$B$39:$B$782,U$260)+'СЕТ СН'!$F$15</f>
        <v>0</v>
      </c>
      <c r="V280" s="36">
        <f ca="1">SUMIFS(СВЦЭМ!$H$40:$H$783,СВЦЭМ!$A$40:$A$783,$A280,СВЦЭМ!$B$39:$B$782,V$260)+'СЕТ СН'!$F$15</f>
        <v>0</v>
      </c>
      <c r="W280" s="36">
        <f ca="1">SUMIFS(СВЦЭМ!$H$40:$H$783,СВЦЭМ!$A$40:$A$783,$A280,СВЦЭМ!$B$39:$B$782,W$260)+'СЕТ СН'!$F$15</f>
        <v>0</v>
      </c>
      <c r="X280" s="36">
        <f ca="1">SUMIFS(СВЦЭМ!$H$40:$H$783,СВЦЭМ!$A$40:$A$783,$A280,СВЦЭМ!$B$39:$B$782,X$260)+'СЕТ СН'!$F$15</f>
        <v>0</v>
      </c>
      <c r="Y280" s="36">
        <f ca="1">SUMIFS(СВЦЭМ!$H$40:$H$783,СВЦЭМ!$A$40:$A$783,$A280,СВЦЭМ!$B$39:$B$782,Y$260)+'СЕТ СН'!$F$15</f>
        <v>0</v>
      </c>
    </row>
    <row r="281" spans="1:25" ht="15.75" hidden="1" x14ac:dyDescent="0.2">
      <c r="A281" s="35">
        <f t="shared" si="7"/>
        <v>45372</v>
      </c>
      <c r="B281" s="36">
        <f ca="1">SUMIFS(СВЦЭМ!$H$40:$H$783,СВЦЭМ!$A$40:$A$783,$A281,СВЦЭМ!$B$39:$B$782,B$260)+'СЕТ СН'!$F$15</f>
        <v>0</v>
      </c>
      <c r="C281" s="36">
        <f ca="1">SUMIFS(СВЦЭМ!$H$40:$H$783,СВЦЭМ!$A$40:$A$783,$A281,СВЦЭМ!$B$39:$B$782,C$260)+'СЕТ СН'!$F$15</f>
        <v>0</v>
      </c>
      <c r="D281" s="36">
        <f ca="1">SUMIFS(СВЦЭМ!$H$40:$H$783,СВЦЭМ!$A$40:$A$783,$A281,СВЦЭМ!$B$39:$B$782,D$260)+'СЕТ СН'!$F$15</f>
        <v>0</v>
      </c>
      <c r="E281" s="36">
        <f ca="1">SUMIFS(СВЦЭМ!$H$40:$H$783,СВЦЭМ!$A$40:$A$783,$A281,СВЦЭМ!$B$39:$B$782,E$260)+'СЕТ СН'!$F$15</f>
        <v>0</v>
      </c>
      <c r="F281" s="36">
        <f ca="1">SUMIFS(СВЦЭМ!$H$40:$H$783,СВЦЭМ!$A$40:$A$783,$A281,СВЦЭМ!$B$39:$B$782,F$260)+'СЕТ СН'!$F$15</f>
        <v>0</v>
      </c>
      <c r="G281" s="36">
        <f ca="1">SUMIFS(СВЦЭМ!$H$40:$H$783,СВЦЭМ!$A$40:$A$783,$A281,СВЦЭМ!$B$39:$B$782,G$260)+'СЕТ СН'!$F$15</f>
        <v>0</v>
      </c>
      <c r="H281" s="36">
        <f ca="1">SUMIFS(СВЦЭМ!$H$40:$H$783,СВЦЭМ!$A$40:$A$783,$A281,СВЦЭМ!$B$39:$B$782,H$260)+'СЕТ СН'!$F$15</f>
        <v>0</v>
      </c>
      <c r="I281" s="36">
        <f ca="1">SUMIFS(СВЦЭМ!$H$40:$H$783,СВЦЭМ!$A$40:$A$783,$A281,СВЦЭМ!$B$39:$B$782,I$260)+'СЕТ СН'!$F$15</f>
        <v>0</v>
      </c>
      <c r="J281" s="36">
        <f ca="1">SUMIFS(СВЦЭМ!$H$40:$H$783,СВЦЭМ!$A$40:$A$783,$A281,СВЦЭМ!$B$39:$B$782,J$260)+'СЕТ СН'!$F$15</f>
        <v>0</v>
      </c>
      <c r="K281" s="36">
        <f ca="1">SUMIFS(СВЦЭМ!$H$40:$H$783,СВЦЭМ!$A$40:$A$783,$A281,СВЦЭМ!$B$39:$B$782,K$260)+'СЕТ СН'!$F$15</f>
        <v>0</v>
      </c>
      <c r="L281" s="36">
        <f ca="1">SUMIFS(СВЦЭМ!$H$40:$H$783,СВЦЭМ!$A$40:$A$783,$A281,СВЦЭМ!$B$39:$B$782,L$260)+'СЕТ СН'!$F$15</f>
        <v>0</v>
      </c>
      <c r="M281" s="36">
        <f ca="1">SUMIFS(СВЦЭМ!$H$40:$H$783,СВЦЭМ!$A$40:$A$783,$A281,СВЦЭМ!$B$39:$B$782,M$260)+'СЕТ СН'!$F$15</f>
        <v>0</v>
      </c>
      <c r="N281" s="36">
        <f ca="1">SUMIFS(СВЦЭМ!$H$40:$H$783,СВЦЭМ!$A$40:$A$783,$A281,СВЦЭМ!$B$39:$B$782,N$260)+'СЕТ СН'!$F$15</f>
        <v>0</v>
      </c>
      <c r="O281" s="36">
        <f ca="1">SUMIFS(СВЦЭМ!$H$40:$H$783,СВЦЭМ!$A$40:$A$783,$A281,СВЦЭМ!$B$39:$B$782,O$260)+'СЕТ СН'!$F$15</f>
        <v>0</v>
      </c>
      <c r="P281" s="36">
        <f ca="1">SUMIFS(СВЦЭМ!$H$40:$H$783,СВЦЭМ!$A$40:$A$783,$A281,СВЦЭМ!$B$39:$B$782,P$260)+'СЕТ СН'!$F$15</f>
        <v>0</v>
      </c>
      <c r="Q281" s="36">
        <f ca="1">SUMIFS(СВЦЭМ!$H$40:$H$783,СВЦЭМ!$A$40:$A$783,$A281,СВЦЭМ!$B$39:$B$782,Q$260)+'СЕТ СН'!$F$15</f>
        <v>0</v>
      </c>
      <c r="R281" s="36">
        <f ca="1">SUMIFS(СВЦЭМ!$H$40:$H$783,СВЦЭМ!$A$40:$A$783,$A281,СВЦЭМ!$B$39:$B$782,R$260)+'СЕТ СН'!$F$15</f>
        <v>0</v>
      </c>
      <c r="S281" s="36">
        <f ca="1">SUMIFS(СВЦЭМ!$H$40:$H$783,СВЦЭМ!$A$40:$A$783,$A281,СВЦЭМ!$B$39:$B$782,S$260)+'СЕТ СН'!$F$15</f>
        <v>0</v>
      </c>
      <c r="T281" s="36">
        <f ca="1">SUMIFS(СВЦЭМ!$H$40:$H$783,СВЦЭМ!$A$40:$A$783,$A281,СВЦЭМ!$B$39:$B$782,T$260)+'СЕТ СН'!$F$15</f>
        <v>0</v>
      </c>
      <c r="U281" s="36">
        <f ca="1">SUMIFS(СВЦЭМ!$H$40:$H$783,СВЦЭМ!$A$40:$A$783,$A281,СВЦЭМ!$B$39:$B$782,U$260)+'СЕТ СН'!$F$15</f>
        <v>0</v>
      </c>
      <c r="V281" s="36">
        <f ca="1">SUMIFS(СВЦЭМ!$H$40:$H$783,СВЦЭМ!$A$40:$A$783,$A281,СВЦЭМ!$B$39:$B$782,V$260)+'СЕТ СН'!$F$15</f>
        <v>0</v>
      </c>
      <c r="W281" s="36">
        <f ca="1">SUMIFS(СВЦЭМ!$H$40:$H$783,СВЦЭМ!$A$40:$A$783,$A281,СВЦЭМ!$B$39:$B$782,W$260)+'СЕТ СН'!$F$15</f>
        <v>0</v>
      </c>
      <c r="X281" s="36">
        <f ca="1">SUMIFS(СВЦЭМ!$H$40:$H$783,СВЦЭМ!$A$40:$A$783,$A281,СВЦЭМ!$B$39:$B$782,X$260)+'СЕТ СН'!$F$15</f>
        <v>0</v>
      </c>
      <c r="Y281" s="36">
        <f ca="1">SUMIFS(СВЦЭМ!$H$40:$H$783,СВЦЭМ!$A$40:$A$783,$A281,СВЦЭМ!$B$39:$B$782,Y$260)+'СЕТ СН'!$F$15</f>
        <v>0</v>
      </c>
    </row>
    <row r="282" spans="1:25" ht="15.75" hidden="1" x14ac:dyDescent="0.2">
      <c r="A282" s="35">
        <f t="shared" si="7"/>
        <v>45373</v>
      </c>
      <c r="B282" s="36">
        <f ca="1">SUMIFS(СВЦЭМ!$H$40:$H$783,СВЦЭМ!$A$40:$A$783,$A282,СВЦЭМ!$B$39:$B$782,B$260)+'СЕТ СН'!$F$15</f>
        <v>0</v>
      </c>
      <c r="C282" s="36">
        <f ca="1">SUMIFS(СВЦЭМ!$H$40:$H$783,СВЦЭМ!$A$40:$A$783,$A282,СВЦЭМ!$B$39:$B$782,C$260)+'СЕТ СН'!$F$15</f>
        <v>0</v>
      </c>
      <c r="D282" s="36">
        <f ca="1">SUMIFS(СВЦЭМ!$H$40:$H$783,СВЦЭМ!$A$40:$A$783,$A282,СВЦЭМ!$B$39:$B$782,D$260)+'СЕТ СН'!$F$15</f>
        <v>0</v>
      </c>
      <c r="E282" s="36">
        <f ca="1">SUMIFS(СВЦЭМ!$H$40:$H$783,СВЦЭМ!$A$40:$A$783,$A282,СВЦЭМ!$B$39:$B$782,E$260)+'СЕТ СН'!$F$15</f>
        <v>0</v>
      </c>
      <c r="F282" s="36">
        <f ca="1">SUMIFS(СВЦЭМ!$H$40:$H$783,СВЦЭМ!$A$40:$A$783,$A282,СВЦЭМ!$B$39:$B$782,F$260)+'СЕТ СН'!$F$15</f>
        <v>0</v>
      </c>
      <c r="G282" s="36">
        <f ca="1">SUMIFS(СВЦЭМ!$H$40:$H$783,СВЦЭМ!$A$40:$A$783,$A282,СВЦЭМ!$B$39:$B$782,G$260)+'СЕТ СН'!$F$15</f>
        <v>0</v>
      </c>
      <c r="H282" s="36">
        <f ca="1">SUMIFS(СВЦЭМ!$H$40:$H$783,СВЦЭМ!$A$40:$A$783,$A282,СВЦЭМ!$B$39:$B$782,H$260)+'СЕТ СН'!$F$15</f>
        <v>0</v>
      </c>
      <c r="I282" s="36">
        <f ca="1">SUMIFS(СВЦЭМ!$H$40:$H$783,СВЦЭМ!$A$40:$A$783,$A282,СВЦЭМ!$B$39:$B$782,I$260)+'СЕТ СН'!$F$15</f>
        <v>0</v>
      </c>
      <c r="J282" s="36">
        <f ca="1">SUMIFS(СВЦЭМ!$H$40:$H$783,СВЦЭМ!$A$40:$A$783,$A282,СВЦЭМ!$B$39:$B$782,J$260)+'СЕТ СН'!$F$15</f>
        <v>0</v>
      </c>
      <c r="K282" s="36">
        <f ca="1">SUMIFS(СВЦЭМ!$H$40:$H$783,СВЦЭМ!$A$40:$A$783,$A282,СВЦЭМ!$B$39:$B$782,K$260)+'СЕТ СН'!$F$15</f>
        <v>0</v>
      </c>
      <c r="L282" s="36">
        <f ca="1">SUMIFS(СВЦЭМ!$H$40:$H$783,СВЦЭМ!$A$40:$A$783,$A282,СВЦЭМ!$B$39:$B$782,L$260)+'СЕТ СН'!$F$15</f>
        <v>0</v>
      </c>
      <c r="M282" s="36">
        <f ca="1">SUMIFS(СВЦЭМ!$H$40:$H$783,СВЦЭМ!$A$40:$A$783,$A282,СВЦЭМ!$B$39:$B$782,M$260)+'СЕТ СН'!$F$15</f>
        <v>0</v>
      </c>
      <c r="N282" s="36">
        <f ca="1">SUMIFS(СВЦЭМ!$H$40:$H$783,СВЦЭМ!$A$40:$A$783,$A282,СВЦЭМ!$B$39:$B$782,N$260)+'СЕТ СН'!$F$15</f>
        <v>0</v>
      </c>
      <c r="O282" s="36">
        <f ca="1">SUMIFS(СВЦЭМ!$H$40:$H$783,СВЦЭМ!$A$40:$A$783,$A282,СВЦЭМ!$B$39:$B$782,O$260)+'СЕТ СН'!$F$15</f>
        <v>0</v>
      </c>
      <c r="P282" s="36">
        <f ca="1">SUMIFS(СВЦЭМ!$H$40:$H$783,СВЦЭМ!$A$40:$A$783,$A282,СВЦЭМ!$B$39:$B$782,P$260)+'СЕТ СН'!$F$15</f>
        <v>0</v>
      </c>
      <c r="Q282" s="36">
        <f ca="1">SUMIFS(СВЦЭМ!$H$40:$H$783,СВЦЭМ!$A$40:$A$783,$A282,СВЦЭМ!$B$39:$B$782,Q$260)+'СЕТ СН'!$F$15</f>
        <v>0</v>
      </c>
      <c r="R282" s="36">
        <f ca="1">SUMIFS(СВЦЭМ!$H$40:$H$783,СВЦЭМ!$A$40:$A$783,$A282,СВЦЭМ!$B$39:$B$782,R$260)+'СЕТ СН'!$F$15</f>
        <v>0</v>
      </c>
      <c r="S282" s="36">
        <f ca="1">SUMIFS(СВЦЭМ!$H$40:$H$783,СВЦЭМ!$A$40:$A$783,$A282,СВЦЭМ!$B$39:$B$782,S$260)+'СЕТ СН'!$F$15</f>
        <v>0</v>
      </c>
      <c r="T282" s="36">
        <f ca="1">SUMIFS(СВЦЭМ!$H$40:$H$783,СВЦЭМ!$A$40:$A$783,$A282,СВЦЭМ!$B$39:$B$782,T$260)+'СЕТ СН'!$F$15</f>
        <v>0</v>
      </c>
      <c r="U282" s="36">
        <f ca="1">SUMIFS(СВЦЭМ!$H$40:$H$783,СВЦЭМ!$A$40:$A$783,$A282,СВЦЭМ!$B$39:$B$782,U$260)+'СЕТ СН'!$F$15</f>
        <v>0</v>
      </c>
      <c r="V282" s="36">
        <f ca="1">SUMIFS(СВЦЭМ!$H$40:$H$783,СВЦЭМ!$A$40:$A$783,$A282,СВЦЭМ!$B$39:$B$782,V$260)+'СЕТ СН'!$F$15</f>
        <v>0</v>
      </c>
      <c r="W282" s="36">
        <f ca="1">SUMIFS(СВЦЭМ!$H$40:$H$783,СВЦЭМ!$A$40:$A$783,$A282,СВЦЭМ!$B$39:$B$782,W$260)+'СЕТ СН'!$F$15</f>
        <v>0</v>
      </c>
      <c r="X282" s="36">
        <f ca="1">SUMIFS(СВЦЭМ!$H$40:$H$783,СВЦЭМ!$A$40:$A$783,$A282,СВЦЭМ!$B$39:$B$782,X$260)+'СЕТ СН'!$F$15</f>
        <v>0</v>
      </c>
      <c r="Y282" s="36">
        <f ca="1">SUMIFS(СВЦЭМ!$H$40:$H$783,СВЦЭМ!$A$40:$A$783,$A282,СВЦЭМ!$B$39:$B$782,Y$260)+'СЕТ СН'!$F$15</f>
        <v>0</v>
      </c>
    </row>
    <row r="283" spans="1:25" ht="15.75" hidden="1" x14ac:dyDescent="0.2">
      <c r="A283" s="35">
        <f t="shared" si="7"/>
        <v>45374</v>
      </c>
      <c r="B283" s="36">
        <f ca="1">SUMIFS(СВЦЭМ!$H$40:$H$783,СВЦЭМ!$A$40:$A$783,$A283,СВЦЭМ!$B$39:$B$782,B$260)+'СЕТ СН'!$F$15</f>
        <v>0</v>
      </c>
      <c r="C283" s="36">
        <f ca="1">SUMIFS(СВЦЭМ!$H$40:$H$783,СВЦЭМ!$A$40:$A$783,$A283,СВЦЭМ!$B$39:$B$782,C$260)+'СЕТ СН'!$F$15</f>
        <v>0</v>
      </c>
      <c r="D283" s="36">
        <f ca="1">SUMIFS(СВЦЭМ!$H$40:$H$783,СВЦЭМ!$A$40:$A$783,$A283,СВЦЭМ!$B$39:$B$782,D$260)+'СЕТ СН'!$F$15</f>
        <v>0</v>
      </c>
      <c r="E283" s="36">
        <f ca="1">SUMIFS(СВЦЭМ!$H$40:$H$783,СВЦЭМ!$A$40:$A$783,$A283,СВЦЭМ!$B$39:$B$782,E$260)+'СЕТ СН'!$F$15</f>
        <v>0</v>
      </c>
      <c r="F283" s="36">
        <f ca="1">SUMIFS(СВЦЭМ!$H$40:$H$783,СВЦЭМ!$A$40:$A$783,$A283,СВЦЭМ!$B$39:$B$782,F$260)+'СЕТ СН'!$F$15</f>
        <v>0</v>
      </c>
      <c r="G283" s="36">
        <f ca="1">SUMIFS(СВЦЭМ!$H$40:$H$783,СВЦЭМ!$A$40:$A$783,$A283,СВЦЭМ!$B$39:$B$782,G$260)+'СЕТ СН'!$F$15</f>
        <v>0</v>
      </c>
      <c r="H283" s="36">
        <f ca="1">SUMIFS(СВЦЭМ!$H$40:$H$783,СВЦЭМ!$A$40:$A$783,$A283,СВЦЭМ!$B$39:$B$782,H$260)+'СЕТ СН'!$F$15</f>
        <v>0</v>
      </c>
      <c r="I283" s="36">
        <f ca="1">SUMIFS(СВЦЭМ!$H$40:$H$783,СВЦЭМ!$A$40:$A$783,$A283,СВЦЭМ!$B$39:$B$782,I$260)+'СЕТ СН'!$F$15</f>
        <v>0</v>
      </c>
      <c r="J283" s="36">
        <f ca="1">SUMIFS(СВЦЭМ!$H$40:$H$783,СВЦЭМ!$A$40:$A$783,$A283,СВЦЭМ!$B$39:$B$782,J$260)+'СЕТ СН'!$F$15</f>
        <v>0</v>
      </c>
      <c r="K283" s="36">
        <f ca="1">SUMIFS(СВЦЭМ!$H$40:$H$783,СВЦЭМ!$A$40:$A$783,$A283,СВЦЭМ!$B$39:$B$782,K$260)+'СЕТ СН'!$F$15</f>
        <v>0</v>
      </c>
      <c r="L283" s="36">
        <f ca="1">SUMIFS(СВЦЭМ!$H$40:$H$783,СВЦЭМ!$A$40:$A$783,$A283,СВЦЭМ!$B$39:$B$782,L$260)+'СЕТ СН'!$F$15</f>
        <v>0</v>
      </c>
      <c r="M283" s="36">
        <f ca="1">SUMIFS(СВЦЭМ!$H$40:$H$783,СВЦЭМ!$A$40:$A$783,$A283,СВЦЭМ!$B$39:$B$782,M$260)+'СЕТ СН'!$F$15</f>
        <v>0</v>
      </c>
      <c r="N283" s="36">
        <f ca="1">SUMIFS(СВЦЭМ!$H$40:$H$783,СВЦЭМ!$A$40:$A$783,$A283,СВЦЭМ!$B$39:$B$782,N$260)+'СЕТ СН'!$F$15</f>
        <v>0</v>
      </c>
      <c r="O283" s="36">
        <f ca="1">SUMIFS(СВЦЭМ!$H$40:$H$783,СВЦЭМ!$A$40:$A$783,$A283,СВЦЭМ!$B$39:$B$782,O$260)+'СЕТ СН'!$F$15</f>
        <v>0</v>
      </c>
      <c r="P283" s="36">
        <f ca="1">SUMIFS(СВЦЭМ!$H$40:$H$783,СВЦЭМ!$A$40:$A$783,$A283,СВЦЭМ!$B$39:$B$782,P$260)+'СЕТ СН'!$F$15</f>
        <v>0</v>
      </c>
      <c r="Q283" s="36">
        <f ca="1">SUMIFS(СВЦЭМ!$H$40:$H$783,СВЦЭМ!$A$40:$A$783,$A283,СВЦЭМ!$B$39:$B$782,Q$260)+'СЕТ СН'!$F$15</f>
        <v>0</v>
      </c>
      <c r="R283" s="36">
        <f ca="1">SUMIFS(СВЦЭМ!$H$40:$H$783,СВЦЭМ!$A$40:$A$783,$A283,СВЦЭМ!$B$39:$B$782,R$260)+'СЕТ СН'!$F$15</f>
        <v>0</v>
      </c>
      <c r="S283" s="36">
        <f ca="1">SUMIFS(СВЦЭМ!$H$40:$H$783,СВЦЭМ!$A$40:$A$783,$A283,СВЦЭМ!$B$39:$B$782,S$260)+'СЕТ СН'!$F$15</f>
        <v>0</v>
      </c>
      <c r="T283" s="36">
        <f ca="1">SUMIFS(СВЦЭМ!$H$40:$H$783,СВЦЭМ!$A$40:$A$783,$A283,СВЦЭМ!$B$39:$B$782,T$260)+'СЕТ СН'!$F$15</f>
        <v>0</v>
      </c>
      <c r="U283" s="36">
        <f ca="1">SUMIFS(СВЦЭМ!$H$40:$H$783,СВЦЭМ!$A$40:$A$783,$A283,СВЦЭМ!$B$39:$B$782,U$260)+'СЕТ СН'!$F$15</f>
        <v>0</v>
      </c>
      <c r="V283" s="36">
        <f ca="1">SUMIFS(СВЦЭМ!$H$40:$H$783,СВЦЭМ!$A$40:$A$783,$A283,СВЦЭМ!$B$39:$B$782,V$260)+'СЕТ СН'!$F$15</f>
        <v>0</v>
      </c>
      <c r="W283" s="36">
        <f ca="1">SUMIFS(СВЦЭМ!$H$40:$H$783,СВЦЭМ!$A$40:$A$783,$A283,СВЦЭМ!$B$39:$B$782,W$260)+'СЕТ СН'!$F$15</f>
        <v>0</v>
      </c>
      <c r="X283" s="36">
        <f ca="1">SUMIFS(СВЦЭМ!$H$40:$H$783,СВЦЭМ!$A$40:$A$783,$A283,СВЦЭМ!$B$39:$B$782,X$260)+'СЕТ СН'!$F$15</f>
        <v>0</v>
      </c>
      <c r="Y283" s="36">
        <f ca="1">SUMIFS(СВЦЭМ!$H$40:$H$783,СВЦЭМ!$A$40:$A$783,$A283,СВЦЭМ!$B$39:$B$782,Y$260)+'СЕТ СН'!$F$15</f>
        <v>0</v>
      </c>
    </row>
    <row r="284" spans="1:25" ht="15.75" hidden="1" x14ac:dyDescent="0.2">
      <c r="A284" s="35">
        <f t="shared" si="7"/>
        <v>45375</v>
      </c>
      <c r="B284" s="36">
        <f ca="1">SUMIFS(СВЦЭМ!$H$40:$H$783,СВЦЭМ!$A$40:$A$783,$A284,СВЦЭМ!$B$39:$B$782,B$260)+'СЕТ СН'!$F$15</f>
        <v>0</v>
      </c>
      <c r="C284" s="36">
        <f ca="1">SUMIFS(СВЦЭМ!$H$40:$H$783,СВЦЭМ!$A$40:$A$783,$A284,СВЦЭМ!$B$39:$B$782,C$260)+'СЕТ СН'!$F$15</f>
        <v>0</v>
      </c>
      <c r="D284" s="36">
        <f ca="1">SUMIFS(СВЦЭМ!$H$40:$H$783,СВЦЭМ!$A$40:$A$783,$A284,СВЦЭМ!$B$39:$B$782,D$260)+'СЕТ СН'!$F$15</f>
        <v>0</v>
      </c>
      <c r="E284" s="36">
        <f ca="1">SUMIFS(СВЦЭМ!$H$40:$H$783,СВЦЭМ!$A$40:$A$783,$A284,СВЦЭМ!$B$39:$B$782,E$260)+'СЕТ СН'!$F$15</f>
        <v>0</v>
      </c>
      <c r="F284" s="36">
        <f ca="1">SUMIFS(СВЦЭМ!$H$40:$H$783,СВЦЭМ!$A$40:$A$783,$A284,СВЦЭМ!$B$39:$B$782,F$260)+'СЕТ СН'!$F$15</f>
        <v>0</v>
      </c>
      <c r="G284" s="36">
        <f ca="1">SUMIFS(СВЦЭМ!$H$40:$H$783,СВЦЭМ!$A$40:$A$783,$A284,СВЦЭМ!$B$39:$B$782,G$260)+'СЕТ СН'!$F$15</f>
        <v>0</v>
      </c>
      <c r="H284" s="36">
        <f ca="1">SUMIFS(СВЦЭМ!$H$40:$H$783,СВЦЭМ!$A$40:$A$783,$A284,СВЦЭМ!$B$39:$B$782,H$260)+'СЕТ СН'!$F$15</f>
        <v>0</v>
      </c>
      <c r="I284" s="36">
        <f ca="1">SUMIFS(СВЦЭМ!$H$40:$H$783,СВЦЭМ!$A$40:$A$783,$A284,СВЦЭМ!$B$39:$B$782,I$260)+'СЕТ СН'!$F$15</f>
        <v>0</v>
      </c>
      <c r="J284" s="36">
        <f ca="1">SUMIFS(СВЦЭМ!$H$40:$H$783,СВЦЭМ!$A$40:$A$783,$A284,СВЦЭМ!$B$39:$B$782,J$260)+'СЕТ СН'!$F$15</f>
        <v>0</v>
      </c>
      <c r="K284" s="36">
        <f ca="1">SUMIFS(СВЦЭМ!$H$40:$H$783,СВЦЭМ!$A$40:$A$783,$A284,СВЦЭМ!$B$39:$B$782,K$260)+'СЕТ СН'!$F$15</f>
        <v>0</v>
      </c>
      <c r="L284" s="36">
        <f ca="1">SUMIFS(СВЦЭМ!$H$40:$H$783,СВЦЭМ!$A$40:$A$783,$A284,СВЦЭМ!$B$39:$B$782,L$260)+'СЕТ СН'!$F$15</f>
        <v>0</v>
      </c>
      <c r="M284" s="36">
        <f ca="1">SUMIFS(СВЦЭМ!$H$40:$H$783,СВЦЭМ!$A$40:$A$783,$A284,СВЦЭМ!$B$39:$B$782,M$260)+'СЕТ СН'!$F$15</f>
        <v>0</v>
      </c>
      <c r="N284" s="36">
        <f ca="1">SUMIFS(СВЦЭМ!$H$40:$H$783,СВЦЭМ!$A$40:$A$783,$A284,СВЦЭМ!$B$39:$B$782,N$260)+'СЕТ СН'!$F$15</f>
        <v>0</v>
      </c>
      <c r="O284" s="36">
        <f ca="1">SUMIFS(СВЦЭМ!$H$40:$H$783,СВЦЭМ!$A$40:$A$783,$A284,СВЦЭМ!$B$39:$B$782,O$260)+'СЕТ СН'!$F$15</f>
        <v>0</v>
      </c>
      <c r="P284" s="36">
        <f ca="1">SUMIFS(СВЦЭМ!$H$40:$H$783,СВЦЭМ!$A$40:$A$783,$A284,СВЦЭМ!$B$39:$B$782,P$260)+'СЕТ СН'!$F$15</f>
        <v>0</v>
      </c>
      <c r="Q284" s="36">
        <f ca="1">SUMIFS(СВЦЭМ!$H$40:$H$783,СВЦЭМ!$A$40:$A$783,$A284,СВЦЭМ!$B$39:$B$782,Q$260)+'СЕТ СН'!$F$15</f>
        <v>0</v>
      </c>
      <c r="R284" s="36">
        <f ca="1">SUMIFS(СВЦЭМ!$H$40:$H$783,СВЦЭМ!$A$40:$A$783,$A284,СВЦЭМ!$B$39:$B$782,R$260)+'СЕТ СН'!$F$15</f>
        <v>0</v>
      </c>
      <c r="S284" s="36">
        <f ca="1">SUMIFS(СВЦЭМ!$H$40:$H$783,СВЦЭМ!$A$40:$A$783,$A284,СВЦЭМ!$B$39:$B$782,S$260)+'СЕТ СН'!$F$15</f>
        <v>0</v>
      </c>
      <c r="T284" s="36">
        <f ca="1">SUMIFS(СВЦЭМ!$H$40:$H$783,СВЦЭМ!$A$40:$A$783,$A284,СВЦЭМ!$B$39:$B$782,T$260)+'СЕТ СН'!$F$15</f>
        <v>0</v>
      </c>
      <c r="U284" s="36">
        <f ca="1">SUMIFS(СВЦЭМ!$H$40:$H$783,СВЦЭМ!$A$40:$A$783,$A284,СВЦЭМ!$B$39:$B$782,U$260)+'СЕТ СН'!$F$15</f>
        <v>0</v>
      </c>
      <c r="V284" s="36">
        <f ca="1">SUMIFS(СВЦЭМ!$H$40:$H$783,СВЦЭМ!$A$40:$A$783,$A284,СВЦЭМ!$B$39:$B$782,V$260)+'СЕТ СН'!$F$15</f>
        <v>0</v>
      </c>
      <c r="W284" s="36">
        <f ca="1">SUMIFS(СВЦЭМ!$H$40:$H$783,СВЦЭМ!$A$40:$A$783,$A284,СВЦЭМ!$B$39:$B$782,W$260)+'СЕТ СН'!$F$15</f>
        <v>0</v>
      </c>
      <c r="X284" s="36">
        <f ca="1">SUMIFS(СВЦЭМ!$H$40:$H$783,СВЦЭМ!$A$40:$A$783,$A284,СВЦЭМ!$B$39:$B$782,X$260)+'СЕТ СН'!$F$15</f>
        <v>0</v>
      </c>
      <c r="Y284" s="36">
        <f ca="1">SUMIFS(СВЦЭМ!$H$40:$H$783,СВЦЭМ!$A$40:$A$783,$A284,СВЦЭМ!$B$39:$B$782,Y$260)+'СЕТ СН'!$F$15</f>
        <v>0</v>
      </c>
    </row>
    <row r="285" spans="1:25" ht="15.75" hidden="1" x14ac:dyDescent="0.2">
      <c r="A285" s="35">
        <f t="shared" si="7"/>
        <v>45376</v>
      </c>
      <c r="B285" s="36">
        <f ca="1">SUMIFS(СВЦЭМ!$H$40:$H$783,СВЦЭМ!$A$40:$A$783,$A285,СВЦЭМ!$B$39:$B$782,B$260)+'СЕТ СН'!$F$15</f>
        <v>0</v>
      </c>
      <c r="C285" s="36">
        <f ca="1">SUMIFS(СВЦЭМ!$H$40:$H$783,СВЦЭМ!$A$40:$A$783,$A285,СВЦЭМ!$B$39:$B$782,C$260)+'СЕТ СН'!$F$15</f>
        <v>0</v>
      </c>
      <c r="D285" s="36">
        <f ca="1">SUMIFS(СВЦЭМ!$H$40:$H$783,СВЦЭМ!$A$40:$A$783,$A285,СВЦЭМ!$B$39:$B$782,D$260)+'СЕТ СН'!$F$15</f>
        <v>0</v>
      </c>
      <c r="E285" s="36">
        <f ca="1">SUMIFS(СВЦЭМ!$H$40:$H$783,СВЦЭМ!$A$40:$A$783,$A285,СВЦЭМ!$B$39:$B$782,E$260)+'СЕТ СН'!$F$15</f>
        <v>0</v>
      </c>
      <c r="F285" s="36">
        <f ca="1">SUMIFS(СВЦЭМ!$H$40:$H$783,СВЦЭМ!$A$40:$A$783,$A285,СВЦЭМ!$B$39:$B$782,F$260)+'СЕТ СН'!$F$15</f>
        <v>0</v>
      </c>
      <c r="G285" s="36">
        <f ca="1">SUMIFS(СВЦЭМ!$H$40:$H$783,СВЦЭМ!$A$40:$A$783,$A285,СВЦЭМ!$B$39:$B$782,G$260)+'СЕТ СН'!$F$15</f>
        <v>0</v>
      </c>
      <c r="H285" s="36">
        <f ca="1">SUMIFS(СВЦЭМ!$H$40:$H$783,СВЦЭМ!$A$40:$A$783,$A285,СВЦЭМ!$B$39:$B$782,H$260)+'СЕТ СН'!$F$15</f>
        <v>0</v>
      </c>
      <c r="I285" s="36">
        <f ca="1">SUMIFS(СВЦЭМ!$H$40:$H$783,СВЦЭМ!$A$40:$A$783,$A285,СВЦЭМ!$B$39:$B$782,I$260)+'СЕТ СН'!$F$15</f>
        <v>0</v>
      </c>
      <c r="J285" s="36">
        <f ca="1">SUMIFS(СВЦЭМ!$H$40:$H$783,СВЦЭМ!$A$40:$A$783,$A285,СВЦЭМ!$B$39:$B$782,J$260)+'СЕТ СН'!$F$15</f>
        <v>0</v>
      </c>
      <c r="K285" s="36">
        <f ca="1">SUMIFS(СВЦЭМ!$H$40:$H$783,СВЦЭМ!$A$40:$A$783,$A285,СВЦЭМ!$B$39:$B$782,K$260)+'СЕТ СН'!$F$15</f>
        <v>0</v>
      </c>
      <c r="L285" s="36">
        <f ca="1">SUMIFS(СВЦЭМ!$H$40:$H$783,СВЦЭМ!$A$40:$A$783,$A285,СВЦЭМ!$B$39:$B$782,L$260)+'СЕТ СН'!$F$15</f>
        <v>0</v>
      </c>
      <c r="M285" s="36">
        <f ca="1">SUMIFS(СВЦЭМ!$H$40:$H$783,СВЦЭМ!$A$40:$A$783,$A285,СВЦЭМ!$B$39:$B$782,M$260)+'СЕТ СН'!$F$15</f>
        <v>0</v>
      </c>
      <c r="N285" s="36">
        <f ca="1">SUMIFS(СВЦЭМ!$H$40:$H$783,СВЦЭМ!$A$40:$A$783,$A285,СВЦЭМ!$B$39:$B$782,N$260)+'СЕТ СН'!$F$15</f>
        <v>0</v>
      </c>
      <c r="O285" s="36">
        <f ca="1">SUMIFS(СВЦЭМ!$H$40:$H$783,СВЦЭМ!$A$40:$A$783,$A285,СВЦЭМ!$B$39:$B$782,O$260)+'СЕТ СН'!$F$15</f>
        <v>0</v>
      </c>
      <c r="P285" s="36">
        <f ca="1">SUMIFS(СВЦЭМ!$H$40:$H$783,СВЦЭМ!$A$40:$A$783,$A285,СВЦЭМ!$B$39:$B$782,P$260)+'СЕТ СН'!$F$15</f>
        <v>0</v>
      </c>
      <c r="Q285" s="36">
        <f ca="1">SUMIFS(СВЦЭМ!$H$40:$H$783,СВЦЭМ!$A$40:$A$783,$A285,СВЦЭМ!$B$39:$B$782,Q$260)+'СЕТ СН'!$F$15</f>
        <v>0</v>
      </c>
      <c r="R285" s="36">
        <f ca="1">SUMIFS(СВЦЭМ!$H$40:$H$783,СВЦЭМ!$A$40:$A$783,$A285,СВЦЭМ!$B$39:$B$782,R$260)+'СЕТ СН'!$F$15</f>
        <v>0</v>
      </c>
      <c r="S285" s="36">
        <f ca="1">SUMIFS(СВЦЭМ!$H$40:$H$783,СВЦЭМ!$A$40:$A$783,$A285,СВЦЭМ!$B$39:$B$782,S$260)+'СЕТ СН'!$F$15</f>
        <v>0</v>
      </c>
      <c r="T285" s="36">
        <f ca="1">SUMIFS(СВЦЭМ!$H$40:$H$783,СВЦЭМ!$A$40:$A$783,$A285,СВЦЭМ!$B$39:$B$782,T$260)+'СЕТ СН'!$F$15</f>
        <v>0</v>
      </c>
      <c r="U285" s="36">
        <f ca="1">SUMIFS(СВЦЭМ!$H$40:$H$783,СВЦЭМ!$A$40:$A$783,$A285,СВЦЭМ!$B$39:$B$782,U$260)+'СЕТ СН'!$F$15</f>
        <v>0</v>
      </c>
      <c r="V285" s="36">
        <f ca="1">SUMIFS(СВЦЭМ!$H$40:$H$783,СВЦЭМ!$A$40:$A$783,$A285,СВЦЭМ!$B$39:$B$782,V$260)+'СЕТ СН'!$F$15</f>
        <v>0</v>
      </c>
      <c r="W285" s="36">
        <f ca="1">SUMIFS(СВЦЭМ!$H$40:$H$783,СВЦЭМ!$A$40:$A$783,$A285,СВЦЭМ!$B$39:$B$782,W$260)+'СЕТ СН'!$F$15</f>
        <v>0</v>
      </c>
      <c r="X285" s="36">
        <f ca="1">SUMIFS(СВЦЭМ!$H$40:$H$783,СВЦЭМ!$A$40:$A$783,$A285,СВЦЭМ!$B$39:$B$782,X$260)+'СЕТ СН'!$F$15</f>
        <v>0</v>
      </c>
      <c r="Y285" s="36">
        <f ca="1">SUMIFS(СВЦЭМ!$H$40:$H$783,СВЦЭМ!$A$40:$A$783,$A285,СВЦЭМ!$B$39:$B$782,Y$260)+'СЕТ СН'!$F$15</f>
        <v>0</v>
      </c>
    </row>
    <row r="286" spans="1:25" ht="15.75" hidden="1" x14ac:dyDescent="0.2">
      <c r="A286" s="35">
        <f t="shared" si="7"/>
        <v>45377</v>
      </c>
      <c r="B286" s="36">
        <f ca="1">SUMIFS(СВЦЭМ!$H$40:$H$783,СВЦЭМ!$A$40:$A$783,$A286,СВЦЭМ!$B$39:$B$782,B$260)+'СЕТ СН'!$F$15</f>
        <v>0</v>
      </c>
      <c r="C286" s="36">
        <f ca="1">SUMIFS(СВЦЭМ!$H$40:$H$783,СВЦЭМ!$A$40:$A$783,$A286,СВЦЭМ!$B$39:$B$782,C$260)+'СЕТ СН'!$F$15</f>
        <v>0</v>
      </c>
      <c r="D286" s="36">
        <f ca="1">SUMIFS(СВЦЭМ!$H$40:$H$783,СВЦЭМ!$A$40:$A$783,$A286,СВЦЭМ!$B$39:$B$782,D$260)+'СЕТ СН'!$F$15</f>
        <v>0</v>
      </c>
      <c r="E286" s="36">
        <f ca="1">SUMIFS(СВЦЭМ!$H$40:$H$783,СВЦЭМ!$A$40:$A$783,$A286,СВЦЭМ!$B$39:$B$782,E$260)+'СЕТ СН'!$F$15</f>
        <v>0</v>
      </c>
      <c r="F286" s="36">
        <f ca="1">SUMIFS(СВЦЭМ!$H$40:$H$783,СВЦЭМ!$A$40:$A$783,$A286,СВЦЭМ!$B$39:$B$782,F$260)+'СЕТ СН'!$F$15</f>
        <v>0</v>
      </c>
      <c r="G286" s="36">
        <f ca="1">SUMIFS(СВЦЭМ!$H$40:$H$783,СВЦЭМ!$A$40:$A$783,$A286,СВЦЭМ!$B$39:$B$782,G$260)+'СЕТ СН'!$F$15</f>
        <v>0</v>
      </c>
      <c r="H286" s="36">
        <f ca="1">SUMIFS(СВЦЭМ!$H$40:$H$783,СВЦЭМ!$A$40:$A$783,$A286,СВЦЭМ!$B$39:$B$782,H$260)+'СЕТ СН'!$F$15</f>
        <v>0</v>
      </c>
      <c r="I286" s="36">
        <f ca="1">SUMIFS(СВЦЭМ!$H$40:$H$783,СВЦЭМ!$A$40:$A$783,$A286,СВЦЭМ!$B$39:$B$782,I$260)+'СЕТ СН'!$F$15</f>
        <v>0</v>
      </c>
      <c r="J286" s="36">
        <f ca="1">SUMIFS(СВЦЭМ!$H$40:$H$783,СВЦЭМ!$A$40:$A$783,$A286,СВЦЭМ!$B$39:$B$782,J$260)+'СЕТ СН'!$F$15</f>
        <v>0</v>
      </c>
      <c r="K286" s="36">
        <f ca="1">SUMIFS(СВЦЭМ!$H$40:$H$783,СВЦЭМ!$A$40:$A$783,$A286,СВЦЭМ!$B$39:$B$782,K$260)+'СЕТ СН'!$F$15</f>
        <v>0</v>
      </c>
      <c r="L286" s="36">
        <f ca="1">SUMIFS(СВЦЭМ!$H$40:$H$783,СВЦЭМ!$A$40:$A$783,$A286,СВЦЭМ!$B$39:$B$782,L$260)+'СЕТ СН'!$F$15</f>
        <v>0</v>
      </c>
      <c r="M286" s="36">
        <f ca="1">SUMIFS(СВЦЭМ!$H$40:$H$783,СВЦЭМ!$A$40:$A$783,$A286,СВЦЭМ!$B$39:$B$782,M$260)+'СЕТ СН'!$F$15</f>
        <v>0</v>
      </c>
      <c r="N286" s="36">
        <f ca="1">SUMIFS(СВЦЭМ!$H$40:$H$783,СВЦЭМ!$A$40:$A$783,$A286,СВЦЭМ!$B$39:$B$782,N$260)+'СЕТ СН'!$F$15</f>
        <v>0</v>
      </c>
      <c r="O286" s="36">
        <f ca="1">SUMIFS(СВЦЭМ!$H$40:$H$783,СВЦЭМ!$A$40:$A$783,$A286,СВЦЭМ!$B$39:$B$782,O$260)+'СЕТ СН'!$F$15</f>
        <v>0</v>
      </c>
      <c r="P286" s="36">
        <f ca="1">SUMIFS(СВЦЭМ!$H$40:$H$783,СВЦЭМ!$A$40:$A$783,$A286,СВЦЭМ!$B$39:$B$782,P$260)+'СЕТ СН'!$F$15</f>
        <v>0</v>
      </c>
      <c r="Q286" s="36">
        <f ca="1">SUMIFS(СВЦЭМ!$H$40:$H$783,СВЦЭМ!$A$40:$A$783,$A286,СВЦЭМ!$B$39:$B$782,Q$260)+'СЕТ СН'!$F$15</f>
        <v>0</v>
      </c>
      <c r="R286" s="36">
        <f ca="1">SUMIFS(СВЦЭМ!$H$40:$H$783,СВЦЭМ!$A$40:$A$783,$A286,СВЦЭМ!$B$39:$B$782,R$260)+'СЕТ СН'!$F$15</f>
        <v>0</v>
      </c>
      <c r="S286" s="36">
        <f ca="1">SUMIFS(СВЦЭМ!$H$40:$H$783,СВЦЭМ!$A$40:$A$783,$A286,СВЦЭМ!$B$39:$B$782,S$260)+'СЕТ СН'!$F$15</f>
        <v>0</v>
      </c>
      <c r="T286" s="36">
        <f ca="1">SUMIFS(СВЦЭМ!$H$40:$H$783,СВЦЭМ!$A$40:$A$783,$A286,СВЦЭМ!$B$39:$B$782,T$260)+'СЕТ СН'!$F$15</f>
        <v>0</v>
      </c>
      <c r="U286" s="36">
        <f ca="1">SUMIFS(СВЦЭМ!$H$40:$H$783,СВЦЭМ!$A$40:$A$783,$A286,СВЦЭМ!$B$39:$B$782,U$260)+'СЕТ СН'!$F$15</f>
        <v>0</v>
      </c>
      <c r="V286" s="36">
        <f ca="1">SUMIFS(СВЦЭМ!$H$40:$H$783,СВЦЭМ!$A$40:$A$783,$A286,СВЦЭМ!$B$39:$B$782,V$260)+'СЕТ СН'!$F$15</f>
        <v>0</v>
      </c>
      <c r="W286" s="36">
        <f ca="1">SUMIFS(СВЦЭМ!$H$40:$H$783,СВЦЭМ!$A$40:$A$783,$A286,СВЦЭМ!$B$39:$B$782,W$260)+'СЕТ СН'!$F$15</f>
        <v>0</v>
      </c>
      <c r="X286" s="36">
        <f ca="1">SUMIFS(СВЦЭМ!$H$40:$H$783,СВЦЭМ!$A$40:$A$783,$A286,СВЦЭМ!$B$39:$B$782,X$260)+'СЕТ СН'!$F$15</f>
        <v>0</v>
      </c>
      <c r="Y286" s="36">
        <f ca="1">SUMIFS(СВЦЭМ!$H$40:$H$783,СВЦЭМ!$A$40:$A$783,$A286,СВЦЭМ!$B$39:$B$782,Y$260)+'СЕТ СН'!$F$15</f>
        <v>0</v>
      </c>
    </row>
    <row r="287" spans="1:25" ht="15.75" hidden="1" x14ac:dyDescent="0.2">
      <c r="A287" s="35">
        <f t="shared" si="7"/>
        <v>45378</v>
      </c>
      <c r="B287" s="36">
        <f ca="1">SUMIFS(СВЦЭМ!$H$40:$H$783,СВЦЭМ!$A$40:$A$783,$A287,СВЦЭМ!$B$39:$B$782,B$260)+'СЕТ СН'!$F$15</f>
        <v>0</v>
      </c>
      <c r="C287" s="36">
        <f ca="1">SUMIFS(СВЦЭМ!$H$40:$H$783,СВЦЭМ!$A$40:$A$783,$A287,СВЦЭМ!$B$39:$B$782,C$260)+'СЕТ СН'!$F$15</f>
        <v>0</v>
      </c>
      <c r="D287" s="36">
        <f ca="1">SUMIFS(СВЦЭМ!$H$40:$H$783,СВЦЭМ!$A$40:$A$783,$A287,СВЦЭМ!$B$39:$B$782,D$260)+'СЕТ СН'!$F$15</f>
        <v>0</v>
      </c>
      <c r="E287" s="36">
        <f ca="1">SUMIFS(СВЦЭМ!$H$40:$H$783,СВЦЭМ!$A$40:$A$783,$A287,СВЦЭМ!$B$39:$B$782,E$260)+'СЕТ СН'!$F$15</f>
        <v>0</v>
      </c>
      <c r="F287" s="36">
        <f ca="1">SUMIFS(СВЦЭМ!$H$40:$H$783,СВЦЭМ!$A$40:$A$783,$A287,СВЦЭМ!$B$39:$B$782,F$260)+'СЕТ СН'!$F$15</f>
        <v>0</v>
      </c>
      <c r="G287" s="36">
        <f ca="1">SUMIFS(СВЦЭМ!$H$40:$H$783,СВЦЭМ!$A$40:$A$783,$A287,СВЦЭМ!$B$39:$B$782,G$260)+'СЕТ СН'!$F$15</f>
        <v>0</v>
      </c>
      <c r="H287" s="36">
        <f ca="1">SUMIFS(СВЦЭМ!$H$40:$H$783,СВЦЭМ!$A$40:$A$783,$A287,СВЦЭМ!$B$39:$B$782,H$260)+'СЕТ СН'!$F$15</f>
        <v>0</v>
      </c>
      <c r="I287" s="36">
        <f ca="1">SUMIFS(СВЦЭМ!$H$40:$H$783,СВЦЭМ!$A$40:$A$783,$A287,СВЦЭМ!$B$39:$B$782,I$260)+'СЕТ СН'!$F$15</f>
        <v>0</v>
      </c>
      <c r="J287" s="36">
        <f ca="1">SUMIFS(СВЦЭМ!$H$40:$H$783,СВЦЭМ!$A$40:$A$783,$A287,СВЦЭМ!$B$39:$B$782,J$260)+'СЕТ СН'!$F$15</f>
        <v>0</v>
      </c>
      <c r="K287" s="36">
        <f ca="1">SUMIFS(СВЦЭМ!$H$40:$H$783,СВЦЭМ!$A$40:$A$783,$A287,СВЦЭМ!$B$39:$B$782,K$260)+'СЕТ СН'!$F$15</f>
        <v>0</v>
      </c>
      <c r="L287" s="36">
        <f ca="1">SUMIFS(СВЦЭМ!$H$40:$H$783,СВЦЭМ!$A$40:$A$783,$A287,СВЦЭМ!$B$39:$B$782,L$260)+'СЕТ СН'!$F$15</f>
        <v>0</v>
      </c>
      <c r="M287" s="36">
        <f ca="1">SUMIFS(СВЦЭМ!$H$40:$H$783,СВЦЭМ!$A$40:$A$783,$A287,СВЦЭМ!$B$39:$B$782,M$260)+'СЕТ СН'!$F$15</f>
        <v>0</v>
      </c>
      <c r="N287" s="36">
        <f ca="1">SUMIFS(СВЦЭМ!$H$40:$H$783,СВЦЭМ!$A$40:$A$783,$A287,СВЦЭМ!$B$39:$B$782,N$260)+'СЕТ СН'!$F$15</f>
        <v>0</v>
      </c>
      <c r="O287" s="36">
        <f ca="1">SUMIFS(СВЦЭМ!$H$40:$H$783,СВЦЭМ!$A$40:$A$783,$A287,СВЦЭМ!$B$39:$B$782,O$260)+'СЕТ СН'!$F$15</f>
        <v>0</v>
      </c>
      <c r="P287" s="36">
        <f ca="1">SUMIFS(СВЦЭМ!$H$40:$H$783,СВЦЭМ!$A$40:$A$783,$A287,СВЦЭМ!$B$39:$B$782,P$260)+'СЕТ СН'!$F$15</f>
        <v>0</v>
      </c>
      <c r="Q287" s="36">
        <f ca="1">SUMIFS(СВЦЭМ!$H$40:$H$783,СВЦЭМ!$A$40:$A$783,$A287,СВЦЭМ!$B$39:$B$782,Q$260)+'СЕТ СН'!$F$15</f>
        <v>0</v>
      </c>
      <c r="R287" s="36">
        <f ca="1">SUMIFS(СВЦЭМ!$H$40:$H$783,СВЦЭМ!$A$40:$A$783,$A287,СВЦЭМ!$B$39:$B$782,R$260)+'СЕТ СН'!$F$15</f>
        <v>0</v>
      </c>
      <c r="S287" s="36">
        <f ca="1">SUMIFS(СВЦЭМ!$H$40:$H$783,СВЦЭМ!$A$40:$A$783,$A287,СВЦЭМ!$B$39:$B$782,S$260)+'СЕТ СН'!$F$15</f>
        <v>0</v>
      </c>
      <c r="T287" s="36">
        <f ca="1">SUMIFS(СВЦЭМ!$H$40:$H$783,СВЦЭМ!$A$40:$A$783,$A287,СВЦЭМ!$B$39:$B$782,T$260)+'СЕТ СН'!$F$15</f>
        <v>0</v>
      </c>
      <c r="U287" s="36">
        <f ca="1">SUMIFS(СВЦЭМ!$H$40:$H$783,СВЦЭМ!$A$40:$A$783,$A287,СВЦЭМ!$B$39:$B$782,U$260)+'СЕТ СН'!$F$15</f>
        <v>0</v>
      </c>
      <c r="V287" s="36">
        <f ca="1">SUMIFS(СВЦЭМ!$H$40:$H$783,СВЦЭМ!$A$40:$A$783,$A287,СВЦЭМ!$B$39:$B$782,V$260)+'СЕТ СН'!$F$15</f>
        <v>0</v>
      </c>
      <c r="W287" s="36">
        <f ca="1">SUMIFS(СВЦЭМ!$H$40:$H$783,СВЦЭМ!$A$40:$A$783,$A287,СВЦЭМ!$B$39:$B$782,W$260)+'СЕТ СН'!$F$15</f>
        <v>0</v>
      </c>
      <c r="X287" s="36">
        <f ca="1">SUMIFS(СВЦЭМ!$H$40:$H$783,СВЦЭМ!$A$40:$A$783,$A287,СВЦЭМ!$B$39:$B$782,X$260)+'СЕТ СН'!$F$15</f>
        <v>0</v>
      </c>
      <c r="Y287" s="36">
        <f ca="1">SUMIFS(СВЦЭМ!$H$40:$H$783,СВЦЭМ!$A$40:$A$783,$A287,СВЦЭМ!$B$39:$B$782,Y$260)+'СЕТ СН'!$F$15</f>
        <v>0</v>
      </c>
    </row>
    <row r="288" spans="1:25" ht="15.75" hidden="1" x14ac:dyDescent="0.2">
      <c r="A288" s="35">
        <f t="shared" si="7"/>
        <v>45379</v>
      </c>
      <c r="B288" s="36">
        <f ca="1">SUMIFS(СВЦЭМ!$H$40:$H$783,СВЦЭМ!$A$40:$A$783,$A288,СВЦЭМ!$B$39:$B$782,B$260)+'СЕТ СН'!$F$15</f>
        <v>0</v>
      </c>
      <c r="C288" s="36">
        <f ca="1">SUMIFS(СВЦЭМ!$H$40:$H$783,СВЦЭМ!$A$40:$A$783,$A288,СВЦЭМ!$B$39:$B$782,C$260)+'СЕТ СН'!$F$15</f>
        <v>0</v>
      </c>
      <c r="D288" s="36">
        <f ca="1">SUMIFS(СВЦЭМ!$H$40:$H$783,СВЦЭМ!$A$40:$A$783,$A288,СВЦЭМ!$B$39:$B$782,D$260)+'СЕТ СН'!$F$15</f>
        <v>0</v>
      </c>
      <c r="E288" s="36">
        <f ca="1">SUMIFS(СВЦЭМ!$H$40:$H$783,СВЦЭМ!$A$40:$A$783,$A288,СВЦЭМ!$B$39:$B$782,E$260)+'СЕТ СН'!$F$15</f>
        <v>0</v>
      </c>
      <c r="F288" s="36">
        <f ca="1">SUMIFS(СВЦЭМ!$H$40:$H$783,СВЦЭМ!$A$40:$A$783,$A288,СВЦЭМ!$B$39:$B$782,F$260)+'СЕТ СН'!$F$15</f>
        <v>0</v>
      </c>
      <c r="G288" s="36">
        <f ca="1">SUMIFS(СВЦЭМ!$H$40:$H$783,СВЦЭМ!$A$40:$A$783,$A288,СВЦЭМ!$B$39:$B$782,G$260)+'СЕТ СН'!$F$15</f>
        <v>0</v>
      </c>
      <c r="H288" s="36">
        <f ca="1">SUMIFS(СВЦЭМ!$H$40:$H$783,СВЦЭМ!$A$40:$A$783,$A288,СВЦЭМ!$B$39:$B$782,H$260)+'СЕТ СН'!$F$15</f>
        <v>0</v>
      </c>
      <c r="I288" s="36">
        <f ca="1">SUMIFS(СВЦЭМ!$H$40:$H$783,СВЦЭМ!$A$40:$A$783,$A288,СВЦЭМ!$B$39:$B$782,I$260)+'СЕТ СН'!$F$15</f>
        <v>0</v>
      </c>
      <c r="J288" s="36">
        <f ca="1">SUMIFS(СВЦЭМ!$H$40:$H$783,СВЦЭМ!$A$40:$A$783,$A288,СВЦЭМ!$B$39:$B$782,J$260)+'СЕТ СН'!$F$15</f>
        <v>0</v>
      </c>
      <c r="K288" s="36">
        <f ca="1">SUMIFS(СВЦЭМ!$H$40:$H$783,СВЦЭМ!$A$40:$A$783,$A288,СВЦЭМ!$B$39:$B$782,K$260)+'СЕТ СН'!$F$15</f>
        <v>0</v>
      </c>
      <c r="L288" s="36">
        <f ca="1">SUMIFS(СВЦЭМ!$H$40:$H$783,СВЦЭМ!$A$40:$A$783,$A288,СВЦЭМ!$B$39:$B$782,L$260)+'СЕТ СН'!$F$15</f>
        <v>0</v>
      </c>
      <c r="M288" s="36">
        <f ca="1">SUMIFS(СВЦЭМ!$H$40:$H$783,СВЦЭМ!$A$40:$A$783,$A288,СВЦЭМ!$B$39:$B$782,M$260)+'СЕТ СН'!$F$15</f>
        <v>0</v>
      </c>
      <c r="N288" s="36">
        <f ca="1">SUMIFS(СВЦЭМ!$H$40:$H$783,СВЦЭМ!$A$40:$A$783,$A288,СВЦЭМ!$B$39:$B$782,N$260)+'СЕТ СН'!$F$15</f>
        <v>0</v>
      </c>
      <c r="O288" s="36">
        <f ca="1">SUMIFS(СВЦЭМ!$H$40:$H$783,СВЦЭМ!$A$40:$A$783,$A288,СВЦЭМ!$B$39:$B$782,O$260)+'СЕТ СН'!$F$15</f>
        <v>0</v>
      </c>
      <c r="P288" s="36">
        <f ca="1">SUMIFS(СВЦЭМ!$H$40:$H$783,СВЦЭМ!$A$40:$A$783,$A288,СВЦЭМ!$B$39:$B$782,P$260)+'СЕТ СН'!$F$15</f>
        <v>0</v>
      </c>
      <c r="Q288" s="36">
        <f ca="1">SUMIFS(СВЦЭМ!$H$40:$H$783,СВЦЭМ!$A$40:$A$783,$A288,СВЦЭМ!$B$39:$B$782,Q$260)+'СЕТ СН'!$F$15</f>
        <v>0</v>
      </c>
      <c r="R288" s="36">
        <f ca="1">SUMIFS(СВЦЭМ!$H$40:$H$783,СВЦЭМ!$A$40:$A$783,$A288,СВЦЭМ!$B$39:$B$782,R$260)+'СЕТ СН'!$F$15</f>
        <v>0</v>
      </c>
      <c r="S288" s="36">
        <f ca="1">SUMIFS(СВЦЭМ!$H$40:$H$783,СВЦЭМ!$A$40:$A$783,$A288,СВЦЭМ!$B$39:$B$782,S$260)+'СЕТ СН'!$F$15</f>
        <v>0</v>
      </c>
      <c r="T288" s="36">
        <f ca="1">SUMIFS(СВЦЭМ!$H$40:$H$783,СВЦЭМ!$A$40:$A$783,$A288,СВЦЭМ!$B$39:$B$782,T$260)+'СЕТ СН'!$F$15</f>
        <v>0</v>
      </c>
      <c r="U288" s="36">
        <f ca="1">SUMIFS(СВЦЭМ!$H$40:$H$783,СВЦЭМ!$A$40:$A$783,$A288,СВЦЭМ!$B$39:$B$782,U$260)+'СЕТ СН'!$F$15</f>
        <v>0</v>
      </c>
      <c r="V288" s="36">
        <f ca="1">SUMIFS(СВЦЭМ!$H$40:$H$783,СВЦЭМ!$A$40:$A$783,$A288,СВЦЭМ!$B$39:$B$782,V$260)+'СЕТ СН'!$F$15</f>
        <v>0</v>
      </c>
      <c r="W288" s="36">
        <f ca="1">SUMIFS(СВЦЭМ!$H$40:$H$783,СВЦЭМ!$A$40:$A$783,$A288,СВЦЭМ!$B$39:$B$782,W$260)+'СЕТ СН'!$F$15</f>
        <v>0</v>
      </c>
      <c r="X288" s="36">
        <f ca="1">SUMIFS(СВЦЭМ!$H$40:$H$783,СВЦЭМ!$A$40:$A$783,$A288,СВЦЭМ!$B$39:$B$782,X$260)+'СЕТ СН'!$F$15</f>
        <v>0</v>
      </c>
      <c r="Y288" s="36">
        <f ca="1">SUMIFS(СВЦЭМ!$H$40:$H$783,СВЦЭМ!$A$40:$A$783,$A288,СВЦЭМ!$B$39:$B$782,Y$260)+'СЕТ СН'!$F$15</f>
        <v>0</v>
      </c>
    </row>
    <row r="289" spans="1:27" ht="15.75" hidden="1" x14ac:dyDescent="0.2">
      <c r="A289" s="35">
        <f t="shared" si="7"/>
        <v>45380</v>
      </c>
      <c r="B289" s="36">
        <f ca="1">SUMIFS(СВЦЭМ!$H$40:$H$783,СВЦЭМ!$A$40:$A$783,$A289,СВЦЭМ!$B$39:$B$782,B$260)+'СЕТ СН'!$F$15</f>
        <v>0</v>
      </c>
      <c r="C289" s="36">
        <f ca="1">SUMIFS(СВЦЭМ!$H$40:$H$783,СВЦЭМ!$A$40:$A$783,$A289,СВЦЭМ!$B$39:$B$782,C$260)+'СЕТ СН'!$F$15</f>
        <v>0</v>
      </c>
      <c r="D289" s="36">
        <f ca="1">SUMIFS(СВЦЭМ!$H$40:$H$783,СВЦЭМ!$A$40:$A$783,$A289,СВЦЭМ!$B$39:$B$782,D$260)+'СЕТ СН'!$F$15</f>
        <v>0</v>
      </c>
      <c r="E289" s="36">
        <f ca="1">SUMIFS(СВЦЭМ!$H$40:$H$783,СВЦЭМ!$A$40:$A$783,$A289,СВЦЭМ!$B$39:$B$782,E$260)+'СЕТ СН'!$F$15</f>
        <v>0</v>
      </c>
      <c r="F289" s="36">
        <f ca="1">SUMIFS(СВЦЭМ!$H$40:$H$783,СВЦЭМ!$A$40:$A$783,$A289,СВЦЭМ!$B$39:$B$782,F$260)+'СЕТ СН'!$F$15</f>
        <v>0</v>
      </c>
      <c r="G289" s="36">
        <f ca="1">SUMIFS(СВЦЭМ!$H$40:$H$783,СВЦЭМ!$A$40:$A$783,$A289,СВЦЭМ!$B$39:$B$782,G$260)+'СЕТ СН'!$F$15</f>
        <v>0</v>
      </c>
      <c r="H289" s="36">
        <f ca="1">SUMIFS(СВЦЭМ!$H$40:$H$783,СВЦЭМ!$A$40:$A$783,$A289,СВЦЭМ!$B$39:$B$782,H$260)+'СЕТ СН'!$F$15</f>
        <v>0</v>
      </c>
      <c r="I289" s="36">
        <f ca="1">SUMIFS(СВЦЭМ!$H$40:$H$783,СВЦЭМ!$A$40:$A$783,$A289,СВЦЭМ!$B$39:$B$782,I$260)+'СЕТ СН'!$F$15</f>
        <v>0</v>
      </c>
      <c r="J289" s="36">
        <f ca="1">SUMIFS(СВЦЭМ!$H$40:$H$783,СВЦЭМ!$A$40:$A$783,$A289,СВЦЭМ!$B$39:$B$782,J$260)+'СЕТ СН'!$F$15</f>
        <v>0</v>
      </c>
      <c r="K289" s="36">
        <f ca="1">SUMIFS(СВЦЭМ!$H$40:$H$783,СВЦЭМ!$A$40:$A$783,$A289,СВЦЭМ!$B$39:$B$782,K$260)+'СЕТ СН'!$F$15</f>
        <v>0</v>
      </c>
      <c r="L289" s="36">
        <f ca="1">SUMIFS(СВЦЭМ!$H$40:$H$783,СВЦЭМ!$A$40:$A$783,$A289,СВЦЭМ!$B$39:$B$782,L$260)+'СЕТ СН'!$F$15</f>
        <v>0</v>
      </c>
      <c r="M289" s="36">
        <f ca="1">SUMIFS(СВЦЭМ!$H$40:$H$783,СВЦЭМ!$A$40:$A$783,$A289,СВЦЭМ!$B$39:$B$782,M$260)+'СЕТ СН'!$F$15</f>
        <v>0</v>
      </c>
      <c r="N289" s="36">
        <f ca="1">SUMIFS(СВЦЭМ!$H$40:$H$783,СВЦЭМ!$A$40:$A$783,$A289,СВЦЭМ!$B$39:$B$782,N$260)+'СЕТ СН'!$F$15</f>
        <v>0</v>
      </c>
      <c r="O289" s="36">
        <f ca="1">SUMIFS(СВЦЭМ!$H$40:$H$783,СВЦЭМ!$A$40:$A$783,$A289,СВЦЭМ!$B$39:$B$782,O$260)+'СЕТ СН'!$F$15</f>
        <v>0</v>
      </c>
      <c r="P289" s="36">
        <f ca="1">SUMIFS(СВЦЭМ!$H$40:$H$783,СВЦЭМ!$A$40:$A$783,$A289,СВЦЭМ!$B$39:$B$782,P$260)+'СЕТ СН'!$F$15</f>
        <v>0</v>
      </c>
      <c r="Q289" s="36">
        <f ca="1">SUMIFS(СВЦЭМ!$H$40:$H$783,СВЦЭМ!$A$40:$A$783,$A289,СВЦЭМ!$B$39:$B$782,Q$260)+'СЕТ СН'!$F$15</f>
        <v>0</v>
      </c>
      <c r="R289" s="36">
        <f ca="1">SUMIFS(СВЦЭМ!$H$40:$H$783,СВЦЭМ!$A$40:$A$783,$A289,СВЦЭМ!$B$39:$B$782,R$260)+'СЕТ СН'!$F$15</f>
        <v>0</v>
      </c>
      <c r="S289" s="36">
        <f ca="1">SUMIFS(СВЦЭМ!$H$40:$H$783,СВЦЭМ!$A$40:$A$783,$A289,СВЦЭМ!$B$39:$B$782,S$260)+'СЕТ СН'!$F$15</f>
        <v>0</v>
      </c>
      <c r="T289" s="36">
        <f ca="1">SUMIFS(СВЦЭМ!$H$40:$H$783,СВЦЭМ!$A$40:$A$783,$A289,СВЦЭМ!$B$39:$B$782,T$260)+'СЕТ СН'!$F$15</f>
        <v>0</v>
      </c>
      <c r="U289" s="36">
        <f ca="1">SUMIFS(СВЦЭМ!$H$40:$H$783,СВЦЭМ!$A$40:$A$783,$A289,СВЦЭМ!$B$39:$B$782,U$260)+'СЕТ СН'!$F$15</f>
        <v>0</v>
      </c>
      <c r="V289" s="36">
        <f ca="1">SUMIFS(СВЦЭМ!$H$40:$H$783,СВЦЭМ!$A$40:$A$783,$A289,СВЦЭМ!$B$39:$B$782,V$260)+'СЕТ СН'!$F$15</f>
        <v>0</v>
      </c>
      <c r="W289" s="36">
        <f ca="1">SUMIFS(СВЦЭМ!$H$40:$H$783,СВЦЭМ!$A$40:$A$783,$A289,СВЦЭМ!$B$39:$B$782,W$260)+'СЕТ СН'!$F$15</f>
        <v>0</v>
      </c>
      <c r="X289" s="36">
        <f ca="1">SUMIFS(СВЦЭМ!$H$40:$H$783,СВЦЭМ!$A$40:$A$783,$A289,СВЦЭМ!$B$39:$B$782,X$260)+'СЕТ СН'!$F$15</f>
        <v>0</v>
      </c>
      <c r="Y289" s="36">
        <f ca="1">SUMIFS(СВЦЭМ!$H$40:$H$783,СВЦЭМ!$A$40:$A$783,$A289,СВЦЭМ!$B$39:$B$782,Y$260)+'СЕТ СН'!$F$15</f>
        <v>0</v>
      </c>
    </row>
    <row r="290" spans="1:27" ht="15.75" hidden="1" x14ac:dyDescent="0.2">
      <c r="A290" s="35">
        <f t="shared" si="7"/>
        <v>45381</v>
      </c>
      <c r="B290" s="36">
        <f ca="1">SUMIFS(СВЦЭМ!$H$40:$H$783,СВЦЭМ!$A$40:$A$783,$A290,СВЦЭМ!$B$39:$B$782,B$260)+'СЕТ СН'!$F$15</f>
        <v>0</v>
      </c>
      <c r="C290" s="36">
        <f ca="1">SUMIFS(СВЦЭМ!$H$40:$H$783,СВЦЭМ!$A$40:$A$783,$A290,СВЦЭМ!$B$39:$B$782,C$260)+'СЕТ СН'!$F$15</f>
        <v>0</v>
      </c>
      <c r="D290" s="36">
        <f ca="1">SUMIFS(СВЦЭМ!$H$40:$H$783,СВЦЭМ!$A$40:$A$783,$A290,СВЦЭМ!$B$39:$B$782,D$260)+'СЕТ СН'!$F$15</f>
        <v>0</v>
      </c>
      <c r="E290" s="36">
        <f ca="1">SUMIFS(СВЦЭМ!$H$40:$H$783,СВЦЭМ!$A$40:$A$783,$A290,СВЦЭМ!$B$39:$B$782,E$260)+'СЕТ СН'!$F$15</f>
        <v>0</v>
      </c>
      <c r="F290" s="36">
        <f ca="1">SUMIFS(СВЦЭМ!$H$40:$H$783,СВЦЭМ!$A$40:$A$783,$A290,СВЦЭМ!$B$39:$B$782,F$260)+'СЕТ СН'!$F$15</f>
        <v>0</v>
      </c>
      <c r="G290" s="36">
        <f ca="1">SUMIFS(СВЦЭМ!$H$40:$H$783,СВЦЭМ!$A$40:$A$783,$A290,СВЦЭМ!$B$39:$B$782,G$260)+'СЕТ СН'!$F$15</f>
        <v>0</v>
      </c>
      <c r="H290" s="36">
        <f ca="1">SUMIFS(СВЦЭМ!$H$40:$H$783,СВЦЭМ!$A$40:$A$783,$A290,СВЦЭМ!$B$39:$B$782,H$260)+'СЕТ СН'!$F$15</f>
        <v>0</v>
      </c>
      <c r="I290" s="36">
        <f ca="1">SUMIFS(СВЦЭМ!$H$40:$H$783,СВЦЭМ!$A$40:$A$783,$A290,СВЦЭМ!$B$39:$B$782,I$260)+'СЕТ СН'!$F$15</f>
        <v>0</v>
      </c>
      <c r="J290" s="36">
        <f ca="1">SUMIFS(СВЦЭМ!$H$40:$H$783,СВЦЭМ!$A$40:$A$783,$A290,СВЦЭМ!$B$39:$B$782,J$260)+'СЕТ СН'!$F$15</f>
        <v>0</v>
      </c>
      <c r="K290" s="36">
        <f ca="1">SUMIFS(СВЦЭМ!$H$40:$H$783,СВЦЭМ!$A$40:$A$783,$A290,СВЦЭМ!$B$39:$B$782,K$260)+'СЕТ СН'!$F$15</f>
        <v>0</v>
      </c>
      <c r="L290" s="36">
        <f ca="1">SUMIFS(СВЦЭМ!$H$40:$H$783,СВЦЭМ!$A$40:$A$783,$A290,СВЦЭМ!$B$39:$B$782,L$260)+'СЕТ СН'!$F$15</f>
        <v>0</v>
      </c>
      <c r="M290" s="36">
        <f ca="1">SUMIFS(СВЦЭМ!$H$40:$H$783,СВЦЭМ!$A$40:$A$783,$A290,СВЦЭМ!$B$39:$B$782,M$260)+'СЕТ СН'!$F$15</f>
        <v>0</v>
      </c>
      <c r="N290" s="36">
        <f ca="1">SUMIFS(СВЦЭМ!$H$40:$H$783,СВЦЭМ!$A$40:$A$783,$A290,СВЦЭМ!$B$39:$B$782,N$260)+'СЕТ СН'!$F$15</f>
        <v>0</v>
      </c>
      <c r="O290" s="36">
        <f ca="1">SUMIFS(СВЦЭМ!$H$40:$H$783,СВЦЭМ!$A$40:$A$783,$A290,СВЦЭМ!$B$39:$B$782,O$260)+'СЕТ СН'!$F$15</f>
        <v>0</v>
      </c>
      <c r="P290" s="36">
        <f ca="1">SUMIFS(СВЦЭМ!$H$40:$H$783,СВЦЭМ!$A$40:$A$783,$A290,СВЦЭМ!$B$39:$B$782,P$260)+'СЕТ СН'!$F$15</f>
        <v>0</v>
      </c>
      <c r="Q290" s="36">
        <f ca="1">SUMIFS(СВЦЭМ!$H$40:$H$783,СВЦЭМ!$A$40:$A$783,$A290,СВЦЭМ!$B$39:$B$782,Q$260)+'СЕТ СН'!$F$15</f>
        <v>0</v>
      </c>
      <c r="R290" s="36">
        <f ca="1">SUMIFS(СВЦЭМ!$H$40:$H$783,СВЦЭМ!$A$40:$A$783,$A290,СВЦЭМ!$B$39:$B$782,R$260)+'СЕТ СН'!$F$15</f>
        <v>0</v>
      </c>
      <c r="S290" s="36">
        <f ca="1">SUMIFS(СВЦЭМ!$H$40:$H$783,СВЦЭМ!$A$40:$A$783,$A290,СВЦЭМ!$B$39:$B$782,S$260)+'СЕТ СН'!$F$15</f>
        <v>0</v>
      </c>
      <c r="T290" s="36">
        <f ca="1">SUMIFS(СВЦЭМ!$H$40:$H$783,СВЦЭМ!$A$40:$A$783,$A290,СВЦЭМ!$B$39:$B$782,T$260)+'СЕТ СН'!$F$15</f>
        <v>0</v>
      </c>
      <c r="U290" s="36">
        <f ca="1">SUMIFS(СВЦЭМ!$H$40:$H$783,СВЦЭМ!$A$40:$A$783,$A290,СВЦЭМ!$B$39:$B$782,U$260)+'СЕТ СН'!$F$15</f>
        <v>0</v>
      </c>
      <c r="V290" s="36">
        <f ca="1">SUMIFS(СВЦЭМ!$H$40:$H$783,СВЦЭМ!$A$40:$A$783,$A290,СВЦЭМ!$B$39:$B$782,V$260)+'СЕТ СН'!$F$15</f>
        <v>0</v>
      </c>
      <c r="W290" s="36">
        <f ca="1">SUMIFS(СВЦЭМ!$H$40:$H$783,СВЦЭМ!$A$40:$A$783,$A290,СВЦЭМ!$B$39:$B$782,W$260)+'СЕТ СН'!$F$15</f>
        <v>0</v>
      </c>
      <c r="X290" s="36">
        <f ca="1">SUMIFS(СВЦЭМ!$H$40:$H$783,СВЦЭМ!$A$40:$A$783,$A290,СВЦЭМ!$B$39:$B$782,X$260)+'СЕТ СН'!$F$15</f>
        <v>0</v>
      </c>
      <c r="Y290" s="36">
        <f ca="1">SUMIFS(СВЦЭМ!$H$40:$H$783,СВЦЭМ!$A$40:$A$783,$A290,СВЦЭМ!$B$39:$B$782,Y$260)+'СЕТ СН'!$F$15</f>
        <v>0</v>
      </c>
    </row>
    <row r="291" spans="1:27" ht="15.75" hidden="1" x14ac:dyDescent="0.2">
      <c r="A291" s="35">
        <f t="shared" si="7"/>
        <v>45382</v>
      </c>
      <c r="B291" s="36">
        <f ca="1">SUMIFS(СВЦЭМ!$H$40:$H$783,СВЦЭМ!$A$40:$A$783,$A291,СВЦЭМ!$B$39:$B$782,B$260)+'СЕТ СН'!$F$15</f>
        <v>0</v>
      </c>
      <c r="C291" s="36">
        <f ca="1">SUMIFS(СВЦЭМ!$H$40:$H$783,СВЦЭМ!$A$40:$A$783,$A291,СВЦЭМ!$B$39:$B$782,C$260)+'СЕТ СН'!$F$15</f>
        <v>0</v>
      </c>
      <c r="D291" s="36">
        <f ca="1">SUMIFS(СВЦЭМ!$H$40:$H$783,СВЦЭМ!$A$40:$A$783,$A291,СВЦЭМ!$B$39:$B$782,D$260)+'СЕТ СН'!$F$15</f>
        <v>0</v>
      </c>
      <c r="E291" s="36">
        <f ca="1">SUMIFS(СВЦЭМ!$H$40:$H$783,СВЦЭМ!$A$40:$A$783,$A291,СВЦЭМ!$B$39:$B$782,E$260)+'СЕТ СН'!$F$15</f>
        <v>0</v>
      </c>
      <c r="F291" s="36">
        <f ca="1">SUMIFS(СВЦЭМ!$H$40:$H$783,СВЦЭМ!$A$40:$A$783,$A291,СВЦЭМ!$B$39:$B$782,F$260)+'СЕТ СН'!$F$15</f>
        <v>0</v>
      </c>
      <c r="G291" s="36">
        <f ca="1">SUMIFS(СВЦЭМ!$H$40:$H$783,СВЦЭМ!$A$40:$A$783,$A291,СВЦЭМ!$B$39:$B$782,G$260)+'СЕТ СН'!$F$15</f>
        <v>0</v>
      </c>
      <c r="H291" s="36">
        <f ca="1">SUMIFS(СВЦЭМ!$H$40:$H$783,СВЦЭМ!$A$40:$A$783,$A291,СВЦЭМ!$B$39:$B$782,H$260)+'СЕТ СН'!$F$15</f>
        <v>0</v>
      </c>
      <c r="I291" s="36">
        <f ca="1">SUMIFS(СВЦЭМ!$H$40:$H$783,СВЦЭМ!$A$40:$A$783,$A291,СВЦЭМ!$B$39:$B$782,I$260)+'СЕТ СН'!$F$15</f>
        <v>0</v>
      </c>
      <c r="J291" s="36">
        <f ca="1">SUMIFS(СВЦЭМ!$H$40:$H$783,СВЦЭМ!$A$40:$A$783,$A291,СВЦЭМ!$B$39:$B$782,J$260)+'СЕТ СН'!$F$15</f>
        <v>0</v>
      </c>
      <c r="K291" s="36">
        <f ca="1">SUMIFS(СВЦЭМ!$H$40:$H$783,СВЦЭМ!$A$40:$A$783,$A291,СВЦЭМ!$B$39:$B$782,K$260)+'СЕТ СН'!$F$15</f>
        <v>0</v>
      </c>
      <c r="L291" s="36">
        <f ca="1">SUMIFS(СВЦЭМ!$H$40:$H$783,СВЦЭМ!$A$40:$A$783,$A291,СВЦЭМ!$B$39:$B$782,L$260)+'СЕТ СН'!$F$15</f>
        <v>0</v>
      </c>
      <c r="M291" s="36">
        <f ca="1">SUMIFS(СВЦЭМ!$H$40:$H$783,СВЦЭМ!$A$40:$A$783,$A291,СВЦЭМ!$B$39:$B$782,M$260)+'СЕТ СН'!$F$15</f>
        <v>0</v>
      </c>
      <c r="N291" s="36">
        <f ca="1">SUMIFS(СВЦЭМ!$H$40:$H$783,СВЦЭМ!$A$40:$A$783,$A291,СВЦЭМ!$B$39:$B$782,N$260)+'СЕТ СН'!$F$15</f>
        <v>0</v>
      </c>
      <c r="O291" s="36">
        <f ca="1">SUMIFS(СВЦЭМ!$H$40:$H$783,СВЦЭМ!$A$40:$A$783,$A291,СВЦЭМ!$B$39:$B$782,O$260)+'СЕТ СН'!$F$15</f>
        <v>0</v>
      </c>
      <c r="P291" s="36">
        <f ca="1">SUMIFS(СВЦЭМ!$H$40:$H$783,СВЦЭМ!$A$40:$A$783,$A291,СВЦЭМ!$B$39:$B$782,P$260)+'СЕТ СН'!$F$15</f>
        <v>0</v>
      </c>
      <c r="Q291" s="36">
        <f ca="1">SUMIFS(СВЦЭМ!$H$40:$H$783,СВЦЭМ!$A$40:$A$783,$A291,СВЦЭМ!$B$39:$B$782,Q$260)+'СЕТ СН'!$F$15</f>
        <v>0</v>
      </c>
      <c r="R291" s="36">
        <f ca="1">SUMIFS(СВЦЭМ!$H$40:$H$783,СВЦЭМ!$A$40:$A$783,$A291,СВЦЭМ!$B$39:$B$782,R$260)+'СЕТ СН'!$F$15</f>
        <v>0</v>
      </c>
      <c r="S291" s="36">
        <f ca="1">SUMIFS(СВЦЭМ!$H$40:$H$783,СВЦЭМ!$A$40:$A$783,$A291,СВЦЭМ!$B$39:$B$782,S$260)+'СЕТ СН'!$F$15</f>
        <v>0</v>
      </c>
      <c r="T291" s="36">
        <f ca="1">SUMIFS(СВЦЭМ!$H$40:$H$783,СВЦЭМ!$A$40:$A$783,$A291,СВЦЭМ!$B$39:$B$782,T$260)+'СЕТ СН'!$F$15</f>
        <v>0</v>
      </c>
      <c r="U291" s="36">
        <f ca="1">SUMIFS(СВЦЭМ!$H$40:$H$783,СВЦЭМ!$A$40:$A$783,$A291,СВЦЭМ!$B$39:$B$782,U$260)+'СЕТ СН'!$F$15</f>
        <v>0</v>
      </c>
      <c r="V291" s="36">
        <f ca="1">SUMIFS(СВЦЭМ!$H$40:$H$783,СВЦЭМ!$A$40:$A$783,$A291,СВЦЭМ!$B$39:$B$782,V$260)+'СЕТ СН'!$F$15</f>
        <v>0</v>
      </c>
      <c r="W291" s="36">
        <f ca="1">SUMIFS(СВЦЭМ!$H$40:$H$783,СВЦЭМ!$A$40:$A$783,$A291,СВЦЭМ!$B$39:$B$782,W$260)+'СЕТ СН'!$F$15</f>
        <v>0</v>
      </c>
      <c r="X291" s="36">
        <f ca="1">SUMIFS(СВЦЭМ!$H$40:$H$783,СВЦЭМ!$A$40:$A$783,$A291,СВЦЭМ!$B$39:$B$782,X$260)+'СЕТ СН'!$F$15</f>
        <v>0</v>
      </c>
      <c r="Y291" s="36">
        <f ca="1">SUMIFS(СВЦЭМ!$H$40:$H$783,СВЦЭМ!$A$40:$A$783,$A291,СВЦЭМ!$B$39:$B$782,Y$260)+'СЕТ СН'!$F$15</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118</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01.03.2024</v>
      </c>
      <c r="B297" s="36">
        <f ca="1">SUMIFS(СВЦЭМ!$I$40:$I$783,СВЦЭМ!$A$40:$A$783,$A297,СВЦЭМ!$B$39:$B$782,B$296)+'СЕТ СН'!$F$16</f>
        <v>0</v>
      </c>
      <c r="C297" s="36">
        <f ca="1">SUMIFS(СВЦЭМ!$I$40:$I$783,СВЦЭМ!$A$40:$A$783,$A297,СВЦЭМ!$B$39:$B$782,C$296)+'СЕТ СН'!$F$16</f>
        <v>0</v>
      </c>
      <c r="D297" s="36">
        <f ca="1">SUMIFS(СВЦЭМ!$I$40:$I$783,СВЦЭМ!$A$40:$A$783,$A297,СВЦЭМ!$B$39:$B$782,D$296)+'СЕТ СН'!$F$16</f>
        <v>0</v>
      </c>
      <c r="E297" s="36">
        <f ca="1">SUMIFS(СВЦЭМ!$I$40:$I$783,СВЦЭМ!$A$40:$A$783,$A297,СВЦЭМ!$B$39:$B$782,E$296)+'СЕТ СН'!$F$16</f>
        <v>0</v>
      </c>
      <c r="F297" s="36">
        <f ca="1">SUMIFS(СВЦЭМ!$I$40:$I$783,СВЦЭМ!$A$40:$A$783,$A297,СВЦЭМ!$B$39:$B$782,F$296)+'СЕТ СН'!$F$16</f>
        <v>0</v>
      </c>
      <c r="G297" s="36">
        <f ca="1">SUMIFS(СВЦЭМ!$I$40:$I$783,СВЦЭМ!$A$40:$A$783,$A297,СВЦЭМ!$B$39:$B$782,G$296)+'СЕТ СН'!$F$16</f>
        <v>0</v>
      </c>
      <c r="H297" s="36">
        <f ca="1">SUMIFS(СВЦЭМ!$I$40:$I$783,СВЦЭМ!$A$40:$A$783,$A297,СВЦЭМ!$B$39:$B$782,H$296)+'СЕТ СН'!$F$16</f>
        <v>0</v>
      </c>
      <c r="I297" s="36">
        <f ca="1">SUMIFS(СВЦЭМ!$I$40:$I$783,СВЦЭМ!$A$40:$A$783,$A297,СВЦЭМ!$B$39:$B$782,I$296)+'СЕТ СН'!$F$16</f>
        <v>0</v>
      </c>
      <c r="J297" s="36">
        <f ca="1">SUMIFS(СВЦЭМ!$I$40:$I$783,СВЦЭМ!$A$40:$A$783,$A297,СВЦЭМ!$B$39:$B$782,J$296)+'СЕТ СН'!$F$16</f>
        <v>0</v>
      </c>
      <c r="K297" s="36">
        <f ca="1">SUMIFS(СВЦЭМ!$I$40:$I$783,СВЦЭМ!$A$40:$A$783,$A297,СВЦЭМ!$B$39:$B$782,K$296)+'СЕТ СН'!$F$16</f>
        <v>0</v>
      </c>
      <c r="L297" s="36">
        <f ca="1">SUMIFS(СВЦЭМ!$I$40:$I$783,СВЦЭМ!$A$40:$A$783,$A297,СВЦЭМ!$B$39:$B$782,L$296)+'СЕТ СН'!$F$16</f>
        <v>0</v>
      </c>
      <c r="M297" s="36">
        <f ca="1">SUMIFS(СВЦЭМ!$I$40:$I$783,СВЦЭМ!$A$40:$A$783,$A297,СВЦЭМ!$B$39:$B$782,M$296)+'СЕТ СН'!$F$16</f>
        <v>0</v>
      </c>
      <c r="N297" s="36">
        <f ca="1">SUMIFS(СВЦЭМ!$I$40:$I$783,СВЦЭМ!$A$40:$A$783,$A297,СВЦЭМ!$B$39:$B$782,N$296)+'СЕТ СН'!$F$16</f>
        <v>0</v>
      </c>
      <c r="O297" s="36">
        <f ca="1">SUMIFS(СВЦЭМ!$I$40:$I$783,СВЦЭМ!$A$40:$A$783,$A297,СВЦЭМ!$B$39:$B$782,O$296)+'СЕТ СН'!$F$16</f>
        <v>0</v>
      </c>
      <c r="P297" s="36">
        <f ca="1">SUMIFS(СВЦЭМ!$I$40:$I$783,СВЦЭМ!$A$40:$A$783,$A297,СВЦЭМ!$B$39:$B$782,P$296)+'СЕТ СН'!$F$16</f>
        <v>0</v>
      </c>
      <c r="Q297" s="36">
        <f ca="1">SUMIFS(СВЦЭМ!$I$40:$I$783,СВЦЭМ!$A$40:$A$783,$A297,СВЦЭМ!$B$39:$B$782,Q$296)+'СЕТ СН'!$F$16</f>
        <v>0</v>
      </c>
      <c r="R297" s="36">
        <f ca="1">SUMIFS(СВЦЭМ!$I$40:$I$783,СВЦЭМ!$A$40:$A$783,$A297,СВЦЭМ!$B$39:$B$782,R$296)+'СЕТ СН'!$F$16</f>
        <v>0</v>
      </c>
      <c r="S297" s="36">
        <f ca="1">SUMIFS(СВЦЭМ!$I$40:$I$783,СВЦЭМ!$A$40:$A$783,$A297,СВЦЭМ!$B$39:$B$782,S$296)+'СЕТ СН'!$F$16</f>
        <v>0</v>
      </c>
      <c r="T297" s="36">
        <f ca="1">SUMIFS(СВЦЭМ!$I$40:$I$783,СВЦЭМ!$A$40:$A$783,$A297,СВЦЭМ!$B$39:$B$782,T$296)+'СЕТ СН'!$F$16</f>
        <v>0</v>
      </c>
      <c r="U297" s="36">
        <f ca="1">SUMIFS(СВЦЭМ!$I$40:$I$783,СВЦЭМ!$A$40:$A$783,$A297,СВЦЭМ!$B$39:$B$782,U$296)+'СЕТ СН'!$F$16</f>
        <v>0</v>
      </c>
      <c r="V297" s="36">
        <f ca="1">SUMIFS(СВЦЭМ!$I$40:$I$783,СВЦЭМ!$A$40:$A$783,$A297,СВЦЭМ!$B$39:$B$782,V$296)+'СЕТ СН'!$F$16</f>
        <v>0</v>
      </c>
      <c r="W297" s="36">
        <f ca="1">SUMIFS(СВЦЭМ!$I$40:$I$783,СВЦЭМ!$A$40:$A$783,$A297,СВЦЭМ!$B$39:$B$782,W$296)+'СЕТ СН'!$F$16</f>
        <v>0</v>
      </c>
      <c r="X297" s="36">
        <f ca="1">SUMIFS(СВЦЭМ!$I$40:$I$783,СВЦЭМ!$A$40:$A$783,$A297,СВЦЭМ!$B$39:$B$782,X$296)+'СЕТ СН'!$F$16</f>
        <v>0</v>
      </c>
      <c r="Y297" s="36">
        <f ca="1">SUMIFS(СВЦЭМ!$I$40:$I$783,СВЦЭМ!$A$40:$A$783,$A297,СВЦЭМ!$B$39:$B$782,Y$296)+'СЕТ СН'!$F$16</f>
        <v>0</v>
      </c>
      <c r="AA297" s="45"/>
    </row>
    <row r="298" spans="1:27" ht="15.75" hidden="1" x14ac:dyDescent="0.2">
      <c r="A298" s="35">
        <f>A297+1</f>
        <v>45353</v>
      </c>
      <c r="B298" s="36">
        <f ca="1">SUMIFS(СВЦЭМ!$I$40:$I$783,СВЦЭМ!$A$40:$A$783,$A298,СВЦЭМ!$B$39:$B$782,B$296)+'СЕТ СН'!$F$16</f>
        <v>0</v>
      </c>
      <c r="C298" s="36">
        <f ca="1">SUMIFS(СВЦЭМ!$I$40:$I$783,СВЦЭМ!$A$40:$A$783,$A298,СВЦЭМ!$B$39:$B$782,C$296)+'СЕТ СН'!$F$16</f>
        <v>0</v>
      </c>
      <c r="D298" s="36">
        <f ca="1">SUMIFS(СВЦЭМ!$I$40:$I$783,СВЦЭМ!$A$40:$A$783,$A298,СВЦЭМ!$B$39:$B$782,D$296)+'СЕТ СН'!$F$16</f>
        <v>0</v>
      </c>
      <c r="E298" s="36">
        <f ca="1">SUMIFS(СВЦЭМ!$I$40:$I$783,СВЦЭМ!$A$40:$A$783,$A298,СВЦЭМ!$B$39:$B$782,E$296)+'СЕТ СН'!$F$16</f>
        <v>0</v>
      </c>
      <c r="F298" s="36">
        <f ca="1">SUMIFS(СВЦЭМ!$I$40:$I$783,СВЦЭМ!$A$40:$A$783,$A298,СВЦЭМ!$B$39:$B$782,F$296)+'СЕТ СН'!$F$16</f>
        <v>0</v>
      </c>
      <c r="G298" s="36">
        <f ca="1">SUMIFS(СВЦЭМ!$I$40:$I$783,СВЦЭМ!$A$40:$A$783,$A298,СВЦЭМ!$B$39:$B$782,G$296)+'СЕТ СН'!$F$16</f>
        <v>0</v>
      </c>
      <c r="H298" s="36">
        <f ca="1">SUMIFS(СВЦЭМ!$I$40:$I$783,СВЦЭМ!$A$40:$A$783,$A298,СВЦЭМ!$B$39:$B$782,H$296)+'СЕТ СН'!$F$16</f>
        <v>0</v>
      </c>
      <c r="I298" s="36">
        <f ca="1">SUMIFS(СВЦЭМ!$I$40:$I$783,СВЦЭМ!$A$40:$A$783,$A298,СВЦЭМ!$B$39:$B$782,I$296)+'СЕТ СН'!$F$16</f>
        <v>0</v>
      </c>
      <c r="J298" s="36">
        <f ca="1">SUMIFS(СВЦЭМ!$I$40:$I$783,СВЦЭМ!$A$40:$A$783,$A298,СВЦЭМ!$B$39:$B$782,J$296)+'СЕТ СН'!$F$16</f>
        <v>0</v>
      </c>
      <c r="K298" s="36">
        <f ca="1">SUMIFS(СВЦЭМ!$I$40:$I$783,СВЦЭМ!$A$40:$A$783,$A298,СВЦЭМ!$B$39:$B$782,K$296)+'СЕТ СН'!$F$16</f>
        <v>0</v>
      </c>
      <c r="L298" s="36">
        <f ca="1">SUMIFS(СВЦЭМ!$I$40:$I$783,СВЦЭМ!$A$40:$A$783,$A298,СВЦЭМ!$B$39:$B$782,L$296)+'СЕТ СН'!$F$16</f>
        <v>0</v>
      </c>
      <c r="M298" s="36">
        <f ca="1">SUMIFS(СВЦЭМ!$I$40:$I$783,СВЦЭМ!$A$40:$A$783,$A298,СВЦЭМ!$B$39:$B$782,M$296)+'СЕТ СН'!$F$16</f>
        <v>0</v>
      </c>
      <c r="N298" s="36">
        <f ca="1">SUMIFS(СВЦЭМ!$I$40:$I$783,СВЦЭМ!$A$40:$A$783,$A298,СВЦЭМ!$B$39:$B$782,N$296)+'СЕТ СН'!$F$16</f>
        <v>0</v>
      </c>
      <c r="O298" s="36">
        <f ca="1">SUMIFS(СВЦЭМ!$I$40:$I$783,СВЦЭМ!$A$40:$A$783,$A298,СВЦЭМ!$B$39:$B$782,O$296)+'СЕТ СН'!$F$16</f>
        <v>0</v>
      </c>
      <c r="P298" s="36">
        <f ca="1">SUMIFS(СВЦЭМ!$I$40:$I$783,СВЦЭМ!$A$40:$A$783,$A298,СВЦЭМ!$B$39:$B$782,P$296)+'СЕТ СН'!$F$16</f>
        <v>0</v>
      </c>
      <c r="Q298" s="36">
        <f ca="1">SUMIFS(СВЦЭМ!$I$40:$I$783,СВЦЭМ!$A$40:$A$783,$A298,СВЦЭМ!$B$39:$B$782,Q$296)+'СЕТ СН'!$F$16</f>
        <v>0</v>
      </c>
      <c r="R298" s="36">
        <f ca="1">SUMIFS(СВЦЭМ!$I$40:$I$783,СВЦЭМ!$A$40:$A$783,$A298,СВЦЭМ!$B$39:$B$782,R$296)+'СЕТ СН'!$F$16</f>
        <v>0</v>
      </c>
      <c r="S298" s="36">
        <f ca="1">SUMIFS(СВЦЭМ!$I$40:$I$783,СВЦЭМ!$A$40:$A$783,$A298,СВЦЭМ!$B$39:$B$782,S$296)+'СЕТ СН'!$F$16</f>
        <v>0</v>
      </c>
      <c r="T298" s="36">
        <f ca="1">SUMIFS(СВЦЭМ!$I$40:$I$783,СВЦЭМ!$A$40:$A$783,$A298,СВЦЭМ!$B$39:$B$782,T$296)+'СЕТ СН'!$F$16</f>
        <v>0</v>
      </c>
      <c r="U298" s="36">
        <f ca="1">SUMIFS(СВЦЭМ!$I$40:$I$783,СВЦЭМ!$A$40:$A$783,$A298,СВЦЭМ!$B$39:$B$782,U$296)+'СЕТ СН'!$F$16</f>
        <v>0</v>
      </c>
      <c r="V298" s="36">
        <f ca="1">SUMIFS(СВЦЭМ!$I$40:$I$783,СВЦЭМ!$A$40:$A$783,$A298,СВЦЭМ!$B$39:$B$782,V$296)+'СЕТ СН'!$F$16</f>
        <v>0</v>
      </c>
      <c r="W298" s="36">
        <f ca="1">SUMIFS(СВЦЭМ!$I$40:$I$783,СВЦЭМ!$A$40:$A$783,$A298,СВЦЭМ!$B$39:$B$782,W$296)+'СЕТ СН'!$F$16</f>
        <v>0</v>
      </c>
      <c r="X298" s="36">
        <f ca="1">SUMIFS(СВЦЭМ!$I$40:$I$783,СВЦЭМ!$A$40:$A$783,$A298,СВЦЭМ!$B$39:$B$782,X$296)+'СЕТ СН'!$F$16</f>
        <v>0</v>
      </c>
      <c r="Y298" s="36">
        <f ca="1">SUMIFS(СВЦЭМ!$I$40:$I$783,СВЦЭМ!$A$40:$A$783,$A298,СВЦЭМ!$B$39:$B$782,Y$296)+'СЕТ СН'!$F$16</f>
        <v>0</v>
      </c>
    </row>
    <row r="299" spans="1:27" ht="15.75" hidden="1" x14ac:dyDescent="0.2">
      <c r="A299" s="35">
        <f t="shared" ref="A299:A327" si="8">A298+1</f>
        <v>45354</v>
      </c>
      <c r="B299" s="36">
        <f ca="1">SUMIFS(СВЦЭМ!$I$40:$I$783,СВЦЭМ!$A$40:$A$783,$A299,СВЦЭМ!$B$39:$B$782,B$296)+'СЕТ СН'!$F$16</f>
        <v>0</v>
      </c>
      <c r="C299" s="36">
        <f ca="1">SUMIFS(СВЦЭМ!$I$40:$I$783,СВЦЭМ!$A$40:$A$783,$A299,СВЦЭМ!$B$39:$B$782,C$296)+'СЕТ СН'!$F$16</f>
        <v>0</v>
      </c>
      <c r="D299" s="36">
        <f ca="1">SUMIFS(СВЦЭМ!$I$40:$I$783,СВЦЭМ!$A$40:$A$783,$A299,СВЦЭМ!$B$39:$B$782,D$296)+'СЕТ СН'!$F$16</f>
        <v>0</v>
      </c>
      <c r="E299" s="36">
        <f ca="1">SUMIFS(СВЦЭМ!$I$40:$I$783,СВЦЭМ!$A$40:$A$783,$A299,СВЦЭМ!$B$39:$B$782,E$296)+'СЕТ СН'!$F$16</f>
        <v>0</v>
      </c>
      <c r="F299" s="36">
        <f ca="1">SUMIFS(СВЦЭМ!$I$40:$I$783,СВЦЭМ!$A$40:$A$783,$A299,СВЦЭМ!$B$39:$B$782,F$296)+'СЕТ СН'!$F$16</f>
        <v>0</v>
      </c>
      <c r="G299" s="36">
        <f ca="1">SUMIFS(СВЦЭМ!$I$40:$I$783,СВЦЭМ!$A$40:$A$783,$A299,СВЦЭМ!$B$39:$B$782,G$296)+'СЕТ СН'!$F$16</f>
        <v>0</v>
      </c>
      <c r="H299" s="36">
        <f ca="1">SUMIFS(СВЦЭМ!$I$40:$I$783,СВЦЭМ!$A$40:$A$783,$A299,СВЦЭМ!$B$39:$B$782,H$296)+'СЕТ СН'!$F$16</f>
        <v>0</v>
      </c>
      <c r="I299" s="36">
        <f ca="1">SUMIFS(СВЦЭМ!$I$40:$I$783,СВЦЭМ!$A$40:$A$783,$A299,СВЦЭМ!$B$39:$B$782,I$296)+'СЕТ СН'!$F$16</f>
        <v>0</v>
      </c>
      <c r="J299" s="36">
        <f ca="1">SUMIFS(СВЦЭМ!$I$40:$I$783,СВЦЭМ!$A$40:$A$783,$A299,СВЦЭМ!$B$39:$B$782,J$296)+'СЕТ СН'!$F$16</f>
        <v>0</v>
      </c>
      <c r="K299" s="36">
        <f ca="1">SUMIFS(СВЦЭМ!$I$40:$I$783,СВЦЭМ!$A$40:$A$783,$A299,СВЦЭМ!$B$39:$B$782,K$296)+'СЕТ СН'!$F$16</f>
        <v>0</v>
      </c>
      <c r="L299" s="36">
        <f ca="1">SUMIFS(СВЦЭМ!$I$40:$I$783,СВЦЭМ!$A$40:$A$783,$A299,СВЦЭМ!$B$39:$B$782,L$296)+'СЕТ СН'!$F$16</f>
        <v>0</v>
      </c>
      <c r="M299" s="36">
        <f ca="1">SUMIFS(СВЦЭМ!$I$40:$I$783,СВЦЭМ!$A$40:$A$783,$A299,СВЦЭМ!$B$39:$B$782,M$296)+'СЕТ СН'!$F$16</f>
        <v>0</v>
      </c>
      <c r="N299" s="36">
        <f ca="1">SUMIFS(СВЦЭМ!$I$40:$I$783,СВЦЭМ!$A$40:$A$783,$A299,СВЦЭМ!$B$39:$B$782,N$296)+'СЕТ СН'!$F$16</f>
        <v>0</v>
      </c>
      <c r="O299" s="36">
        <f ca="1">SUMIFS(СВЦЭМ!$I$40:$I$783,СВЦЭМ!$A$40:$A$783,$A299,СВЦЭМ!$B$39:$B$782,O$296)+'СЕТ СН'!$F$16</f>
        <v>0</v>
      </c>
      <c r="P299" s="36">
        <f ca="1">SUMIFS(СВЦЭМ!$I$40:$I$783,СВЦЭМ!$A$40:$A$783,$A299,СВЦЭМ!$B$39:$B$782,P$296)+'СЕТ СН'!$F$16</f>
        <v>0</v>
      </c>
      <c r="Q299" s="36">
        <f ca="1">SUMIFS(СВЦЭМ!$I$40:$I$783,СВЦЭМ!$A$40:$A$783,$A299,СВЦЭМ!$B$39:$B$782,Q$296)+'СЕТ СН'!$F$16</f>
        <v>0</v>
      </c>
      <c r="R299" s="36">
        <f ca="1">SUMIFS(СВЦЭМ!$I$40:$I$783,СВЦЭМ!$A$40:$A$783,$A299,СВЦЭМ!$B$39:$B$782,R$296)+'СЕТ СН'!$F$16</f>
        <v>0</v>
      </c>
      <c r="S299" s="36">
        <f ca="1">SUMIFS(СВЦЭМ!$I$40:$I$783,СВЦЭМ!$A$40:$A$783,$A299,СВЦЭМ!$B$39:$B$782,S$296)+'СЕТ СН'!$F$16</f>
        <v>0</v>
      </c>
      <c r="T299" s="36">
        <f ca="1">SUMIFS(СВЦЭМ!$I$40:$I$783,СВЦЭМ!$A$40:$A$783,$A299,СВЦЭМ!$B$39:$B$782,T$296)+'СЕТ СН'!$F$16</f>
        <v>0</v>
      </c>
      <c r="U299" s="36">
        <f ca="1">SUMIFS(СВЦЭМ!$I$40:$I$783,СВЦЭМ!$A$40:$A$783,$A299,СВЦЭМ!$B$39:$B$782,U$296)+'СЕТ СН'!$F$16</f>
        <v>0</v>
      </c>
      <c r="V299" s="36">
        <f ca="1">SUMIFS(СВЦЭМ!$I$40:$I$783,СВЦЭМ!$A$40:$A$783,$A299,СВЦЭМ!$B$39:$B$782,V$296)+'СЕТ СН'!$F$16</f>
        <v>0</v>
      </c>
      <c r="W299" s="36">
        <f ca="1">SUMIFS(СВЦЭМ!$I$40:$I$783,СВЦЭМ!$A$40:$A$783,$A299,СВЦЭМ!$B$39:$B$782,W$296)+'СЕТ СН'!$F$16</f>
        <v>0</v>
      </c>
      <c r="X299" s="36">
        <f ca="1">SUMIFS(СВЦЭМ!$I$40:$I$783,СВЦЭМ!$A$40:$A$783,$A299,СВЦЭМ!$B$39:$B$782,X$296)+'СЕТ СН'!$F$16</f>
        <v>0</v>
      </c>
      <c r="Y299" s="36">
        <f ca="1">SUMIFS(СВЦЭМ!$I$40:$I$783,СВЦЭМ!$A$40:$A$783,$A299,СВЦЭМ!$B$39:$B$782,Y$296)+'СЕТ СН'!$F$16</f>
        <v>0</v>
      </c>
    </row>
    <row r="300" spans="1:27" ht="15.75" hidden="1" x14ac:dyDescent="0.2">
      <c r="A300" s="35">
        <f t="shared" si="8"/>
        <v>45355</v>
      </c>
      <c r="B300" s="36">
        <f ca="1">SUMIFS(СВЦЭМ!$I$40:$I$783,СВЦЭМ!$A$40:$A$783,$A300,СВЦЭМ!$B$39:$B$782,B$296)+'СЕТ СН'!$F$16</f>
        <v>0</v>
      </c>
      <c r="C300" s="36">
        <f ca="1">SUMIFS(СВЦЭМ!$I$40:$I$783,СВЦЭМ!$A$40:$A$783,$A300,СВЦЭМ!$B$39:$B$782,C$296)+'СЕТ СН'!$F$16</f>
        <v>0</v>
      </c>
      <c r="D300" s="36">
        <f ca="1">SUMIFS(СВЦЭМ!$I$40:$I$783,СВЦЭМ!$A$40:$A$783,$A300,СВЦЭМ!$B$39:$B$782,D$296)+'СЕТ СН'!$F$16</f>
        <v>0</v>
      </c>
      <c r="E300" s="36">
        <f ca="1">SUMIFS(СВЦЭМ!$I$40:$I$783,СВЦЭМ!$A$40:$A$783,$A300,СВЦЭМ!$B$39:$B$782,E$296)+'СЕТ СН'!$F$16</f>
        <v>0</v>
      </c>
      <c r="F300" s="36">
        <f ca="1">SUMIFS(СВЦЭМ!$I$40:$I$783,СВЦЭМ!$A$40:$A$783,$A300,СВЦЭМ!$B$39:$B$782,F$296)+'СЕТ СН'!$F$16</f>
        <v>0</v>
      </c>
      <c r="G300" s="36">
        <f ca="1">SUMIFS(СВЦЭМ!$I$40:$I$783,СВЦЭМ!$A$40:$A$783,$A300,СВЦЭМ!$B$39:$B$782,G$296)+'СЕТ СН'!$F$16</f>
        <v>0</v>
      </c>
      <c r="H300" s="36">
        <f ca="1">SUMIFS(СВЦЭМ!$I$40:$I$783,СВЦЭМ!$A$40:$A$783,$A300,СВЦЭМ!$B$39:$B$782,H$296)+'СЕТ СН'!$F$16</f>
        <v>0</v>
      </c>
      <c r="I300" s="36">
        <f ca="1">SUMIFS(СВЦЭМ!$I$40:$I$783,СВЦЭМ!$A$40:$A$783,$A300,СВЦЭМ!$B$39:$B$782,I$296)+'СЕТ СН'!$F$16</f>
        <v>0</v>
      </c>
      <c r="J300" s="36">
        <f ca="1">SUMIFS(СВЦЭМ!$I$40:$I$783,СВЦЭМ!$A$40:$A$783,$A300,СВЦЭМ!$B$39:$B$782,J$296)+'СЕТ СН'!$F$16</f>
        <v>0</v>
      </c>
      <c r="K300" s="36">
        <f ca="1">SUMIFS(СВЦЭМ!$I$40:$I$783,СВЦЭМ!$A$40:$A$783,$A300,СВЦЭМ!$B$39:$B$782,K$296)+'СЕТ СН'!$F$16</f>
        <v>0</v>
      </c>
      <c r="L300" s="36">
        <f ca="1">SUMIFS(СВЦЭМ!$I$40:$I$783,СВЦЭМ!$A$40:$A$783,$A300,СВЦЭМ!$B$39:$B$782,L$296)+'СЕТ СН'!$F$16</f>
        <v>0</v>
      </c>
      <c r="M300" s="36">
        <f ca="1">SUMIFS(СВЦЭМ!$I$40:$I$783,СВЦЭМ!$A$40:$A$783,$A300,СВЦЭМ!$B$39:$B$782,M$296)+'СЕТ СН'!$F$16</f>
        <v>0</v>
      </c>
      <c r="N300" s="36">
        <f ca="1">SUMIFS(СВЦЭМ!$I$40:$I$783,СВЦЭМ!$A$40:$A$783,$A300,СВЦЭМ!$B$39:$B$782,N$296)+'СЕТ СН'!$F$16</f>
        <v>0</v>
      </c>
      <c r="O300" s="36">
        <f ca="1">SUMIFS(СВЦЭМ!$I$40:$I$783,СВЦЭМ!$A$40:$A$783,$A300,СВЦЭМ!$B$39:$B$782,O$296)+'СЕТ СН'!$F$16</f>
        <v>0</v>
      </c>
      <c r="P300" s="36">
        <f ca="1">SUMIFS(СВЦЭМ!$I$40:$I$783,СВЦЭМ!$A$40:$A$783,$A300,СВЦЭМ!$B$39:$B$782,P$296)+'СЕТ СН'!$F$16</f>
        <v>0</v>
      </c>
      <c r="Q300" s="36">
        <f ca="1">SUMIFS(СВЦЭМ!$I$40:$I$783,СВЦЭМ!$A$40:$A$783,$A300,СВЦЭМ!$B$39:$B$782,Q$296)+'СЕТ СН'!$F$16</f>
        <v>0</v>
      </c>
      <c r="R300" s="36">
        <f ca="1">SUMIFS(СВЦЭМ!$I$40:$I$783,СВЦЭМ!$A$40:$A$783,$A300,СВЦЭМ!$B$39:$B$782,R$296)+'СЕТ СН'!$F$16</f>
        <v>0</v>
      </c>
      <c r="S300" s="36">
        <f ca="1">SUMIFS(СВЦЭМ!$I$40:$I$783,СВЦЭМ!$A$40:$A$783,$A300,СВЦЭМ!$B$39:$B$782,S$296)+'СЕТ СН'!$F$16</f>
        <v>0</v>
      </c>
      <c r="T300" s="36">
        <f ca="1">SUMIFS(СВЦЭМ!$I$40:$I$783,СВЦЭМ!$A$40:$A$783,$A300,СВЦЭМ!$B$39:$B$782,T$296)+'СЕТ СН'!$F$16</f>
        <v>0</v>
      </c>
      <c r="U300" s="36">
        <f ca="1">SUMIFS(СВЦЭМ!$I$40:$I$783,СВЦЭМ!$A$40:$A$783,$A300,СВЦЭМ!$B$39:$B$782,U$296)+'СЕТ СН'!$F$16</f>
        <v>0</v>
      </c>
      <c r="V300" s="36">
        <f ca="1">SUMIFS(СВЦЭМ!$I$40:$I$783,СВЦЭМ!$A$40:$A$783,$A300,СВЦЭМ!$B$39:$B$782,V$296)+'СЕТ СН'!$F$16</f>
        <v>0</v>
      </c>
      <c r="W300" s="36">
        <f ca="1">SUMIFS(СВЦЭМ!$I$40:$I$783,СВЦЭМ!$A$40:$A$783,$A300,СВЦЭМ!$B$39:$B$782,W$296)+'СЕТ СН'!$F$16</f>
        <v>0</v>
      </c>
      <c r="X300" s="36">
        <f ca="1">SUMIFS(СВЦЭМ!$I$40:$I$783,СВЦЭМ!$A$40:$A$783,$A300,СВЦЭМ!$B$39:$B$782,X$296)+'СЕТ СН'!$F$16</f>
        <v>0</v>
      </c>
      <c r="Y300" s="36">
        <f ca="1">SUMIFS(СВЦЭМ!$I$40:$I$783,СВЦЭМ!$A$40:$A$783,$A300,СВЦЭМ!$B$39:$B$782,Y$296)+'СЕТ СН'!$F$16</f>
        <v>0</v>
      </c>
    </row>
    <row r="301" spans="1:27" ht="15.75" hidden="1" x14ac:dyDescent="0.2">
      <c r="A301" s="35">
        <f t="shared" si="8"/>
        <v>45356</v>
      </c>
      <c r="B301" s="36">
        <f ca="1">SUMIFS(СВЦЭМ!$I$40:$I$783,СВЦЭМ!$A$40:$A$783,$A301,СВЦЭМ!$B$39:$B$782,B$296)+'СЕТ СН'!$F$16</f>
        <v>0</v>
      </c>
      <c r="C301" s="36">
        <f ca="1">SUMIFS(СВЦЭМ!$I$40:$I$783,СВЦЭМ!$A$40:$A$783,$A301,СВЦЭМ!$B$39:$B$782,C$296)+'СЕТ СН'!$F$16</f>
        <v>0</v>
      </c>
      <c r="D301" s="36">
        <f ca="1">SUMIFS(СВЦЭМ!$I$40:$I$783,СВЦЭМ!$A$40:$A$783,$A301,СВЦЭМ!$B$39:$B$782,D$296)+'СЕТ СН'!$F$16</f>
        <v>0</v>
      </c>
      <c r="E301" s="36">
        <f ca="1">SUMIFS(СВЦЭМ!$I$40:$I$783,СВЦЭМ!$A$40:$A$783,$A301,СВЦЭМ!$B$39:$B$782,E$296)+'СЕТ СН'!$F$16</f>
        <v>0</v>
      </c>
      <c r="F301" s="36">
        <f ca="1">SUMIFS(СВЦЭМ!$I$40:$I$783,СВЦЭМ!$A$40:$A$783,$A301,СВЦЭМ!$B$39:$B$782,F$296)+'СЕТ СН'!$F$16</f>
        <v>0</v>
      </c>
      <c r="G301" s="36">
        <f ca="1">SUMIFS(СВЦЭМ!$I$40:$I$783,СВЦЭМ!$A$40:$A$783,$A301,СВЦЭМ!$B$39:$B$782,G$296)+'СЕТ СН'!$F$16</f>
        <v>0</v>
      </c>
      <c r="H301" s="36">
        <f ca="1">SUMIFS(СВЦЭМ!$I$40:$I$783,СВЦЭМ!$A$40:$A$783,$A301,СВЦЭМ!$B$39:$B$782,H$296)+'СЕТ СН'!$F$16</f>
        <v>0</v>
      </c>
      <c r="I301" s="36">
        <f ca="1">SUMIFS(СВЦЭМ!$I$40:$I$783,СВЦЭМ!$A$40:$A$783,$A301,СВЦЭМ!$B$39:$B$782,I$296)+'СЕТ СН'!$F$16</f>
        <v>0</v>
      </c>
      <c r="J301" s="36">
        <f ca="1">SUMIFS(СВЦЭМ!$I$40:$I$783,СВЦЭМ!$A$40:$A$783,$A301,СВЦЭМ!$B$39:$B$782,J$296)+'СЕТ СН'!$F$16</f>
        <v>0</v>
      </c>
      <c r="K301" s="36">
        <f ca="1">SUMIFS(СВЦЭМ!$I$40:$I$783,СВЦЭМ!$A$40:$A$783,$A301,СВЦЭМ!$B$39:$B$782,K$296)+'СЕТ СН'!$F$16</f>
        <v>0</v>
      </c>
      <c r="L301" s="36">
        <f ca="1">SUMIFS(СВЦЭМ!$I$40:$I$783,СВЦЭМ!$A$40:$A$783,$A301,СВЦЭМ!$B$39:$B$782,L$296)+'СЕТ СН'!$F$16</f>
        <v>0</v>
      </c>
      <c r="M301" s="36">
        <f ca="1">SUMIFS(СВЦЭМ!$I$40:$I$783,СВЦЭМ!$A$40:$A$783,$A301,СВЦЭМ!$B$39:$B$782,M$296)+'СЕТ СН'!$F$16</f>
        <v>0</v>
      </c>
      <c r="N301" s="36">
        <f ca="1">SUMIFS(СВЦЭМ!$I$40:$I$783,СВЦЭМ!$A$40:$A$783,$A301,СВЦЭМ!$B$39:$B$782,N$296)+'СЕТ СН'!$F$16</f>
        <v>0</v>
      </c>
      <c r="O301" s="36">
        <f ca="1">SUMIFS(СВЦЭМ!$I$40:$I$783,СВЦЭМ!$A$40:$A$783,$A301,СВЦЭМ!$B$39:$B$782,O$296)+'СЕТ СН'!$F$16</f>
        <v>0</v>
      </c>
      <c r="P301" s="36">
        <f ca="1">SUMIFS(СВЦЭМ!$I$40:$I$783,СВЦЭМ!$A$40:$A$783,$A301,СВЦЭМ!$B$39:$B$782,P$296)+'СЕТ СН'!$F$16</f>
        <v>0</v>
      </c>
      <c r="Q301" s="36">
        <f ca="1">SUMIFS(СВЦЭМ!$I$40:$I$783,СВЦЭМ!$A$40:$A$783,$A301,СВЦЭМ!$B$39:$B$782,Q$296)+'СЕТ СН'!$F$16</f>
        <v>0</v>
      </c>
      <c r="R301" s="36">
        <f ca="1">SUMIFS(СВЦЭМ!$I$40:$I$783,СВЦЭМ!$A$40:$A$783,$A301,СВЦЭМ!$B$39:$B$782,R$296)+'СЕТ СН'!$F$16</f>
        <v>0</v>
      </c>
      <c r="S301" s="36">
        <f ca="1">SUMIFS(СВЦЭМ!$I$40:$I$783,СВЦЭМ!$A$40:$A$783,$A301,СВЦЭМ!$B$39:$B$782,S$296)+'СЕТ СН'!$F$16</f>
        <v>0</v>
      </c>
      <c r="T301" s="36">
        <f ca="1">SUMIFS(СВЦЭМ!$I$40:$I$783,СВЦЭМ!$A$40:$A$783,$A301,СВЦЭМ!$B$39:$B$782,T$296)+'СЕТ СН'!$F$16</f>
        <v>0</v>
      </c>
      <c r="U301" s="36">
        <f ca="1">SUMIFS(СВЦЭМ!$I$40:$I$783,СВЦЭМ!$A$40:$A$783,$A301,СВЦЭМ!$B$39:$B$782,U$296)+'СЕТ СН'!$F$16</f>
        <v>0</v>
      </c>
      <c r="V301" s="36">
        <f ca="1">SUMIFS(СВЦЭМ!$I$40:$I$783,СВЦЭМ!$A$40:$A$783,$A301,СВЦЭМ!$B$39:$B$782,V$296)+'СЕТ СН'!$F$16</f>
        <v>0</v>
      </c>
      <c r="W301" s="36">
        <f ca="1">SUMIFS(СВЦЭМ!$I$40:$I$783,СВЦЭМ!$A$40:$A$783,$A301,СВЦЭМ!$B$39:$B$782,W$296)+'СЕТ СН'!$F$16</f>
        <v>0</v>
      </c>
      <c r="X301" s="36">
        <f ca="1">SUMIFS(СВЦЭМ!$I$40:$I$783,СВЦЭМ!$A$40:$A$783,$A301,СВЦЭМ!$B$39:$B$782,X$296)+'СЕТ СН'!$F$16</f>
        <v>0</v>
      </c>
      <c r="Y301" s="36">
        <f ca="1">SUMIFS(СВЦЭМ!$I$40:$I$783,СВЦЭМ!$A$40:$A$783,$A301,СВЦЭМ!$B$39:$B$782,Y$296)+'СЕТ СН'!$F$16</f>
        <v>0</v>
      </c>
    </row>
    <row r="302" spans="1:27" ht="15.75" hidden="1" x14ac:dyDescent="0.2">
      <c r="A302" s="35">
        <f t="shared" si="8"/>
        <v>45357</v>
      </c>
      <c r="B302" s="36">
        <f ca="1">SUMIFS(СВЦЭМ!$I$40:$I$783,СВЦЭМ!$A$40:$A$783,$A302,СВЦЭМ!$B$39:$B$782,B$296)+'СЕТ СН'!$F$16</f>
        <v>0</v>
      </c>
      <c r="C302" s="36">
        <f ca="1">SUMIFS(СВЦЭМ!$I$40:$I$783,СВЦЭМ!$A$40:$A$783,$A302,СВЦЭМ!$B$39:$B$782,C$296)+'СЕТ СН'!$F$16</f>
        <v>0</v>
      </c>
      <c r="D302" s="36">
        <f ca="1">SUMIFS(СВЦЭМ!$I$40:$I$783,СВЦЭМ!$A$40:$A$783,$A302,СВЦЭМ!$B$39:$B$782,D$296)+'СЕТ СН'!$F$16</f>
        <v>0</v>
      </c>
      <c r="E302" s="36">
        <f ca="1">SUMIFS(СВЦЭМ!$I$40:$I$783,СВЦЭМ!$A$40:$A$783,$A302,СВЦЭМ!$B$39:$B$782,E$296)+'СЕТ СН'!$F$16</f>
        <v>0</v>
      </c>
      <c r="F302" s="36">
        <f ca="1">SUMIFS(СВЦЭМ!$I$40:$I$783,СВЦЭМ!$A$40:$A$783,$A302,СВЦЭМ!$B$39:$B$782,F$296)+'СЕТ СН'!$F$16</f>
        <v>0</v>
      </c>
      <c r="G302" s="36">
        <f ca="1">SUMIFS(СВЦЭМ!$I$40:$I$783,СВЦЭМ!$A$40:$A$783,$A302,СВЦЭМ!$B$39:$B$782,G$296)+'СЕТ СН'!$F$16</f>
        <v>0</v>
      </c>
      <c r="H302" s="36">
        <f ca="1">SUMIFS(СВЦЭМ!$I$40:$I$783,СВЦЭМ!$A$40:$A$783,$A302,СВЦЭМ!$B$39:$B$782,H$296)+'СЕТ СН'!$F$16</f>
        <v>0</v>
      </c>
      <c r="I302" s="36">
        <f ca="1">SUMIFS(СВЦЭМ!$I$40:$I$783,СВЦЭМ!$A$40:$A$783,$A302,СВЦЭМ!$B$39:$B$782,I$296)+'СЕТ СН'!$F$16</f>
        <v>0</v>
      </c>
      <c r="J302" s="36">
        <f ca="1">SUMIFS(СВЦЭМ!$I$40:$I$783,СВЦЭМ!$A$40:$A$783,$A302,СВЦЭМ!$B$39:$B$782,J$296)+'СЕТ СН'!$F$16</f>
        <v>0</v>
      </c>
      <c r="K302" s="36">
        <f ca="1">SUMIFS(СВЦЭМ!$I$40:$I$783,СВЦЭМ!$A$40:$A$783,$A302,СВЦЭМ!$B$39:$B$782,K$296)+'СЕТ СН'!$F$16</f>
        <v>0</v>
      </c>
      <c r="L302" s="36">
        <f ca="1">SUMIFS(СВЦЭМ!$I$40:$I$783,СВЦЭМ!$A$40:$A$783,$A302,СВЦЭМ!$B$39:$B$782,L$296)+'СЕТ СН'!$F$16</f>
        <v>0</v>
      </c>
      <c r="M302" s="36">
        <f ca="1">SUMIFS(СВЦЭМ!$I$40:$I$783,СВЦЭМ!$A$40:$A$783,$A302,СВЦЭМ!$B$39:$B$782,M$296)+'СЕТ СН'!$F$16</f>
        <v>0</v>
      </c>
      <c r="N302" s="36">
        <f ca="1">SUMIFS(СВЦЭМ!$I$40:$I$783,СВЦЭМ!$A$40:$A$783,$A302,СВЦЭМ!$B$39:$B$782,N$296)+'СЕТ СН'!$F$16</f>
        <v>0</v>
      </c>
      <c r="O302" s="36">
        <f ca="1">SUMIFS(СВЦЭМ!$I$40:$I$783,СВЦЭМ!$A$40:$A$783,$A302,СВЦЭМ!$B$39:$B$782,O$296)+'СЕТ СН'!$F$16</f>
        <v>0</v>
      </c>
      <c r="P302" s="36">
        <f ca="1">SUMIFS(СВЦЭМ!$I$40:$I$783,СВЦЭМ!$A$40:$A$783,$A302,СВЦЭМ!$B$39:$B$782,P$296)+'СЕТ СН'!$F$16</f>
        <v>0</v>
      </c>
      <c r="Q302" s="36">
        <f ca="1">SUMIFS(СВЦЭМ!$I$40:$I$783,СВЦЭМ!$A$40:$A$783,$A302,СВЦЭМ!$B$39:$B$782,Q$296)+'СЕТ СН'!$F$16</f>
        <v>0</v>
      </c>
      <c r="R302" s="36">
        <f ca="1">SUMIFS(СВЦЭМ!$I$40:$I$783,СВЦЭМ!$A$40:$A$783,$A302,СВЦЭМ!$B$39:$B$782,R$296)+'СЕТ СН'!$F$16</f>
        <v>0</v>
      </c>
      <c r="S302" s="36">
        <f ca="1">SUMIFS(СВЦЭМ!$I$40:$I$783,СВЦЭМ!$A$40:$A$783,$A302,СВЦЭМ!$B$39:$B$782,S$296)+'СЕТ СН'!$F$16</f>
        <v>0</v>
      </c>
      <c r="T302" s="36">
        <f ca="1">SUMIFS(СВЦЭМ!$I$40:$I$783,СВЦЭМ!$A$40:$A$783,$A302,СВЦЭМ!$B$39:$B$782,T$296)+'СЕТ СН'!$F$16</f>
        <v>0</v>
      </c>
      <c r="U302" s="36">
        <f ca="1">SUMIFS(СВЦЭМ!$I$40:$I$783,СВЦЭМ!$A$40:$A$783,$A302,СВЦЭМ!$B$39:$B$782,U$296)+'СЕТ СН'!$F$16</f>
        <v>0</v>
      </c>
      <c r="V302" s="36">
        <f ca="1">SUMIFS(СВЦЭМ!$I$40:$I$783,СВЦЭМ!$A$40:$A$783,$A302,СВЦЭМ!$B$39:$B$782,V$296)+'СЕТ СН'!$F$16</f>
        <v>0</v>
      </c>
      <c r="W302" s="36">
        <f ca="1">SUMIFS(СВЦЭМ!$I$40:$I$783,СВЦЭМ!$A$40:$A$783,$A302,СВЦЭМ!$B$39:$B$782,W$296)+'СЕТ СН'!$F$16</f>
        <v>0</v>
      </c>
      <c r="X302" s="36">
        <f ca="1">SUMIFS(СВЦЭМ!$I$40:$I$783,СВЦЭМ!$A$40:$A$783,$A302,СВЦЭМ!$B$39:$B$782,X$296)+'СЕТ СН'!$F$16</f>
        <v>0</v>
      </c>
      <c r="Y302" s="36">
        <f ca="1">SUMIFS(СВЦЭМ!$I$40:$I$783,СВЦЭМ!$A$40:$A$783,$A302,СВЦЭМ!$B$39:$B$782,Y$296)+'СЕТ СН'!$F$16</f>
        <v>0</v>
      </c>
    </row>
    <row r="303" spans="1:27" ht="15.75" hidden="1" x14ac:dyDescent="0.2">
      <c r="A303" s="35">
        <f t="shared" si="8"/>
        <v>45358</v>
      </c>
      <c r="B303" s="36">
        <f ca="1">SUMIFS(СВЦЭМ!$I$40:$I$783,СВЦЭМ!$A$40:$A$783,$A303,СВЦЭМ!$B$39:$B$782,B$296)+'СЕТ СН'!$F$16</f>
        <v>0</v>
      </c>
      <c r="C303" s="36">
        <f ca="1">SUMIFS(СВЦЭМ!$I$40:$I$783,СВЦЭМ!$A$40:$A$783,$A303,СВЦЭМ!$B$39:$B$782,C$296)+'СЕТ СН'!$F$16</f>
        <v>0</v>
      </c>
      <c r="D303" s="36">
        <f ca="1">SUMIFS(СВЦЭМ!$I$40:$I$783,СВЦЭМ!$A$40:$A$783,$A303,СВЦЭМ!$B$39:$B$782,D$296)+'СЕТ СН'!$F$16</f>
        <v>0</v>
      </c>
      <c r="E303" s="36">
        <f ca="1">SUMIFS(СВЦЭМ!$I$40:$I$783,СВЦЭМ!$A$40:$A$783,$A303,СВЦЭМ!$B$39:$B$782,E$296)+'СЕТ СН'!$F$16</f>
        <v>0</v>
      </c>
      <c r="F303" s="36">
        <f ca="1">SUMIFS(СВЦЭМ!$I$40:$I$783,СВЦЭМ!$A$40:$A$783,$A303,СВЦЭМ!$B$39:$B$782,F$296)+'СЕТ СН'!$F$16</f>
        <v>0</v>
      </c>
      <c r="G303" s="36">
        <f ca="1">SUMIFS(СВЦЭМ!$I$40:$I$783,СВЦЭМ!$A$40:$A$783,$A303,СВЦЭМ!$B$39:$B$782,G$296)+'СЕТ СН'!$F$16</f>
        <v>0</v>
      </c>
      <c r="H303" s="36">
        <f ca="1">SUMIFS(СВЦЭМ!$I$40:$I$783,СВЦЭМ!$A$40:$A$783,$A303,СВЦЭМ!$B$39:$B$782,H$296)+'СЕТ СН'!$F$16</f>
        <v>0</v>
      </c>
      <c r="I303" s="36">
        <f ca="1">SUMIFS(СВЦЭМ!$I$40:$I$783,СВЦЭМ!$A$40:$A$783,$A303,СВЦЭМ!$B$39:$B$782,I$296)+'СЕТ СН'!$F$16</f>
        <v>0</v>
      </c>
      <c r="J303" s="36">
        <f ca="1">SUMIFS(СВЦЭМ!$I$40:$I$783,СВЦЭМ!$A$40:$A$783,$A303,СВЦЭМ!$B$39:$B$782,J$296)+'СЕТ СН'!$F$16</f>
        <v>0</v>
      </c>
      <c r="K303" s="36">
        <f ca="1">SUMIFS(СВЦЭМ!$I$40:$I$783,СВЦЭМ!$A$40:$A$783,$A303,СВЦЭМ!$B$39:$B$782,K$296)+'СЕТ СН'!$F$16</f>
        <v>0</v>
      </c>
      <c r="L303" s="36">
        <f ca="1">SUMIFS(СВЦЭМ!$I$40:$I$783,СВЦЭМ!$A$40:$A$783,$A303,СВЦЭМ!$B$39:$B$782,L$296)+'СЕТ СН'!$F$16</f>
        <v>0</v>
      </c>
      <c r="M303" s="36">
        <f ca="1">SUMIFS(СВЦЭМ!$I$40:$I$783,СВЦЭМ!$A$40:$A$783,$A303,СВЦЭМ!$B$39:$B$782,M$296)+'СЕТ СН'!$F$16</f>
        <v>0</v>
      </c>
      <c r="N303" s="36">
        <f ca="1">SUMIFS(СВЦЭМ!$I$40:$I$783,СВЦЭМ!$A$40:$A$783,$A303,СВЦЭМ!$B$39:$B$782,N$296)+'СЕТ СН'!$F$16</f>
        <v>0</v>
      </c>
      <c r="O303" s="36">
        <f ca="1">SUMIFS(СВЦЭМ!$I$40:$I$783,СВЦЭМ!$A$40:$A$783,$A303,СВЦЭМ!$B$39:$B$782,O$296)+'СЕТ СН'!$F$16</f>
        <v>0</v>
      </c>
      <c r="P303" s="36">
        <f ca="1">SUMIFS(СВЦЭМ!$I$40:$I$783,СВЦЭМ!$A$40:$A$783,$A303,СВЦЭМ!$B$39:$B$782,P$296)+'СЕТ СН'!$F$16</f>
        <v>0</v>
      </c>
      <c r="Q303" s="36">
        <f ca="1">SUMIFS(СВЦЭМ!$I$40:$I$783,СВЦЭМ!$A$40:$A$783,$A303,СВЦЭМ!$B$39:$B$782,Q$296)+'СЕТ СН'!$F$16</f>
        <v>0</v>
      </c>
      <c r="R303" s="36">
        <f ca="1">SUMIFS(СВЦЭМ!$I$40:$I$783,СВЦЭМ!$A$40:$A$783,$A303,СВЦЭМ!$B$39:$B$782,R$296)+'СЕТ СН'!$F$16</f>
        <v>0</v>
      </c>
      <c r="S303" s="36">
        <f ca="1">SUMIFS(СВЦЭМ!$I$40:$I$783,СВЦЭМ!$A$40:$A$783,$A303,СВЦЭМ!$B$39:$B$782,S$296)+'СЕТ СН'!$F$16</f>
        <v>0</v>
      </c>
      <c r="T303" s="36">
        <f ca="1">SUMIFS(СВЦЭМ!$I$40:$I$783,СВЦЭМ!$A$40:$A$783,$A303,СВЦЭМ!$B$39:$B$782,T$296)+'СЕТ СН'!$F$16</f>
        <v>0</v>
      </c>
      <c r="U303" s="36">
        <f ca="1">SUMIFS(СВЦЭМ!$I$40:$I$783,СВЦЭМ!$A$40:$A$783,$A303,СВЦЭМ!$B$39:$B$782,U$296)+'СЕТ СН'!$F$16</f>
        <v>0</v>
      </c>
      <c r="V303" s="36">
        <f ca="1">SUMIFS(СВЦЭМ!$I$40:$I$783,СВЦЭМ!$A$40:$A$783,$A303,СВЦЭМ!$B$39:$B$782,V$296)+'СЕТ СН'!$F$16</f>
        <v>0</v>
      </c>
      <c r="W303" s="36">
        <f ca="1">SUMIFS(СВЦЭМ!$I$40:$I$783,СВЦЭМ!$A$40:$A$783,$A303,СВЦЭМ!$B$39:$B$782,W$296)+'СЕТ СН'!$F$16</f>
        <v>0</v>
      </c>
      <c r="X303" s="36">
        <f ca="1">SUMIFS(СВЦЭМ!$I$40:$I$783,СВЦЭМ!$A$40:$A$783,$A303,СВЦЭМ!$B$39:$B$782,X$296)+'СЕТ СН'!$F$16</f>
        <v>0</v>
      </c>
      <c r="Y303" s="36">
        <f ca="1">SUMIFS(СВЦЭМ!$I$40:$I$783,СВЦЭМ!$A$40:$A$783,$A303,СВЦЭМ!$B$39:$B$782,Y$296)+'СЕТ СН'!$F$16</f>
        <v>0</v>
      </c>
    </row>
    <row r="304" spans="1:27" ht="15.75" hidden="1" x14ac:dyDescent="0.2">
      <c r="A304" s="35">
        <f t="shared" si="8"/>
        <v>45359</v>
      </c>
      <c r="B304" s="36">
        <f ca="1">SUMIFS(СВЦЭМ!$I$40:$I$783,СВЦЭМ!$A$40:$A$783,$A304,СВЦЭМ!$B$39:$B$782,B$296)+'СЕТ СН'!$F$16</f>
        <v>0</v>
      </c>
      <c r="C304" s="36">
        <f ca="1">SUMIFS(СВЦЭМ!$I$40:$I$783,СВЦЭМ!$A$40:$A$783,$A304,СВЦЭМ!$B$39:$B$782,C$296)+'СЕТ СН'!$F$16</f>
        <v>0</v>
      </c>
      <c r="D304" s="36">
        <f ca="1">SUMIFS(СВЦЭМ!$I$40:$I$783,СВЦЭМ!$A$40:$A$783,$A304,СВЦЭМ!$B$39:$B$782,D$296)+'СЕТ СН'!$F$16</f>
        <v>0</v>
      </c>
      <c r="E304" s="36">
        <f ca="1">SUMIFS(СВЦЭМ!$I$40:$I$783,СВЦЭМ!$A$40:$A$783,$A304,СВЦЭМ!$B$39:$B$782,E$296)+'СЕТ СН'!$F$16</f>
        <v>0</v>
      </c>
      <c r="F304" s="36">
        <f ca="1">SUMIFS(СВЦЭМ!$I$40:$I$783,СВЦЭМ!$A$40:$A$783,$A304,СВЦЭМ!$B$39:$B$782,F$296)+'СЕТ СН'!$F$16</f>
        <v>0</v>
      </c>
      <c r="G304" s="36">
        <f ca="1">SUMIFS(СВЦЭМ!$I$40:$I$783,СВЦЭМ!$A$40:$A$783,$A304,СВЦЭМ!$B$39:$B$782,G$296)+'СЕТ СН'!$F$16</f>
        <v>0</v>
      </c>
      <c r="H304" s="36">
        <f ca="1">SUMIFS(СВЦЭМ!$I$40:$I$783,СВЦЭМ!$A$40:$A$783,$A304,СВЦЭМ!$B$39:$B$782,H$296)+'СЕТ СН'!$F$16</f>
        <v>0</v>
      </c>
      <c r="I304" s="36">
        <f ca="1">SUMIFS(СВЦЭМ!$I$40:$I$783,СВЦЭМ!$A$40:$A$783,$A304,СВЦЭМ!$B$39:$B$782,I$296)+'СЕТ СН'!$F$16</f>
        <v>0</v>
      </c>
      <c r="J304" s="36">
        <f ca="1">SUMIFS(СВЦЭМ!$I$40:$I$783,СВЦЭМ!$A$40:$A$783,$A304,СВЦЭМ!$B$39:$B$782,J$296)+'СЕТ СН'!$F$16</f>
        <v>0</v>
      </c>
      <c r="K304" s="36">
        <f ca="1">SUMIFS(СВЦЭМ!$I$40:$I$783,СВЦЭМ!$A$40:$A$783,$A304,СВЦЭМ!$B$39:$B$782,K$296)+'СЕТ СН'!$F$16</f>
        <v>0</v>
      </c>
      <c r="L304" s="36">
        <f ca="1">SUMIFS(СВЦЭМ!$I$40:$I$783,СВЦЭМ!$A$40:$A$783,$A304,СВЦЭМ!$B$39:$B$782,L$296)+'СЕТ СН'!$F$16</f>
        <v>0</v>
      </c>
      <c r="M304" s="36">
        <f ca="1">SUMIFS(СВЦЭМ!$I$40:$I$783,СВЦЭМ!$A$40:$A$783,$A304,СВЦЭМ!$B$39:$B$782,M$296)+'СЕТ СН'!$F$16</f>
        <v>0</v>
      </c>
      <c r="N304" s="36">
        <f ca="1">SUMIFS(СВЦЭМ!$I$40:$I$783,СВЦЭМ!$A$40:$A$783,$A304,СВЦЭМ!$B$39:$B$782,N$296)+'СЕТ СН'!$F$16</f>
        <v>0</v>
      </c>
      <c r="O304" s="36">
        <f ca="1">SUMIFS(СВЦЭМ!$I$40:$I$783,СВЦЭМ!$A$40:$A$783,$A304,СВЦЭМ!$B$39:$B$782,O$296)+'СЕТ СН'!$F$16</f>
        <v>0</v>
      </c>
      <c r="P304" s="36">
        <f ca="1">SUMIFS(СВЦЭМ!$I$40:$I$783,СВЦЭМ!$A$40:$A$783,$A304,СВЦЭМ!$B$39:$B$782,P$296)+'СЕТ СН'!$F$16</f>
        <v>0</v>
      </c>
      <c r="Q304" s="36">
        <f ca="1">SUMIFS(СВЦЭМ!$I$40:$I$783,СВЦЭМ!$A$40:$A$783,$A304,СВЦЭМ!$B$39:$B$782,Q$296)+'СЕТ СН'!$F$16</f>
        <v>0</v>
      </c>
      <c r="R304" s="36">
        <f ca="1">SUMIFS(СВЦЭМ!$I$40:$I$783,СВЦЭМ!$A$40:$A$783,$A304,СВЦЭМ!$B$39:$B$782,R$296)+'СЕТ СН'!$F$16</f>
        <v>0</v>
      </c>
      <c r="S304" s="36">
        <f ca="1">SUMIFS(СВЦЭМ!$I$40:$I$783,СВЦЭМ!$A$40:$A$783,$A304,СВЦЭМ!$B$39:$B$782,S$296)+'СЕТ СН'!$F$16</f>
        <v>0</v>
      </c>
      <c r="T304" s="36">
        <f ca="1">SUMIFS(СВЦЭМ!$I$40:$I$783,СВЦЭМ!$A$40:$A$783,$A304,СВЦЭМ!$B$39:$B$782,T$296)+'СЕТ СН'!$F$16</f>
        <v>0</v>
      </c>
      <c r="U304" s="36">
        <f ca="1">SUMIFS(СВЦЭМ!$I$40:$I$783,СВЦЭМ!$A$40:$A$783,$A304,СВЦЭМ!$B$39:$B$782,U$296)+'СЕТ СН'!$F$16</f>
        <v>0</v>
      </c>
      <c r="V304" s="36">
        <f ca="1">SUMIFS(СВЦЭМ!$I$40:$I$783,СВЦЭМ!$A$40:$A$783,$A304,СВЦЭМ!$B$39:$B$782,V$296)+'СЕТ СН'!$F$16</f>
        <v>0</v>
      </c>
      <c r="W304" s="36">
        <f ca="1">SUMIFS(СВЦЭМ!$I$40:$I$783,СВЦЭМ!$A$40:$A$783,$A304,СВЦЭМ!$B$39:$B$782,W$296)+'СЕТ СН'!$F$16</f>
        <v>0</v>
      </c>
      <c r="X304" s="36">
        <f ca="1">SUMIFS(СВЦЭМ!$I$40:$I$783,СВЦЭМ!$A$40:$A$783,$A304,СВЦЭМ!$B$39:$B$782,X$296)+'СЕТ СН'!$F$16</f>
        <v>0</v>
      </c>
      <c r="Y304" s="36">
        <f ca="1">SUMIFS(СВЦЭМ!$I$40:$I$783,СВЦЭМ!$A$40:$A$783,$A304,СВЦЭМ!$B$39:$B$782,Y$296)+'СЕТ СН'!$F$16</f>
        <v>0</v>
      </c>
    </row>
    <row r="305" spans="1:25" ht="15.75" hidden="1" x14ac:dyDescent="0.2">
      <c r="A305" s="35">
        <f t="shared" si="8"/>
        <v>45360</v>
      </c>
      <c r="B305" s="36">
        <f ca="1">SUMIFS(СВЦЭМ!$I$40:$I$783,СВЦЭМ!$A$40:$A$783,$A305,СВЦЭМ!$B$39:$B$782,B$296)+'СЕТ СН'!$F$16</f>
        <v>0</v>
      </c>
      <c r="C305" s="36">
        <f ca="1">SUMIFS(СВЦЭМ!$I$40:$I$783,СВЦЭМ!$A$40:$A$783,$A305,СВЦЭМ!$B$39:$B$782,C$296)+'СЕТ СН'!$F$16</f>
        <v>0</v>
      </c>
      <c r="D305" s="36">
        <f ca="1">SUMIFS(СВЦЭМ!$I$40:$I$783,СВЦЭМ!$A$40:$A$783,$A305,СВЦЭМ!$B$39:$B$782,D$296)+'СЕТ СН'!$F$16</f>
        <v>0</v>
      </c>
      <c r="E305" s="36">
        <f ca="1">SUMIFS(СВЦЭМ!$I$40:$I$783,СВЦЭМ!$A$40:$A$783,$A305,СВЦЭМ!$B$39:$B$782,E$296)+'СЕТ СН'!$F$16</f>
        <v>0</v>
      </c>
      <c r="F305" s="36">
        <f ca="1">SUMIFS(СВЦЭМ!$I$40:$I$783,СВЦЭМ!$A$40:$A$783,$A305,СВЦЭМ!$B$39:$B$782,F$296)+'СЕТ СН'!$F$16</f>
        <v>0</v>
      </c>
      <c r="G305" s="36">
        <f ca="1">SUMIFS(СВЦЭМ!$I$40:$I$783,СВЦЭМ!$A$40:$A$783,$A305,СВЦЭМ!$B$39:$B$782,G$296)+'СЕТ СН'!$F$16</f>
        <v>0</v>
      </c>
      <c r="H305" s="36">
        <f ca="1">SUMIFS(СВЦЭМ!$I$40:$I$783,СВЦЭМ!$A$40:$A$783,$A305,СВЦЭМ!$B$39:$B$782,H$296)+'СЕТ СН'!$F$16</f>
        <v>0</v>
      </c>
      <c r="I305" s="36">
        <f ca="1">SUMIFS(СВЦЭМ!$I$40:$I$783,СВЦЭМ!$A$40:$A$783,$A305,СВЦЭМ!$B$39:$B$782,I$296)+'СЕТ СН'!$F$16</f>
        <v>0</v>
      </c>
      <c r="J305" s="36">
        <f ca="1">SUMIFS(СВЦЭМ!$I$40:$I$783,СВЦЭМ!$A$40:$A$783,$A305,СВЦЭМ!$B$39:$B$782,J$296)+'СЕТ СН'!$F$16</f>
        <v>0</v>
      </c>
      <c r="K305" s="36">
        <f ca="1">SUMIFS(СВЦЭМ!$I$40:$I$783,СВЦЭМ!$A$40:$A$783,$A305,СВЦЭМ!$B$39:$B$782,K$296)+'СЕТ СН'!$F$16</f>
        <v>0</v>
      </c>
      <c r="L305" s="36">
        <f ca="1">SUMIFS(СВЦЭМ!$I$40:$I$783,СВЦЭМ!$A$40:$A$783,$A305,СВЦЭМ!$B$39:$B$782,L$296)+'СЕТ СН'!$F$16</f>
        <v>0</v>
      </c>
      <c r="M305" s="36">
        <f ca="1">SUMIFS(СВЦЭМ!$I$40:$I$783,СВЦЭМ!$A$40:$A$783,$A305,СВЦЭМ!$B$39:$B$782,M$296)+'СЕТ СН'!$F$16</f>
        <v>0</v>
      </c>
      <c r="N305" s="36">
        <f ca="1">SUMIFS(СВЦЭМ!$I$40:$I$783,СВЦЭМ!$A$40:$A$783,$A305,СВЦЭМ!$B$39:$B$782,N$296)+'СЕТ СН'!$F$16</f>
        <v>0</v>
      </c>
      <c r="O305" s="36">
        <f ca="1">SUMIFS(СВЦЭМ!$I$40:$I$783,СВЦЭМ!$A$40:$A$783,$A305,СВЦЭМ!$B$39:$B$782,O$296)+'СЕТ СН'!$F$16</f>
        <v>0</v>
      </c>
      <c r="P305" s="36">
        <f ca="1">SUMIFS(СВЦЭМ!$I$40:$I$783,СВЦЭМ!$A$40:$A$783,$A305,СВЦЭМ!$B$39:$B$782,P$296)+'СЕТ СН'!$F$16</f>
        <v>0</v>
      </c>
      <c r="Q305" s="36">
        <f ca="1">SUMIFS(СВЦЭМ!$I$40:$I$783,СВЦЭМ!$A$40:$A$783,$A305,СВЦЭМ!$B$39:$B$782,Q$296)+'СЕТ СН'!$F$16</f>
        <v>0</v>
      </c>
      <c r="R305" s="36">
        <f ca="1">SUMIFS(СВЦЭМ!$I$40:$I$783,СВЦЭМ!$A$40:$A$783,$A305,СВЦЭМ!$B$39:$B$782,R$296)+'СЕТ СН'!$F$16</f>
        <v>0</v>
      </c>
      <c r="S305" s="36">
        <f ca="1">SUMIFS(СВЦЭМ!$I$40:$I$783,СВЦЭМ!$A$40:$A$783,$A305,СВЦЭМ!$B$39:$B$782,S$296)+'СЕТ СН'!$F$16</f>
        <v>0</v>
      </c>
      <c r="T305" s="36">
        <f ca="1">SUMIFS(СВЦЭМ!$I$40:$I$783,СВЦЭМ!$A$40:$A$783,$A305,СВЦЭМ!$B$39:$B$782,T$296)+'СЕТ СН'!$F$16</f>
        <v>0</v>
      </c>
      <c r="U305" s="36">
        <f ca="1">SUMIFS(СВЦЭМ!$I$40:$I$783,СВЦЭМ!$A$40:$A$783,$A305,СВЦЭМ!$B$39:$B$782,U$296)+'СЕТ СН'!$F$16</f>
        <v>0</v>
      </c>
      <c r="V305" s="36">
        <f ca="1">SUMIFS(СВЦЭМ!$I$40:$I$783,СВЦЭМ!$A$40:$A$783,$A305,СВЦЭМ!$B$39:$B$782,V$296)+'СЕТ СН'!$F$16</f>
        <v>0</v>
      </c>
      <c r="W305" s="36">
        <f ca="1">SUMIFS(СВЦЭМ!$I$40:$I$783,СВЦЭМ!$A$40:$A$783,$A305,СВЦЭМ!$B$39:$B$782,W$296)+'СЕТ СН'!$F$16</f>
        <v>0</v>
      </c>
      <c r="X305" s="36">
        <f ca="1">SUMIFS(СВЦЭМ!$I$40:$I$783,СВЦЭМ!$A$40:$A$783,$A305,СВЦЭМ!$B$39:$B$782,X$296)+'СЕТ СН'!$F$16</f>
        <v>0</v>
      </c>
      <c r="Y305" s="36">
        <f ca="1">SUMIFS(СВЦЭМ!$I$40:$I$783,СВЦЭМ!$A$40:$A$783,$A305,СВЦЭМ!$B$39:$B$782,Y$296)+'СЕТ СН'!$F$16</f>
        <v>0</v>
      </c>
    </row>
    <row r="306" spans="1:25" ht="15.75" hidden="1" x14ac:dyDescent="0.2">
      <c r="A306" s="35">
        <f t="shared" si="8"/>
        <v>45361</v>
      </c>
      <c r="B306" s="36">
        <f ca="1">SUMIFS(СВЦЭМ!$I$40:$I$783,СВЦЭМ!$A$40:$A$783,$A306,СВЦЭМ!$B$39:$B$782,B$296)+'СЕТ СН'!$F$16</f>
        <v>0</v>
      </c>
      <c r="C306" s="36">
        <f ca="1">SUMIFS(СВЦЭМ!$I$40:$I$783,СВЦЭМ!$A$40:$A$783,$A306,СВЦЭМ!$B$39:$B$782,C$296)+'СЕТ СН'!$F$16</f>
        <v>0</v>
      </c>
      <c r="D306" s="36">
        <f ca="1">SUMIFS(СВЦЭМ!$I$40:$I$783,СВЦЭМ!$A$40:$A$783,$A306,СВЦЭМ!$B$39:$B$782,D$296)+'СЕТ СН'!$F$16</f>
        <v>0</v>
      </c>
      <c r="E306" s="36">
        <f ca="1">SUMIFS(СВЦЭМ!$I$40:$I$783,СВЦЭМ!$A$40:$A$783,$A306,СВЦЭМ!$B$39:$B$782,E$296)+'СЕТ СН'!$F$16</f>
        <v>0</v>
      </c>
      <c r="F306" s="36">
        <f ca="1">SUMIFS(СВЦЭМ!$I$40:$I$783,СВЦЭМ!$A$40:$A$783,$A306,СВЦЭМ!$B$39:$B$782,F$296)+'СЕТ СН'!$F$16</f>
        <v>0</v>
      </c>
      <c r="G306" s="36">
        <f ca="1">SUMIFS(СВЦЭМ!$I$40:$I$783,СВЦЭМ!$A$40:$A$783,$A306,СВЦЭМ!$B$39:$B$782,G$296)+'СЕТ СН'!$F$16</f>
        <v>0</v>
      </c>
      <c r="H306" s="36">
        <f ca="1">SUMIFS(СВЦЭМ!$I$40:$I$783,СВЦЭМ!$A$40:$A$783,$A306,СВЦЭМ!$B$39:$B$782,H$296)+'СЕТ СН'!$F$16</f>
        <v>0</v>
      </c>
      <c r="I306" s="36">
        <f ca="1">SUMIFS(СВЦЭМ!$I$40:$I$783,СВЦЭМ!$A$40:$A$783,$A306,СВЦЭМ!$B$39:$B$782,I$296)+'СЕТ СН'!$F$16</f>
        <v>0</v>
      </c>
      <c r="J306" s="36">
        <f ca="1">SUMIFS(СВЦЭМ!$I$40:$I$783,СВЦЭМ!$A$40:$A$783,$A306,СВЦЭМ!$B$39:$B$782,J$296)+'СЕТ СН'!$F$16</f>
        <v>0</v>
      </c>
      <c r="K306" s="36">
        <f ca="1">SUMIFS(СВЦЭМ!$I$40:$I$783,СВЦЭМ!$A$40:$A$783,$A306,СВЦЭМ!$B$39:$B$782,K$296)+'СЕТ СН'!$F$16</f>
        <v>0</v>
      </c>
      <c r="L306" s="36">
        <f ca="1">SUMIFS(СВЦЭМ!$I$40:$I$783,СВЦЭМ!$A$40:$A$783,$A306,СВЦЭМ!$B$39:$B$782,L$296)+'СЕТ СН'!$F$16</f>
        <v>0</v>
      </c>
      <c r="M306" s="36">
        <f ca="1">SUMIFS(СВЦЭМ!$I$40:$I$783,СВЦЭМ!$A$40:$A$783,$A306,СВЦЭМ!$B$39:$B$782,M$296)+'СЕТ СН'!$F$16</f>
        <v>0</v>
      </c>
      <c r="N306" s="36">
        <f ca="1">SUMIFS(СВЦЭМ!$I$40:$I$783,СВЦЭМ!$A$40:$A$783,$A306,СВЦЭМ!$B$39:$B$782,N$296)+'СЕТ СН'!$F$16</f>
        <v>0</v>
      </c>
      <c r="O306" s="36">
        <f ca="1">SUMIFS(СВЦЭМ!$I$40:$I$783,СВЦЭМ!$A$40:$A$783,$A306,СВЦЭМ!$B$39:$B$782,O$296)+'СЕТ СН'!$F$16</f>
        <v>0</v>
      </c>
      <c r="P306" s="36">
        <f ca="1">SUMIFS(СВЦЭМ!$I$40:$I$783,СВЦЭМ!$A$40:$A$783,$A306,СВЦЭМ!$B$39:$B$782,P$296)+'СЕТ СН'!$F$16</f>
        <v>0</v>
      </c>
      <c r="Q306" s="36">
        <f ca="1">SUMIFS(СВЦЭМ!$I$40:$I$783,СВЦЭМ!$A$40:$A$783,$A306,СВЦЭМ!$B$39:$B$782,Q$296)+'СЕТ СН'!$F$16</f>
        <v>0</v>
      </c>
      <c r="R306" s="36">
        <f ca="1">SUMIFS(СВЦЭМ!$I$40:$I$783,СВЦЭМ!$A$40:$A$783,$A306,СВЦЭМ!$B$39:$B$782,R$296)+'СЕТ СН'!$F$16</f>
        <v>0</v>
      </c>
      <c r="S306" s="36">
        <f ca="1">SUMIFS(СВЦЭМ!$I$40:$I$783,СВЦЭМ!$A$40:$A$783,$A306,СВЦЭМ!$B$39:$B$782,S$296)+'СЕТ СН'!$F$16</f>
        <v>0</v>
      </c>
      <c r="T306" s="36">
        <f ca="1">SUMIFS(СВЦЭМ!$I$40:$I$783,СВЦЭМ!$A$40:$A$783,$A306,СВЦЭМ!$B$39:$B$782,T$296)+'СЕТ СН'!$F$16</f>
        <v>0</v>
      </c>
      <c r="U306" s="36">
        <f ca="1">SUMIFS(СВЦЭМ!$I$40:$I$783,СВЦЭМ!$A$40:$A$783,$A306,СВЦЭМ!$B$39:$B$782,U$296)+'СЕТ СН'!$F$16</f>
        <v>0</v>
      </c>
      <c r="V306" s="36">
        <f ca="1">SUMIFS(СВЦЭМ!$I$40:$I$783,СВЦЭМ!$A$40:$A$783,$A306,СВЦЭМ!$B$39:$B$782,V$296)+'СЕТ СН'!$F$16</f>
        <v>0</v>
      </c>
      <c r="W306" s="36">
        <f ca="1">SUMIFS(СВЦЭМ!$I$40:$I$783,СВЦЭМ!$A$40:$A$783,$A306,СВЦЭМ!$B$39:$B$782,W$296)+'СЕТ СН'!$F$16</f>
        <v>0</v>
      </c>
      <c r="X306" s="36">
        <f ca="1">SUMIFS(СВЦЭМ!$I$40:$I$783,СВЦЭМ!$A$40:$A$783,$A306,СВЦЭМ!$B$39:$B$782,X$296)+'СЕТ СН'!$F$16</f>
        <v>0</v>
      </c>
      <c r="Y306" s="36">
        <f ca="1">SUMIFS(СВЦЭМ!$I$40:$I$783,СВЦЭМ!$A$40:$A$783,$A306,СВЦЭМ!$B$39:$B$782,Y$296)+'СЕТ СН'!$F$16</f>
        <v>0</v>
      </c>
    </row>
    <row r="307" spans="1:25" ht="15.75" hidden="1" x14ac:dyDescent="0.2">
      <c r="A307" s="35">
        <f t="shared" si="8"/>
        <v>45362</v>
      </c>
      <c r="B307" s="36">
        <f ca="1">SUMIFS(СВЦЭМ!$I$40:$I$783,СВЦЭМ!$A$40:$A$783,$A307,СВЦЭМ!$B$39:$B$782,B$296)+'СЕТ СН'!$F$16</f>
        <v>0</v>
      </c>
      <c r="C307" s="36">
        <f ca="1">SUMIFS(СВЦЭМ!$I$40:$I$783,СВЦЭМ!$A$40:$A$783,$A307,СВЦЭМ!$B$39:$B$782,C$296)+'СЕТ СН'!$F$16</f>
        <v>0</v>
      </c>
      <c r="D307" s="36">
        <f ca="1">SUMIFS(СВЦЭМ!$I$40:$I$783,СВЦЭМ!$A$40:$A$783,$A307,СВЦЭМ!$B$39:$B$782,D$296)+'СЕТ СН'!$F$16</f>
        <v>0</v>
      </c>
      <c r="E307" s="36">
        <f ca="1">SUMIFS(СВЦЭМ!$I$40:$I$783,СВЦЭМ!$A$40:$A$783,$A307,СВЦЭМ!$B$39:$B$782,E$296)+'СЕТ СН'!$F$16</f>
        <v>0</v>
      </c>
      <c r="F307" s="36">
        <f ca="1">SUMIFS(СВЦЭМ!$I$40:$I$783,СВЦЭМ!$A$40:$A$783,$A307,СВЦЭМ!$B$39:$B$782,F$296)+'СЕТ СН'!$F$16</f>
        <v>0</v>
      </c>
      <c r="G307" s="36">
        <f ca="1">SUMIFS(СВЦЭМ!$I$40:$I$783,СВЦЭМ!$A$40:$A$783,$A307,СВЦЭМ!$B$39:$B$782,G$296)+'СЕТ СН'!$F$16</f>
        <v>0</v>
      </c>
      <c r="H307" s="36">
        <f ca="1">SUMIFS(СВЦЭМ!$I$40:$I$783,СВЦЭМ!$A$40:$A$783,$A307,СВЦЭМ!$B$39:$B$782,H$296)+'СЕТ СН'!$F$16</f>
        <v>0</v>
      </c>
      <c r="I307" s="36">
        <f ca="1">SUMIFS(СВЦЭМ!$I$40:$I$783,СВЦЭМ!$A$40:$A$783,$A307,СВЦЭМ!$B$39:$B$782,I$296)+'СЕТ СН'!$F$16</f>
        <v>0</v>
      </c>
      <c r="J307" s="36">
        <f ca="1">SUMIFS(СВЦЭМ!$I$40:$I$783,СВЦЭМ!$A$40:$A$783,$A307,СВЦЭМ!$B$39:$B$782,J$296)+'СЕТ СН'!$F$16</f>
        <v>0</v>
      </c>
      <c r="K307" s="36">
        <f ca="1">SUMIFS(СВЦЭМ!$I$40:$I$783,СВЦЭМ!$A$40:$A$783,$A307,СВЦЭМ!$B$39:$B$782,K$296)+'СЕТ СН'!$F$16</f>
        <v>0</v>
      </c>
      <c r="L307" s="36">
        <f ca="1">SUMIFS(СВЦЭМ!$I$40:$I$783,СВЦЭМ!$A$40:$A$783,$A307,СВЦЭМ!$B$39:$B$782,L$296)+'СЕТ СН'!$F$16</f>
        <v>0</v>
      </c>
      <c r="M307" s="36">
        <f ca="1">SUMIFS(СВЦЭМ!$I$40:$I$783,СВЦЭМ!$A$40:$A$783,$A307,СВЦЭМ!$B$39:$B$782,M$296)+'СЕТ СН'!$F$16</f>
        <v>0</v>
      </c>
      <c r="N307" s="36">
        <f ca="1">SUMIFS(СВЦЭМ!$I$40:$I$783,СВЦЭМ!$A$40:$A$783,$A307,СВЦЭМ!$B$39:$B$782,N$296)+'СЕТ СН'!$F$16</f>
        <v>0</v>
      </c>
      <c r="O307" s="36">
        <f ca="1">SUMIFS(СВЦЭМ!$I$40:$I$783,СВЦЭМ!$A$40:$A$783,$A307,СВЦЭМ!$B$39:$B$782,O$296)+'СЕТ СН'!$F$16</f>
        <v>0</v>
      </c>
      <c r="P307" s="36">
        <f ca="1">SUMIFS(СВЦЭМ!$I$40:$I$783,СВЦЭМ!$A$40:$A$783,$A307,СВЦЭМ!$B$39:$B$782,P$296)+'СЕТ СН'!$F$16</f>
        <v>0</v>
      </c>
      <c r="Q307" s="36">
        <f ca="1">SUMIFS(СВЦЭМ!$I$40:$I$783,СВЦЭМ!$A$40:$A$783,$A307,СВЦЭМ!$B$39:$B$782,Q$296)+'СЕТ СН'!$F$16</f>
        <v>0</v>
      </c>
      <c r="R307" s="36">
        <f ca="1">SUMIFS(СВЦЭМ!$I$40:$I$783,СВЦЭМ!$A$40:$A$783,$A307,СВЦЭМ!$B$39:$B$782,R$296)+'СЕТ СН'!$F$16</f>
        <v>0</v>
      </c>
      <c r="S307" s="36">
        <f ca="1">SUMIFS(СВЦЭМ!$I$40:$I$783,СВЦЭМ!$A$40:$A$783,$A307,СВЦЭМ!$B$39:$B$782,S$296)+'СЕТ СН'!$F$16</f>
        <v>0</v>
      </c>
      <c r="T307" s="36">
        <f ca="1">SUMIFS(СВЦЭМ!$I$40:$I$783,СВЦЭМ!$A$40:$A$783,$A307,СВЦЭМ!$B$39:$B$782,T$296)+'СЕТ СН'!$F$16</f>
        <v>0</v>
      </c>
      <c r="U307" s="36">
        <f ca="1">SUMIFS(СВЦЭМ!$I$40:$I$783,СВЦЭМ!$A$40:$A$783,$A307,СВЦЭМ!$B$39:$B$782,U$296)+'СЕТ СН'!$F$16</f>
        <v>0</v>
      </c>
      <c r="V307" s="36">
        <f ca="1">SUMIFS(СВЦЭМ!$I$40:$I$783,СВЦЭМ!$A$40:$A$783,$A307,СВЦЭМ!$B$39:$B$782,V$296)+'СЕТ СН'!$F$16</f>
        <v>0</v>
      </c>
      <c r="W307" s="36">
        <f ca="1">SUMIFS(СВЦЭМ!$I$40:$I$783,СВЦЭМ!$A$40:$A$783,$A307,СВЦЭМ!$B$39:$B$782,W$296)+'СЕТ СН'!$F$16</f>
        <v>0</v>
      </c>
      <c r="X307" s="36">
        <f ca="1">SUMIFS(СВЦЭМ!$I$40:$I$783,СВЦЭМ!$A$40:$A$783,$A307,СВЦЭМ!$B$39:$B$782,X$296)+'СЕТ СН'!$F$16</f>
        <v>0</v>
      </c>
      <c r="Y307" s="36">
        <f ca="1">SUMIFS(СВЦЭМ!$I$40:$I$783,СВЦЭМ!$A$40:$A$783,$A307,СВЦЭМ!$B$39:$B$782,Y$296)+'СЕТ СН'!$F$16</f>
        <v>0</v>
      </c>
    </row>
    <row r="308" spans="1:25" ht="15.75" hidden="1" x14ac:dyDescent="0.2">
      <c r="A308" s="35">
        <f t="shared" si="8"/>
        <v>45363</v>
      </c>
      <c r="B308" s="36">
        <f ca="1">SUMIFS(СВЦЭМ!$I$40:$I$783,СВЦЭМ!$A$40:$A$783,$A308,СВЦЭМ!$B$39:$B$782,B$296)+'СЕТ СН'!$F$16</f>
        <v>0</v>
      </c>
      <c r="C308" s="36">
        <f ca="1">SUMIFS(СВЦЭМ!$I$40:$I$783,СВЦЭМ!$A$40:$A$783,$A308,СВЦЭМ!$B$39:$B$782,C$296)+'СЕТ СН'!$F$16</f>
        <v>0</v>
      </c>
      <c r="D308" s="36">
        <f ca="1">SUMIFS(СВЦЭМ!$I$40:$I$783,СВЦЭМ!$A$40:$A$783,$A308,СВЦЭМ!$B$39:$B$782,D$296)+'СЕТ СН'!$F$16</f>
        <v>0</v>
      </c>
      <c r="E308" s="36">
        <f ca="1">SUMIFS(СВЦЭМ!$I$40:$I$783,СВЦЭМ!$A$40:$A$783,$A308,СВЦЭМ!$B$39:$B$782,E$296)+'СЕТ СН'!$F$16</f>
        <v>0</v>
      </c>
      <c r="F308" s="36">
        <f ca="1">SUMIFS(СВЦЭМ!$I$40:$I$783,СВЦЭМ!$A$40:$A$783,$A308,СВЦЭМ!$B$39:$B$782,F$296)+'СЕТ СН'!$F$16</f>
        <v>0</v>
      </c>
      <c r="G308" s="36">
        <f ca="1">SUMIFS(СВЦЭМ!$I$40:$I$783,СВЦЭМ!$A$40:$A$783,$A308,СВЦЭМ!$B$39:$B$782,G$296)+'СЕТ СН'!$F$16</f>
        <v>0</v>
      </c>
      <c r="H308" s="36">
        <f ca="1">SUMIFS(СВЦЭМ!$I$40:$I$783,СВЦЭМ!$A$40:$A$783,$A308,СВЦЭМ!$B$39:$B$782,H$296)+'СЕТ СН'!$F$16</f>
        <v>0</v>
      </c>
      <c r="I308" s="36">
        <f ca="1">SUMIFS(СВЦЭМ!$I$40:$I$783,СВЦЭМ!$A$40:$A$783,$A308,СВЦЭМ!$B$39:$B$782,I$296)+'СЕТ СН'!$F$16</f>
        <v>0</v>
      </c>
      <c r="J308" s="36">
        <f ca="1">SUMIFS(СВЦЭМ!$I$40:$I$783,СВЦЭМ!$A$40:$A$783,$A308,СВЦЭМ!$B$39:$B$782,J$296)+'СЕТ СН'!$F$16</f>
        <v>0</v>
      </c>
      <c r="K308" s="36">
        <f ca="1">SUMIFS(СВЦЭМ!$I$40:$I$783,СВЦЭМ!$A$40:$A$783,$A308,СВЦЭМ!$B$39:$B$782,K$296)+'СЕТ СН'!$F$16</f>
        <v>0</v>
      </c>
      <c r="L308" s="36">
        <f ca="1">SUMIFS(СВЦЭМ!$I$40:$I$783,СВЦЭМ!$A$40:$A$783,$A308,СВЦЭМ!$B$39:$B$782,L$296)+'СЕТ СН'!$F$16</f>
        <v>0</v>
      </c>
      <c r="M308" s="36">
        <f ca="1">SUMIFS(СВЦЭМ!$I$40:$I$783,СВЦЭМ!$A$40:$A$783,$A308,СВЦЭМ!$B$39:$B$782,M$296)+'СЕТ СН'!$F$16</f>
        <v>0</v>
      </c>
      <c r="N308" s="36">
        <f ca="1">SUMIFS(СВЦЭМ!$I$40:$I$783,СВЦЭМ!$A$40:$A$783,$A308,СВЦЭМ!$B$39:$B$782,N$296)+'СЕТ СН'!$F$16</f>
        <v>0</v>
      </c>
      <c r="O308" s="36">
        <f ca="1">SUMIFS(СВЦЭМ!$I$40:$I$783,СВЦЭМ!$A$40:$A$783,$A308,СВЦЭМ!$B$39:$B$782,O$296)+'СЕТ СН'!$F$16</f>
        <v>0</v>
      </c>
      <c r="P308" s="36">
        <f ca="1">SUMIFS(СВЦЭМ!$I$40:$I$783,СВЦЭМ!$A$40:$A$783,$A308,СВЦЭМ!$B$39:$B$782,P$296)+'СЕТ СН'!$F$16</f>
        <v>0</v>
      </c>
      <c r="Q308" s="36">
        <f ca="1">SUMIFS(СВЦЭМ!$I$40:$I$783,СВЦЭМ!$A$40:$A$783,$A308,СВЦЭМ!$B$39:$B$782,Q$296)+'СЕТ СН'!$F$16</f>
        <v>0</v>
      </c>
      <c r="R308" s="36">
        <f ca="1">SUMIFS(СВЦЭМ!$I$40:$I$783,СВЦЭМ!$A$40:$A$783,$A308,СВЦЭМ!$B$39:$B$782,R$296)+'СЕТ СН'!$F$16</f>
        <v>0</v>
      </c>
      <c r="S308" s="36">
        <f ca="1">SUMIFS(СВЦЭМ!$I$40:$I$783,СВЦЭМ!$A$40:$A$783,$A308,СВЦЭМ!$B$39:$B$782,S$296)+'СЕТ СН'!$F$16</f>
        <v>0</v>
      </c>
      <c r="T308" s="36">
        <f ca="1">SUMIFS(СВЦЭМ!$I$40:$I$783,СВЦЭМ!$A$40:$A$783,$A308,СВЦЭМ!$B$39:$B$782,T$296)+'СЕТ СН'!$F$16</f>
        <v>0</v>
      </c>
      <c r="U308" s="36">
        <f ca="1">SUMIFS(СВЦЭМ!$I$40:$I$783,СВЦЭМ!$A$40:$A$783,$A308,СВЦЭМ!$B$39:$B$782,U$296)+'СЕТ СН'!$F$16</f>
        <v>0</v>
      </c>
      <c r="V308" s="36">
        <f ca="1">SUMIFS(СВЦЭМ!$I$40:$I$783,СВЦЭМ!$A$40:$A$783,$A308,СВЦЭМ!$B$39:$B$782,V$296)+'СЕТ СН'!$F$16</f>
        <v>0</v>
      </c>
      <c r="W308" s="36">
        <f ca="1">SUMIFS(СВЦЭМ!$I$40:$I$783,СВЦЭМ!$A$40:$A$783,$A308,СВЦЭМ!$B$39:$B$782,W$296)+'СЕТ СН'!$F$16</f>
        <v>0</v>
      </c>
      <c r="X308" s="36">
        <f ca="1">SUMIFS(СВЦЭМ!$I$40:$I$783,СВЦЭМ!$A$40:$A$783,$A308,СВЦЭМ!$B$39:$B$782,X$296)+'СЕТ СН'!$F$16</f>
        <v>0</v>
      </c>
      <c r="Y308" s="36">
        <f ca="1">SUMIFS(СВЦЭМ!$I$40:$I$783,СВЦЭМ!$A$40:$A$783,$A308,СВЦЭМ!$B$39:$B$782,Y$296)+'СЕТ СН'!$F$16</f>
        <v>0</v>
      </c>
    </row>
    <row r="309" spans="1:25" ht="15.75" hidden="1" x14ac:dyDescent="0.2">
      <c r="A309" s="35">
        <f t="shared" si="8"/>
        <v>45364</v>
      </c>
      <c r="B309" s="36">
        <f ca="1">SUMIFS(СВЦЭМ!$I$40:$I$783,СВЦЭМ!$A$40:$A$783,$A309,СВЦЭМ!$B$39:$B$782,B$296)+'СЕТ СН'!$F$16</f>
        <v>0</v>
      </c>
      <c r="C309" s="36">
        <f ca="1">SUMIFS(СВЦЭМ!$I$40:$I$783,СВЦЭМ!$A$40:$A$783,$A309,СВЦЭМ!$B$39:$B$782,C$296)+'СЕТ СН'!$F$16</f>
        <v>0</v>
      </c>
      <c r="D309" s="36">
        <f ca="1">SUMIFS(СВЦЭМ!$I$40:$I$783,СВЦЭМ!$A$40:$A$783,$A309,СВЦЭМ!$B$39:$B$782,D$296)+'СЕТ СН'!$F$16</f>
        <v>0</v>
      </c>
      <c r="E309" s="36">
        <f ca="1">SUMIFS(СВЦЭМ!$I$40:$I$783,СВЦЭМ!$A$40:$A$783,$A309,СВЦЭМ!$B$39:$B$782,E$296)+'СЕТ СН'!$F$16</f>
        <v>0</v>
      </c>
      <c r="F309" s="36">
        <f ca="1">SUMIFS(СВЦЭМ!$I$40:$I$783,СВЦЭМ!$A$40:$A$783,$A309,СВЦЭМ!$B$39:$B$782,F$296)+'СЕТ СН'!$F$16</f>
        <v>0</v>
      </c>
      <c r="G309" s="36">
        <f ca="1">SUMIFS(СВЦЭМ!$I$40:$I$783,СВЦЭМ!$A$40:$A$783,$A309,СВЦЭМ!$B$39:$B$782,G$296)+'СЕТ СН'!$F$16</f>
        <v>0</v>
      </c>
      <c r="H309" s="36">
        <f ca="1">SUMIFS(СВЦЭМ!$I$40:$I$783,СВЦЭМ!$A$40:$A$783,$A309,СВЦЭМ!$B$39:$B$782,H$296)+'СЕТ СН'!$F$16</f>
        <v>0</v>
      </c>
      <c r="I309" s="36">
        <f ca="1">SUMIFS(СВЦЭМ!$I$40:$I$783,СВЦЭМ!$A$40:$A$783,$A309,СВЦЭМ!$B$39:$B$782,I$296)+'СЕТ СН'!$F$16</f>
        <v>0</v>
      </c>
      <c r="J309" s="36">
        <f ca="1">SUMIFS(СВЦЭМ!$I$40:$I$783,СВЦЭМ!$A$40:$A$783,$A309,СВЦЭМ!$B$39:$B$782,J$296)+'СЕТ СН'!$F$16</f>
        <v>0</v>
      </c>
      <c r="K309" s="36">
        <f ca="1">SUMIFS(СВЦЭМ!$I$40:$I$783,СВЦЭМ!$A$40:$A$783,$A309,СВЦЭМ!$B$39:$B$782,K$296)+'СЕТ СН'!$F$16</f>
        <v>0</v>
      </c>
      <c r="L309" s="36">
        <f ca="1">SUMIFS(СВЦЭМ!$I$40:$I$783,СВЦЭМ!$A$40:$A$783,$A309,СВЦЭМ!$B$39:$B$782,L$296)+'СЕТ СН'!$F$16</f>
        <v>0</v>
      </c>
      <c r="M309" s="36">
        <f ca="1">SUMIFS(СВЦЭМ!$I$40:$I$783,СВЦЭМ!$A$40:$A$783,$A309,СВЦЭМ!$B$39:$B$782,M$296)+'СЕТ СН'!$F$16</f>
        <v>0</v>
      </c>
      <c r="N309" s="36">
        <f ca="1">SUMIFS(СВЦЭМ!$I$40:$I$783,СВЦЭМ!$A$40:$A$783,$A309,СВЦЭМ!$B$39:$B$782,N$296)+'СЕТ СН'!$F$16</f>
        <v>0</v>
      </c>
      <c r="O309" s="36">
        <f ca="1">SUMIFS(СВЦЭМ!$I$40:$I$783,СВЦЭМ!$A$40:$A$783,$A309,СВЦЭМ!$B$39:$B$782,O$296)+'СЕТ СН'!$F$16</f>
        <v>0</v>
      </c>
      <c r="P309" s="36">
        <f ca="1">SUMIFS(СВЦЭМ!$I$40:$I$783,СВЦЭМ!$A$40:$A$783,$A309,СВЦЭМ!$B$39:$B$782,P$296)+'СЕТ СН'!$F$16</f>
        <v>0</v>
      </c>
      <c r="Q309" s="36">
        <f ca="1">SUMIFS(СВЦЭМ!$I$40:$I$783,СВЦЭМ!$A$40:$A$783,$A309,СВЦЭМ!$B$39:$B$782,Q$296)+'СЕТ СН'!$F$16</f>
        <v>0</v>
      </c>
      <c r="R309" s="36">
        <f ca="1">SUMIFS(СВЦЭМ!$I$40:$I$783,СВЦЭМ!$A$40:$A$783,$A309,СВЦЭМ!$B$39:$B$782,R$296)+'СЕТ СН'!$F$16</f>
        <v>0</v>
      </c>
      <c r="S309" s="36">
        <f ca="1">SUMIFS(СВЦЭМ!$I$40:$I$783,СВЦЭМ!$A$40:$A$783,$A309,СВЦЭМ!$B$39:$B$782,S$296)+'СЕТ СН'!$F$16</f>
        <v>0</v>
      </c>
      <c r="T309" s="36">
        <f ca="1">SUMIFS(СВЦЭМ!$I$40:$I$783,СВЦЭМ!$A$40:$A$783,$A309,СВЦЭМ!$B$39:$B$782,T$296)+'СЕТ СН'!$F$16</f>
        <v>0</v>
      </c>
      <c r="U309" s="36">
        <f ca="1">SUMIFS(СВЦЭМ!$I$40:$I$783,СВЦЭМ!$A$40:$A$783,$A309,СВЦЭМ!$B$39:$B$782,U$296)+'СЕТ СН'!$F$16</f>
        <v>0</v>
      </c>
      <c r="V309" s="36">
        <f ca="1">SUMIFS(СВЦЭМ!$I$40:$I$783,СВЦЭМ!$A$40:$A$783,$A309,СВЦЭМ!$B$39:$B$782,V$296)+'СЕТ СН'!$F$16</f>
        <v>0</v>
      </c>
      <c r="W309" s="36">
        <f ca="1">SUMIFS(СВЦЭМ!$I$40:$I$783,СВЦЭМ!$A$40:$A$783,$A309,СВЦЭМ!$B$39:$B$782,W$296)+'СЕТ СН'!$F$16</f>
        <v>0</v>
      </c>
      <c r="X309" s="36">
        <f ca="1">SUMIFS(СВЦЭМ!$I$40:$I$783,СВЦЭМ!$A$40:$A$783,$A309,СВЦЭМ!$B$39:$B$782,X$296)+'СЕТ СН'!$F$16</f>
        <v>0</v>
      </c>
      <c r="Y309" s="36">
        <f ca="1">SUMIFS(СВЦЭМ!$I$40:$I$783,СВЦЭМ!$A$40:$A$783,$A309,СВЦЭМ!$B$39:$B$782,Y$296)+'СЕТ СН'!$F$16</f>
        <v>0</v>
      </c>
    </row>
    <row r="310" spans="1:25" ht="15.75" hidden="1" x14ac:dyDescent="0.2">
      <c r="A310" s="35">
        <f t="shared" si="8"/>
        <v>45365</v>
      </c>
      <c r="B310" s="36">
        <f ca="1">SUMIFS(СВЦЭМ!$I$40:$I$783,СВЦЭМ!$A$40:$A$783,$A310,СВЦЭМ!$B$39:$B$782,B$296)+'СЕТ СН'!$F$16</f>
        <v>0</v>
      </c>
      <c r="C310" s="36">
        <f ca="1">SUMIFS(СВЦЭМ!$I$40:$I$783,СВЦЭМ!$A$40:$A$783,$A310,СВЦЭМ!$B$39:$B$782,C$296)+'СЕТ СН'!$F$16</f>
        <v>0</v>
      </c>
      <c r="D310" s="36">
        <f ca="1">SUMIFS(СВЦЭМ!$I$40:$I$783,СВЦЭМ!$A$40:$A$783,$A310,СВЦЭМ!$B$39:$B$782,D$296)+'СЕТ СН'!$F$16</f>
        <v>0</v>
      </c>
      <c r="E310" s="36">
        <f ca="1">SUMIFS(СВЦЭМ!$I$40:$I$783,СВЦЭМ!$A$40:$A$783,$A310,СВЦЭМ!$B$39:$B$782,E$296)+'СЕТ СН'!$F$16</f>
        <v>0</v>
      </c>
      <c r="F310" s="36">
        <f ca="1">SUMIFS(СВЦЭМ!$I$40:$I$783,СВЦЭМ!$A$40:$A$783,$A310,СВЦЭМ!$B$39:$B$782,F$296)+'СЕТ СН'!$F$16</f>
        <v>0</v>
      </c>
      <c r="G310" s="36">
        <f ca="1">SUMIFS(СВЦЭМ!$I$40:$I$783,СВЦЭМ!$A$40:$A$783,$A310,СВЦЭМ!$B$39:$B$782,G$296)+'СЕТ СН'!$F$16</f>
        <v>0</v>
      </c>
      <c r="H310" s="36">
        <f ca="1">SUMIFS(СВЦЭМ!$I$40:$I$783,СВЦЭМ!$A$40:$A$783,$A310,СВЦЭМ!$B$39:$B$782,H$296)+'СЕТ СН'!$F$16</f>
        <v>0</v>
      </c>
      <c r="I310" s="36">
        <f ca="1">SUMIFS(СВЦЭМ!$I$40:$I$783,СВЦЭМ!$A$40:$A$783,$A310,СВЦЭМ!$B$39:$B$782,I$296)+'СЕТ СН'!$F$16</f>
        <v>0</v>
      </c>
      <c r="J310" s="36">
        <f ca="1">SUMIFS(СВЦЭМ!$I$40:$I$783,СВЦЭМ!$A$40:$A$783,$A310,СВЦЭМ!$B$39:$B$782,J$296)+'СЕТ СН'!$F$16</f>
        <v>0</v>
      </c>
      <c r="K310" s="36">
        <f ca="1">SUMIFS(СВЦЭМ!$I$40:$I$783,СВЦЭМ!$A$40:$A$783,$A310,СВЦЭМ!$B$39:$B$782,K$296)+'СЕТ СН'!$F$16</f>
        <v>0</v>
      </c>
      <c r="L310" s="36">
        <f ca="1">SUMIFS(СВЦЭМ!$I$40:$I$783,СВЦЭМ!$A$40:$A$783,$A310,СВЦЭМ!$B$39:$B$782,L$296)+'СЕТ СН'!$F$16</f>
        <v>0</v>
      </c>
      <c r="M310" s="36">
        <f ca="1">SUMIFS(СВЦЭМ!$I$40:$I$783,СВЦЭМ!$A$40:$A$783,$A310,СВЦЭМ!$B$39:$B$782,M$296)+'СЕТ СН'!$F$16</f>
        <v>0</v>
      </c>
      <c r="N310" s="36">
        <f ca="1">SUMIFS(СВЦЭМ!$I$40:$I$783,СВЦЭМ!$A$40:$A$783,$A310,СВЦЭМ!$B$39:$B$782,N$296)+'СЕТ СН'!$F$16</f>
        <v>0</v>
      </c>
      <c r="O310" s="36">
        <f ca="1">SUMIFS(СВЦЭМ!$I$40:$I$783,СВЦЭМ!$A$40:$A$783,$A310,СВЦЭМ!$B$39:$B$782,O$296)+'СЕТ СН'!$F$16</f>
        <v>0</v>
      </c>
      <c r="P310" s="36">
        <f ca="1">SUMIFS(СВЦЭМ!$I$40:$I$783,СВЦЭМ!$A$40:$A$783,$A310,СВЦЭМ!$B$39:$B$782,P$296)+'СЕТ СН'!$F$16</f>
        <v>0</v>
      </c>
      <c r="Q310" s="36">
        <f ca="1">SUMIFS(СВЦЭМ!$I$40:$I$783,СВЦЭМ!$A$40:$A$783,$A310,СВЦЭМ!$B$39:$B$782,Q$296)+'СЕТ СН'!$F$16</f>
        <v>0</v>
      </c>
      <c r="R310" s="36">
        <f ca="1">SUMIFS(СВЦЭМ!$I$40:$I$783,СВЦЭМ!$A$40:$A$783,$A310,СВЦЭМ!$B$39:$B$782,R$296)+'СЕТ СН'!$F$16</f>
        <v>0</v>
      </c>
      <c r="S310" s="36">
        <f ca="1">SUMIFS(СВЦЭМ!$I$40:$I$783,СВЦЭМ!$A$40:$A$783,$A310,СВЦЭМ!$B$39:$B$782,S$296)+'СЕТ СН'!$F$16</f>
        <v>0</v>
      </c>
      <c r="T310" s="36">
        <f ca="1">SUMIFS(СВЦЭМ!$I$40:$I$783,СВЦЭМ!$A$40:$A$783,$A310,СВЦЭМ!$B$39:$B$782,T$296)+'СЕТ СН'!$F$16</f>
        <v>0</v>
      </c>
      <c r="U310" s="36">
        <f ca="1">SUMIFS(СВЦЭМ!$I$40:$I$783,СВЦЭМ!$A$40:$A$783,$A310,СВЦЭМ!$B$39:$B$782,U$296)+'СЕТ СН'!$F$16</f>
        <v>0</v>
      </c>
      <c r="V310" s="36">
        <f ca="1">SUMIFS(СВЦЭМ!$I$40:$I$783,СВЦЭМ!$A$40:$A$783,$A310,СВЦЭМ!$B$39:$B$782,V$296)+'СЕТ СН'!$F$16</f>
        <v>0</v>
      </c>
      <c r="W310" s="36">
        <f ca="1">SUMIFS(СВЦЭМ!$I$40:$I$783,СВЦЭМ!$A$40:$A$783,$A310,СВЦЭМ!$B$39:$B$782,W$296)+'СЕТ СН'!$F$16</f>
        <v>0</v>
      </c>
      <c r="X310" s="36">
        <f ca="1">SUMIFS(СВЦЭМ!$I$40:$I$783,СВЦЭМ!$A$40:$A$783,$A310,СВЦЭМ!$B$39:$B$782,X$296)+'СЕТ СН'!$F$16</f>
        <v>0</v>
      </c>
      <c r="Y310" s="36">
        <f ca="1">SUMIFS(СВЦЭМ!$I$40:$I$783,СВЦЭМ!$A$40:$A$783,$A310,СВЦЭМ!$B$39:$B$782,Y$296)+'СЕТ СН'!$F$16</f>
        <v>0</v>
      </c>
    </row>
    <row r="311" spans="1:25" ht="15.75" hidden="1" x14ac:dyDescent="0.2">
      <c r="A311" s="35">
        <f t="shared" si="8"/>
        <v>45366</v>
      </c>
      <c r="B311" s="36">
        <f ca="1">SUMIFS(СВЦЭМ!$I$40:$I$783,СВЦЭМ!$A$40:$A$783,$A311,СВЦЭМ!$B$39:$B$782,B$296)+'СЕТ СН'!$F$16</f>
        <v>0</v>
      </c>
      <c r="C311" s="36">
        <f ca="1">SUMIFS(СВЦЭМ!$I$40:$I$783,СВЦЭМ!$A$40:$A$783,$A311,СВЦЭМ!$B$39:$B$782,C$296)+'СЕТ СН'!$F$16</f>
        <v>0</v>
      </c>
      <c r="D311" s="36">
        <f ca="1">SUMIFS(СВЦЭМ!$I$40:$I$783,СВЦЭМ!$A$40:$A$783,$A311,СВЦЭМ!$B$39:$B$782,D$296)+'СЕТ СН'!$F$16</f>
        <v>0</v>
      </c>
      <c r="E311" s="36">
        <f ca="1">SUMIFS(СВЦЭМ!$I$40:$I$783,СВЦЭМ!$A$40:$A$783,$A311,СВЦЭМ!$B$39:$B$782,E$296)+'СЕТ СН'!$F$16</f>
        <v>0</v>
      </c>
      <c r="F311" s="36">
        <f ca="1">SUMIFS(СВЦЭМ!$I$40:$I$783,СВЦЭМ!$A$40:$A$783,$A311,СВЦЭМ!$B$39:$B$782,F$296)+'СЕТ СН'!$F$16</f>
        <v>0</v>
      </c>
      <c r="G311" s="36">
        <f ca="1">SUMIFS(СВЦЭМ!$I$40:$I$783,СВЦЭМ!$A$40:$A$783,$A311,СВЦЭМ!$B$39:$B$782,G$296)+'СЕТ СН'!$F$16</f>
        <v>0</v>
      </c>
      <c r="H311" s="36">
        <f ca="1">SUMIFS(СВЦЭМ!$I$40:$I$783,СВЦЭМ!$A$40:$A$783,$A311,СВЦЭМ!$B$39:$B$782,H$296)+'СЕТ СН'!$F$16</f>
        <v>0</v>
      </c>
      <c r="I311" s="36">
        <f ca="1">SUMIFS(СВЦЭМ!$I$40:$I$783,СВЦЭМ!$A$40:$A$783,$A311,СВЦЭМ!$B$39:$B$782,I$296)+'СЕТ СН'!$F$16</f>
        <v>0</v>
      </c>
      <c r="J311" s="36">
        <f ca="1">SUMIFS(СВЦЭМ!$I$40:$I$783,СВЦЭМ!$A$40:$A$783,$A311,СВЦЭМ!$B$39:$B$782,J$296)+'СЕТ СН'!$F$16</f>
        <v>0</v>
      </c>
      <c r="K311" s="36">
        <f ca="1">SUMIFS(СВЦЭМ!$I$40:$I$783,СВЦЭМ!$A$40:$A$783,$A311,СВЦЭМ!$B$39:$B$782,K$296)+'СЕТ СН'!$F$16</f>
        <v>0</v>
      </c>
      <c r="L311" s="36">
        <f ca="1">SUMIFS(СВЦЭМ!$I$40:$I$783,СВЦЭМ!$A$40:$A$783,$A311,СВЦЭМ!$B$39:$B$782,L$296)+'СЕТ СН'!$F$16</f>
        <v>0</v>
      </c>
      <c r="M311" s="36">
        <f ca="1">SUMIFS(СВЦЭМ!$I$40:$I$783,СВЦЭМ!$A$40:$A$783,$A311,СВЦЭМ!$B$39:$B$782,M$296)+'СЕТ СН'!$F$16</f>
        <v>0</v>
      </c>
      <c r="N311" s="36">
        <f ca="1">SUMIFS(СВЦЭМ!$I$40:$I$783,СВЦЭМ!$A$40:$A$783,$A311,СВЦЭМ!$B$39:$B$782,N$296)+'СЕТ СН'!$F$16</f>
        <v>0</v>
      </c>
      <c r="O311" s="36">
        <f ca="1">SUMIFS(СВЦЭМ!$I$40:$I$783,СВЦЭМ!$A$40:$A$783,$A311,СВЦЭМ!$B$39:$B$782,O$296)+'СЕТ СН'!$F$16</f>
        <v>0</v>
      </c>
      <c r="P311" s="36">
        <f ca="1">SUMIFS(СВЦЭМ!$I$40:$I$783,СВЦЭМ!$A$40:$A$783,$A311,СВЦЭМ!$B$39:$B$782,P$296)+'СЕТ СН'!$F$16</f>
        <v>0</v>
      </c>
      <c r="Q311" s="36">
        <f ca="1">SUMIFS(СВЦЭМ!$I$40:$I$783,СВЦЭМ!$A$40:$A$783,$A311,СВЦЭМ!$B$39:$B$782,Q$296)+'СЕТ СН'!$F$16</f>
        <v>0</v>
      </c>
      <c r="R311" s="36">
        <f ca="1">SUMIFS(СВЦЭМ!$I$40:$I$783,СВЦЭМ!$A$40:$A$783,$A311,СВЦЭМ!$B$39:$B$782,R$296)+'СЕТ СН'!$F$16</f>
        <v>0</v>
      </c>
      <c r="S311" s="36">
        <f ca="1">SUMIFS(СВЦЭМ!$I$40:$I$783,СВЦЭМ!$A$40:$A$783,$A311,СВЦЭМ!$B$39:$B$782,S$296)+'СЕТ СН'!$F$16</f>
        <v>0</v>
      </c>
      <c r="T311" s="36">
        <f ca="1">SUMIFS(СВЦЭМ!$I$40:$I$783,СВЦЭМ!$A$40:$A$783,$A311,СВЦЭМ!$B$39:$B$782,T$296)+'СЕТ СН'!$F$16</f>
        <v>0</v>
      </c>
      <c r="U311" s="36">
        <f ca="1">SUMIFS(СВЦЭМ!$I$40:$I$783,СВЦЭМ!$A$40:$A$783,$A311,СВЦЭМ!$B$39:$B$782,U$296)+'СЕТ СН'!$F$16</f>
        <v>0</v>
      </c>
      <c r="V311" s="36">
        <f ca="1">SUMIFS(СВЦЭМ!$I$40:$I$783,СВЦЭМ!$A$40:$A$783,$A311,СВЦЭМ!$B$39:$B$782,V$296)+'СЕТ СН'!$F$16</f>
        <v>0</v>
      </c>
      <c r="W311" s="36">
        <f ca="1">SUMIFS(СВЦЭМ!$I$40:$I$783,СВЦЭМ!$A$40:$A$783,$A311,СВЦЭМ!$B$39:$B$782,W$296)+'СЕТ СН'!$F$16</f>
        <v>0</v>
      </c>
      <c r="X311" s="36">
        <f ca="1">SUMIFS(СВЦЭМ!$I$40:$I$783,СВЦЭМ!$A$40:$A$783,$A311,СВЦЭМ!$B$39:$B$782,X$296)+'СЕТ СН'!$F$16</f>
        <v>0</v>
      </c>
      <c r="Y311" s="36">
        <f ca="1">SUMIFS(СВЦЭМ!$I$40:$I$783,СВЦЭМ!$A$40:$A$783,$A311,СВЦЭМ!$B$39:$B$782,Y$296)+'СЕТ СН'!$F$16</f>
        <v>0</v>
      </c>
    </row>
    <row r="312" spans="1:25" ht="15.75" hidden="1" x14ac:dyDescent="0.2">
      <c r="A312" s="35">
        <f t="shared" si="8"/>
        <v>45367</v>
      </c>
      <c r="B312" s="36">
        <f ca="1">SUMIFS(СВЦЭМ!$I$40:$I$783,СВЦЭМ!$A$40:$A$783,$A312,СВЦЭМ!$B$39:$B$782,B$296)+'СЕТ СН'!$F$16</f>
        <v>0</v>
      </c>
      <c r="C312" s="36">
        <f ca="1">SUMIFS(СВЦЭМ!$I$40:$I$783,СВЦЭМ!$A$40:$A$783,$A312,СВЦЭМ!$B$39:$B$782,C$296)+'СЕТ СН'!$F$16</f>
        <v>0</v>
      </c>
      <c r="D312" s="36">
        <f ca="1">SUMIFS(СВЦЭМ!$I$40:$I$783,СВЦЭМ!$A$40:$A$783,$A312,СВЦЭМ!$B$39:$B$782,D$296)+'СЕТ СН'!$F$16</f>
        <v>0</v>
      </c>
      <c r="E312" s="36">
        <f ca="1">SUMIFS(СВЦЭМ!$I$40:$I$783,СВЦЭМ!$A$40:$A$783,$A312,СВЦЭМ!$B$39:$B$782,E$296)+'СЕТ СН'!$F$16</f>
        <v>0</v>
      </c>
      <c r="F312" s="36">
        <f ca="1">SUMIFS(СВЦЭМ!$I$40:$I$783,СВЦЭМ!$A$40:$A$783,$A312,СВЦЭМ!$B$39:$B$782,F$296)+'СЕТ СН'!$F$16</f>
        <v>0</v>
      </c>
      <c r="G312" s="36">
        <f ca="1">SUMIFS(СВЦЭМ!$I$40:$I$783,СВЦЭМ!$A$40:$A$783,$A312,СВЦЭМ!$B$39:$B$782,G$296)+'СЕТ СН'!$F$16</f>
        <v>0</v>
      </c>
      <c r="H312" s="36">
        <f ca="1">SUMIFS(СВЦЭМ!$I$40:$I$783,СВЦЭМ!$A$40:$A$783,$A312,СВЦЭМ!$B$39:$B$782,H$296)+'СЕТ СН'!$F$16</f>
        <v>0</v>
      </c>
      <c r="I312" s="36">
        <f ca="1">SUMIFS(СВЦЭМ!$I$40:$I$783,СВЦЭМ!$A$40:$A$783,$A312,СВЦЭМ!$B$39:$B$782,I$296)+'СЕТ СН'!$F$16</f>
        <v>0</v>
      </c>
      <c r="J312" s="36">
        <f ca="1">SUMIFS(СВЦЭМ!$I$40:$I$783,СВЦЭМ!$A$40:$A$783,$A312,СВЦЭМ!$B$39:$B$782,J$296)+'СЕТ СН'!$F$16</f>
        <v>0</v>
      </c>
      <c r="K312" s="36">
        <f ca="1">SUMIFS(СВЦЭМ!$I$40:$I$783,СВЦЭМ!$A$40:$A$783,$A312,СВЦЭМ!$B$39:$B$782,K$296)+'СЕТ СН'!$F$16</f>
        <v>0</v>
      </c>
      <c r="L312" s="36">
        <f ca="1">SUMIFS(СВЦЭМ!$I$40:$I$783,СВЦЭМ!$A$40:$A$783,$A312,СВЦЭМ!$B$39:$B$782,L$296)+'СЕТ СН'!$F$16</f>
        <v>0</v>
      </c>
      <c r="M312" s="36">
        <f ca="1">SUMIFS(СВЦЭМ!$I$40:$I$783,СВЦЭМ!$A$40:$A$783,$A312,СВЦЭМ!$B$39:$B$782,M$296)+'СЕТ СН'!$F$16</f>
        <v>0</v>
      </c>
      <c r="N312" s="36">
        <f ca="1">SUMIFS(СВЦЭМ!$I$40:$I$783,СВЦЭМ!$A$40:$A$783,$A312,СВЦЭМ!$B$39:$B$782,N$296)+'СЕТ СН'!$F$16</f>
        <v>0</v>
      </c>
      <c r="O312" s="36">
        <f ca="1">SUMIFS(СВЦЭМ!$I$40:$I$783,СВЦЭМ!$A$40:$A$783,$A312,СВЦЭМ!$B$39:$B$782,O$296)+'СЕТ СН'!$F$16</f>
        <v>0</v>
      </c>
      <c r="P312" s="36">
        <f ca="1">SUMIFS(СВЦЭМ!$I$40:$I$783,СВЦЭМ!$A$40:$A$783,$A312,СВЦЭМ!$B$39:$B$782,P$296)+'СЕТ СН'!$F$16</f>
        <v>0</v>
      </c>
      <c r="Q312" s="36">
        <f ca="1">SUMIFS(СВЦЭМ!$I$40:$I$783,СВЦЭМ!$A$40:$A$783,$A312,СВЦЭМ!$B$39:$B$782,Q$296)+'СЕТ СН'!$F$16</f>
        <v>0</v>
      </c>
      <c r="R312" s="36">
        <f ca="1">SUMIFS(СВЦЭМ!$I$40:$I$783,СВЦЭМ!$A$40:$A$783,$A312,СВЦЭМ!$B$39:$B$782,R$296)+'СЕТ СН'!$F$16</f>
        <v>0</v>
      </c>
      <c r="S312" s="36">
        <f ca="1">SUMIFS(СВЦЭМ!$I$40:$I$783,СВЦЭМ!$A$40:$A$783,$A312,СВЦЭМ!$B$39:$B$782,S$296)+'СЕТ СН'!$F$16</f>
        <v>0</v>
      </c>
      <c r="T312" s="36">
        <f ca="1">SUMIFS(СВЦЭМ!$I$40:$I$783,СВЦЭМ!$A$40:$A$783,$A312,СВЦЭМ!$B$39:$B$782,T$296)+'СЕТ СН'!$F$16</f>
        <v>0</v>
      </c>
      <c r="U312" s="36">
        <f ca="1">SUMIFS(СВЦЭМ!$I$40:$I$783,СВЦЭМ!$A$40:$A$783,$A312,СВЦЭМ!$B$39:$B$782,U$296)+'СЕТ СН'!$F$16</f>
        <v>0</v>
      </c>
      <c r="V312" s="36">
        <f ca="1">SUMIFS(СВЦЭМ!$I$40:$I$783,СВЦЭМ!$A$40:$A$783,$A312,СВЦЭМ!$B$39:$B$782,V$296)+'СЕТ СН'!$F$16</f>
        <v>0</v>
      </c>
      <c r="W312" s="36">
        <f ca="1">SUMIFS(СВЦЭМ!$I$40:$I$783,СВЦЭМ!$A$40:$A$783,$A312,СВЦЭМ!$B$39:$B$782,W$296)+'СЕТ СН'!$F$16</f>
        <v>0</v>
      </c>
      <c r="X312" s="36">
        <f ca="1">SUMIFS(СВЦЭМ!$I$40:$I$783,СВЦЭМ!$A$40:$A$783,$A312,СВЦЭМ!$B$39:$B$782,X$296)+'СЕТ СН'!$F$16</f>
        <v>0</v>
      </c>
      <c r="Y312" s="36">
        <f ca="1">SUMIFS(СВЦЭМ!$I$40:$I$783,СВЦЭМ!$A$40:$A$783,$A312,СВЦЭМ!$B$39:$B$782,Y$296)+'СЕТ СН'!$F$16</f>
        <v>0</v>
      </c>
    </row>
    <row r="313" spans="1:25" ht="15.75" hidden="1" x14ac:dyDescent="0.2">
      <c r="A313" s="35">
        <f t="shared" si="8"/>
        <v>45368</v>
      </c>
      <c r="B313" s="36">
        <f ca="1">SUMIFS(СВЦЭМ!$I$40:$I$783,СВЦЭМ!$A$40:$A$783,$A313,СВЦЭМ!$B$39:$B$782,B$296)+'СЕТ СН'!$F$16</f>
        <v>0</v>
      </c>
      <c r="C313" s="36">
        <f ca="1">SUMIFS(СВЦЭМ!$I$40:$I$783,СВЦЭМ!$A$40:$A$783,$A313,СВЦЭМ!$B$39:$B$782,C$296)+'СЕТ СН'!$F$16</f>
        <v>0</v>
      </c>
      <c r="D313" s="36">
        <f ca="1">SUMIFS(СВЦЭМ!$I$40:$I$783,СВЦЭМ!$A$40:$A$783,$A313,СВЦЭМ!$B$39:$B$782,D$296)+'СЕТ СН'!$F$16</f>
        <v>0</v>
      </c>
      <c r="E313" s="36">
        <f ca="1">SUMIFS(СВЦЭМ!$I$40:$I$783,СВЦЭМ!$A$40:$A$783,$A313,СВЦЭМ!$B$39:$B$782,E$296)+'СЕТ СН'!$F$16</f>
        <v>0</v>
      </c>
      <c r="F313" s="36">
        <f ca="1">SUMIFS(СВЦЭМ!$I$40:$I$783,СВЦЭМ!$A$40:$A$783,$A313,СВЦЭМ!$B$39:$B$782,F$296)+'СЕТ СН'!$F$16</f>
        <v>0</v>
      </c>
      <c r="G313" s="36">
        <f ca="1">SUMIFS(СВЦЭМ!$I$40:$I$783,СВЦЭМ!$A$40:$A$783,$A313,СВЦЭМ!$B$39:$B$782,G$296)+'СЕТ СН'!$F$16</f>
        <v>0</v>
      </c>
      <c r="H313" s="36">
        <f ca="1">SUMIFS(СВЦЭМ!$I$40:$I$783,СВЦЭМ!$A$40:$A$783,$A313,СВЦЭМ!$B$39:$B$782,H$296)+'СЕТ СН'!$F$16</f>
        <v>0</v>
      </c>
      <c r="I313" s="36">
        <f ca="1">SUMIFS(СВЦЭМ!$I$40:$I$783,СВЦЭМ!$A$40:$A$783,$A313,СВЦЭМ!$B$39:$B$782,I$296)+'СЕТ СН'!$F$16</f>
        <v>0</v>
      </c>
      <c r="J313" s="36">
        <f ca="1">SUMIFS(СВЦЭМ!$I$40:$I$783,СВЦЭМ!$A$40:$A$783,$A313,СВЦЭМ!$B$39:$B$782,J$296)+'СЕТ СН'!$F$16</f>
        <v>0</v>
      </c>
      <c r="K313" s="36">
        <f ca="1">SUMIFS(СВЦЭМ!$I$40:$I$783,СВЦЭМ!$A$40:$A$783,$A313,СВЦЭМ!$B$39:$B$782,K$296)+'СЕТ СН'!$F$16</f>
        <v>0</v>
      </c>
      <c r="L313" s="36">
        <f ca="1">SUMIFS(СВЦЭМ!$I$40:$I$783,СВЦЭМ!$A$40:$A$783,$A313,СВЦЭМ!$B$39:$B$782,L$296)+'СЕТ СН'!$F$16</f>
        <v>0</v>
      </c>
      <c r="M313" s="36">
        <f ca="1">SUMIFS(СВЦЭМ!$I$40:$I$783,СВЦЭМ!$A$40:$A$783,$A313,СВЦЭМ!$B$39:$B$782,M$296)+'СЕТ СН'!$F$16</f>
        <v>0</v>
      </c>
      <c r="N313" s="36">
        <f ca="1">SUMIFS(СВЦЭМ!$I$40:$I$783,СВЦЭМ!$A$40:$A$783,$A313,СВЦЭМ!$B$39:$B$782,N$296)+'СЕТ СН'!$F$16</f>
        <v>0</v>
      </c>
      <c r="O313" s="36">
        <f ca="1">SUMIFS(СВЦЭМ!$I$40:$I$783,СВЦЭМ!$A$40:$A$783,$A313,СВЦЭМ!$B$39:$B$782,O$296)+'СЕТ СН'!$F$16</f>
        <v>0</v>
      </c>
      <c r="P313" s="36">
        <f ca="1">SUMIFS(СВЦЭМ!$I$40:$I$783,СВЦЭМ!$A$40:$A$783,$A313,СВЦЭМ!$B$39:$B$782,P$296)+'СЕТ СН'!$F$16</f>
        <v>0</v>
      </c>
      <c r="Q313" s="36">
        <f ca="1">SUMIFS(СВЦЭМ!$I$40:$I$783,СВЦЭМ!$A$40:$A$783,$A313,СВЦЭМ!$B$39:$B$782,Q$296)+'СЕТ СН'!$F$16</f>
        <v>0</v>
      </c>
      <c r="R313" s="36">
        <f ca="1">SUMIFS(СВЦЭМ!$I$40:$I$783,СВЦЭМ!$A$40:$A$783,$A313,СВЦЭМ!$B$39:$B$782,R$296)+'СЕТ СН'!$F$16</f>
        <v>0</v>
      </c>
      <c r="S313" s="36">
        <f ca="1">SUMIFS(СВЦЭМ!$I$40:$I$783,СВЦЭМ!$A$40:$A$783,$A313,СВЦЭМ!$B$39:$B$782,S$296)+'СЕТ СН'!$F$16</f>
        <v>0</v>
      </c>
      <c r="T313" s="36">
        <f ca="1">SUMIFS(СВЦЭМ!$I$40:$I$783,СВЦЭМ!$A$40:$A$783,$A313,СВЦЭМ!$B$39:$B$782,T$296)+'СЕТ СН'!$F$16</f>
        <v>0</v>
      </c>
      <c r="U313" s="36">
        <f ca="1">SUMIFS(СВЦЭМ!$I$40:$I$783,СВЦЭМ!$A$40:$A$783,$A313,СВЦЭМ!$B$39:$B$782,U$296)+'СЕТ СН'!$F$16</f>
        <v>0</v>
      </c>
      <c r="V313" s="36">
        <f ca="1">SUMIFS(СВЦЭМ!$I$40:$I$783,СВЦЭМ!$A$40:$A$783,$A313,СВЦЭМ!$B$39:$B$782,V$296)+'СЕТ СН'!$F$16</f>
        <v>0</v>
      </c>
      <c r="W313" s="36">
        <f ca="1">SUMIFS(СВЦЭМ!$I$40:$I$783,СВЦЭМ!$A$40:$A$783,$A313,СВЦЭМ!$B$39:$B$782,W$296)+'СЕТ СН'!$F$16</f>
        <v>0</v>
      </c>
      <c r="X313" s="36">
        <f ca="1">SUMIFS(СВЦЭМ!$I$40:$I$783,СВЦЭМ!$A$40:$A$783,$A313,СВЦЭМ!$B$39:$B$782,X$296)+'СЕТ СН'!$F$16</f>
        <v>0</v>
      </c>
      <c r="Y313" s="36">
        <f ca="1">SUMIFS(СВЦЭМ!$I$40:$I$783,СВЦЭМ!$A$40:$A$783,$A313,СВЦЭМ!$B$39:$B$782,Y$296)+'СЕТ СН'!$F$16</f>
        <v>0</v>
      </c>
    </row>
    <row r="314" spans="1:25" ht="15.75" hidden="1" x14ac:dyDescent="0.2">
      <c r="A314" s="35">
        <f t="shared" si="8"/>
        <v>45369</v>
      </c>
      <c r="B314" s="36">
        <f ca="1">SUMIFS(СВЦЭМ!$I$40:$I$783,СВЦЭМ!$A$40:$A$783,$A314,СВЦЭМ!$B$39:$B$782,B$296)+'СЕТ СН'!$F$16</f>
        <v>0</v>
      </c>
      <c r="C314" s="36">
        <f ca="1">SUMIFS(СВЦЭМ!$I$40:$I$783,СВЦЭМ!$A$40:$A$783,$A314,СВЦЭМ!$B$39:$B$782,C$296)+'СЕТ СН'!$F$16</f>
        <v>0</v>
      </c>
      <c r="D314" s="36">
        <f ca="1">SUMIFS(СВЦЭМ!$I$40:$I$783,СВЦЭМ!$A$40:$A$783,$A314,СВЦЭМ!$B$39:$B$782,D$296)+'СЕТ СН'!$F$16</f>
        <v>0</v>
      </c>
      <c r="E314" s="36">
        <f ca="1">SUMIFS(СВЦЭМ!$I$40:$I$783,СВЦЭМ!$A$40:$A$783,$A314,СВЦЭМ!$B$39:$B$782,E$296)+'СЕТ СН'!$F$16</f>
        <v>0</v>
      </c>
      <c r="F314" s="36">
        <f ca="1">SUMIFS(СВЦЭМ!$I$40:$I$783,СВЦЭМ!$A$40:$A$783,$A314,СВЦЭМ!$B$39:$B$782,F$296)+'СЕТ СН'!$F$16</f>
        <v>0</v>
      </c>
      <c r="G314" s="36">
        <f ca="1">SUMIFS(СВЦЭМ!$I$40:$I$783,СВЦЭМ!$A$40:$A$783,$A314,СВЦЭМ!$B$39:$B$782,G$296)+'СЕТ СН'!$F$16</f>
        <v>0</v>
      </c>
      <c r="H314" s="36">
        <f ca="1">SUMIFS(СВЦЭМ!$I$40:$I$783,СВЦЭМ!$A$40:$A$783,$A314,СВЦЭМ!$B$39:$B$782,H$296)+'СЕТ СН'!$F$16</f>
        <v>0</v>
      </c>
      <c r="I314" s="36">
        <f ca="1">SUMIFS(СВЦЭМ!$I$40:$I$783,СВЦЭМ!$A$40:$A$783,$A314,СВЦЭМ!$B$39:$B$782,I$296)+'СЕТ СН'!$F$16</f>
        <v>0</v>
      </c>
      <c r="J314" s="36">
        <f ca="1">SUMIFS(СВЦЭМ!$I$40:$I$783,СВЦЭМ!$A$40:$A$783,$A314,СВЦЭМ!$B$39:$B$782,J$296)+'СЕТ СН'!$F$16</f>
        <v>0</v>
      </c>
      <c r="K314" s="36">
        <f ca="1">SUMIFS(СВЦЭМ!$I$40:$I$783,СВЦЭМ!$A$40:$A$783,$A314,СВЦЭМ!$B$39:$B$782,K$296)+'СЕТ СН'!$F$16</f>
        <v>0</v>
      </c>
      <c r="L314" s="36">
        <f ca="1">SUMIFS(СВЦЭМ!$I$40:$I$783,СВЦЭМ!$A$40:$A$783,$A314,СВЦЭМ!$B$39:$B$782,L$296)+'СЕТ СН'!$F$16</f>
        <v>0</v>
      </c>
      <c r="M314" s="36">
        <f ca="1">SUMIFS(СВЦЭМ!$I$40:$I$783,СВЦЭМ!$A$40:$A$783,$A314,СВЦЭМ!$B$39:$B$782,M$296)+'СЕТ СН'!$F$16</f>
        <v>0</v>
      </c>
      <c r="N314" s="36">
        <f ca="1">SUMIFS(СВЦЭМ!$I$40:$I$783,СВЦЭМ!$A$40:$A$783,$A314,СВЦЭМ!$B$39:$B$782,N$296)+'СЕТ СН'!$F$16</f>
        <v>0</v>
      </c>
      <c r="O314" s="36">
        <f ca="1">SUMIFS(СВЦЭМ!$I$40:$I$783,СВЦЭМ!$A$40:$A$783,$A314,СВЦЭМ!$B$39:$B$782,O$296)+'СЕТ СН'!$F$16</f>
        <v>0</v>
      </c>
      <c r="P314" s="36">
        <f ca="1">SUMIFS(СВЦЭМ!$I$40:$I$783,СВЦЭМ!$A$40:$A$783,$A314,СВЦЭМ!$B$39:$B$782,P$296)+'СЕТ СН'!$F$16</f>
        <v>0</v>
      </c>
      <c r="Q314" s="36">
        <f ca="1">SUMIFS(СВЦЭМ!$I$40:$I$783,СВЦЭМ!$A$40:$A$783,$A314,СВЦЭМ!$B$39:$B$782,Q$296)+'СЕТ СН'!$F$16</f>
        <v>0</v>
      </c>
      <c r="R314" s="36">
        <f ca="1">SUMIFS(СВЦЭМ!$I$40:$I$783,СВЦЭМ!$A$40:$A$783,$A314,СВЦЭМ!$B$39:$B$782,R$296)+'СЕТ СН'!$F$16</f>
        <v>0</v>
      </c>
      <c r="S314" s="36">
        <f ca="1">SUMIFS(СВЦЭМ!$I$40:$I$783,СВЦЭМ!$A$40:$A$783,$A314,СВЦЭМ!$B$39:$B$782,S$296)+'СЕТ СН'!$F$16</f>
        <v>0</v>
      </c>
      <c r="T314" s="36">
        <f ca="1">SUMIFS(СВЦЭМ!$I$40:$I$783,СВЦЭМ!$A$40:$A$783,$A314,СВЦЭМ!$B$39:$B$782,T$296)+'СЕТ СН'!$F$16</f>
        <v>0</v>
      </c>
      <c r="U314" s="36">
        <f ca="1">SUMIFS(СВЦЭМ!$I$40:$I$783,СВЦЭМ!$A$40:$A$783,$A314,СВЦЭМ!$B$39:$B$782,U$296)+'СЕТ СН'!$F$16</f>
        <v>0</v>
      </c>
      <c r="V314" s="36">
        <f ca="1">SUMIFS(СВЦЭМ!$I$40:$I$783,СВЦЭМ!$A$40:$A$783,$A314,СВЦЭМ!$B$39:$B$782,V$296)+'СЕТ СН'!$F$16</f>
        <v>0</v>
      </c>
      <c r="W314" s="36">
        <f ca="1">SUMIFS(СВЦЭМ!$I$40:$I$783,СВЦЭМ!$A$40:$A$783,$A314,СВЦЭМ!$B$39:$B$782,W$296)+'СЕТ СН'!$F$16</f>
        <v>0</v>
      </c>
      <c r="X314" s="36">
        <f ca="1">SUMIFS(СВЦЭМ!$I$40:$I$783,СВЦЭМ!$A$40:$A$783,$A314,СВЦЭМ!$B$39:$B$782,X$296)+'СЕТ СН'!$F$16</f>
        <v>0</v>
      </c>
      <c r="Y314" s="36">
        <f ca="1">SUMIFS(СВЦЭМ!$I$40:$I$783,СВЦЭМ!$A$40:$A$783,$A314,СВЦЭМ!$B$39:$B$782,Y$296)+'СЕТ СН'!$F$16</f>
        <v>0</v>
      </c>
    </row>
    <row r="315" spans="1:25" ht="15.75" hidden="1" x14ac:dyDescent="0.2">
      <c r="A315" s="35">
        <f t="shared" si="8"/>
        <v>45370</v>
      </c>
      <c r="B315" s="36">
        <f ca="1">SUMIFS(СВЦЭМ!$I$40:$I$783,СВЦЭМ!$A$40:$A$783,$A315,СВЦЭМ!$B$39:$B$782,B$296)+'СЕТ СН'!$F$16</f>
        <v>0</v>
      </c>
      <c r="C315" s="36">
        <f ca="1">SUMIFS(СВЦЭМ!$I$40:$I$783,СВЦЭМ!$A$40:$A$783,$A315,СВЦЭМ!$B$39:$B$782,C$296)+'СЕТ СН'!$F$16</f>
        <v>0</v>
      </c>
      <c r="D315" s="36">
        <f ca="1">SUMIFS(СВЦЭМ!$I$40:$I$783,СВЦЭМ!$A$40:$A$783,$A315,СВЦЭМ!$B$39:$B$782,D$296)+'СЕТ СН'!$F$16</f>
        <v>0</v>
      </c>
      <c r="E315" s="36">
        <f ca="1">SUMIFS(СВЦЭМ!$I$40:$I$783,СВЦЭМ!$A$40:$A$783,$A315,СВЦЭМ!$B$39:$B$782,E$296)+'СЕТ СН'!$F$16</f>
        <v>0</v>
      </c>
      <c r="F315" s="36">
        <f ca="1">SUMIFS(СВЦЭМ!$I$40:$I$783,СВЦЭМ!$A$40:$A$783,$A315,СВЦЭМ!$B$39:$B$782,F$296)+'СЕТ СН'!$F$16</f>
        <v>0</v>
      </c>
      <c r="G315" s="36">
        <f ca="1">SUMIFS(СВЦЭМ!$I$40:$I$783,СВЦЭМ!$A$40:$A$783,$A315,СВЦЭМ!$B$39:$B$782,G$296)+'СЕТ СН'!$F$16</f>
        <v>0</v>
      </c>
      <c r="H315" s="36">
        <f ca="1">SUMIFS(СВЦЭМ!$I$40:$I$783,СВЦЭМ!$A$40:$A$783,$A315,СВЦЭМ!$B$39:$B$782,H$296)+'СЕТ СН'!$F$16</f>
        <v>0</v>
      </c>
      <c r="I315" s="36">
        <f ca="1">SUMIFS(СВЦЭМ!$I$40:$I$783,СВЦЭМ!$A$40:$A$783,$A315,СВЦЭМ!$B$39:$B$782,I$296)+'СЕТ СН'!$F$16</f>
        <v>0</v>
      </c>
      <c r="J315" s="36">
        <f ca="1">SUMIFS(СВЦЭМ!$I$40:$I$783,СВЦЭМ!$A$40:$A$783,$A315,СВЦЭМ!$B$39:$B$782,J$296)+'СЕТ СН'!$F$16</f>
        <v>0</v>
      </c>
      <c r="K315" s="36">
        <f ca="1">SUMIFS(СВЦЭМ!$I$40:$I$783,СВЦЭМ!$A$40:$A$783,$A315,СВЦЭМ!$B$39:$B$782,K$296)+'СЕТ СН'!$F$16</f>
        <v>0</v>
      </c>
      <c r="L315" s="36">
        <f ca="1">SUMIFS(СВЦЭМ!$I$40:$I$783,СВЦЭМ!$A$40:$A$783,$A315,СВЦЭМ!$B$39:$B$782,L$296)+'СЕТ СН'!$F$16</f>
        <v>0</v>
      </c>
      <c r="M315" s="36">
        <f ca="1">SUMIFS(СВЦЭМ!$I$40:$I$783,СВЦЭМ!$A$40:$A$783,$A315,СВЦЭМ!$B$39:$B$782,M$296)+'СЕТ СН'!$F$16</f>
        <v>0</v>
      </c>
      <c r="N315" s="36">
        <f ca="1">SUMIFS(СВЦЭМ!$I$40:$I$783,СВЦЭМ!$A$40:$A$783,$A315,СВЦЭМ!$B$39:$B$782,N$296)+'СЕТ СН'!$F$16</f>
        <v>0</v>
      </c>
      <c r="O315" s="36">
        <f ca="1">SUMIFS(СВЦЭМ!$I$40:$I$783,СВЦЭМ!$A$40:$A$783,$A315,СВЦЭМ!$B$39:$B$782,O$296)+'СЕТ СН'!$F$16</f>
        <v>0</v>
      </c>
      <c r="P315" s="36">
        <f ca="1">SUMIFS(СВЦЭМ!$I$40:$I$783,СВЦЭМ!$A$40:$A$783,$A315,СВЦЭМ!$B$39:$B$782,P$296)+'СЕТ СН'!$F$16</f>
        <v>0</v>
      </c>
      <c r="Q315" s="36">
        <f ca="1">SUMIFS(СВЦЭМ!$I$40:$I$783,СВЦЭМ!$A$40:$A$783,$A315,СВЦЭМ!$B$39:$B$782,Q$296)+'СЕТ СН'!$F$16</f>
        <v>0</v>
      </c>
      <c r="R315" s="36">
        <f ca="1">SUMIFS(СВЦЭМ!$I$40:$I$783,СВЦЭМ!$A$40:$A$783,$A315,СВЦЭМ!$B$39:$B$782,R$296)+'СЕТ СН'!$F$16</f>
        <v>0</v>
      </c>
      <c r="S315" s="36">
        <f ca="1">SUMIFS(СВЦЭМ!$I$40:$I$783,СВЦЭМ!$A$40:$A$783,$A315,СВЦЭМ!$B$39:$B$782,S$296)+'СЕТ СН'!$F$16</f>
        <v>0</v>
      </c>
      <c r="T315" s="36">
        <f ca="1">SUMIFS(СВЦЭМ!$I$40:$I$783,СВЦЭМ!$A$40:$A$783,$A315,СВЦЭМ!$B$39:$B$782,T$296)+'СЕТ СН'!$F$16</f>
        <v>0</v>
      </c>
      <c r="U315" s="36">
        <f ca="1">SUMIFS(СВЦЭМ!$I$40:$I$783,СВЦЭМ!$A$40:$A$783,$A315,СВЦЭМ!$B$39:$B$782,U$296)+'СЕТ СН'!$F$16</f>
        <v>0</v>
      </c>
      <c r="V315" s="36">
        <f ca="1">SUMIFS(СВЦЭМ!$I$40:$I$783,СВЦЭМ!$A$40:$A$783,$A315,СВЦЭМ!$B$39:$B$782,V$296)+'СЕТ СН'!$F$16</f>
        <v>0</v>
      </c>
      <c r="W315" s="36">
        <f ca="1">SUMIFS(СВЦЭМ!$I$40:$I$783,СВЦЭМ!$A$40:$A$783,$A315,СВЦЭМ!$B$39:$B$782,W$296)+'СЕТ СН'!$F$16</f>
        <v>0</v>
      </c>
      <c r="X315" s="36">
        <f ca="1">SUMIFS(СВЦЭМ!$I$40:$I$783,СВЦЭМ!$A$40:$A$783,$A315,СВЦЭМ!$B$39:$B$782,X$296)+'СЕТ СН'!$F$16</f>
        <v>0</v>
      </c>
      <c r="Y315" s="36">
        <f ca="1">SUMIFS(СВЦЭМ!$I$40:$I$783,СВЦЭМ!$A$40:$A$783,$A315,СВЦЭМ!$B$39:$B$782,Y$296)+'СЕТ СН'!$F$16</f>
        <v>0</v>
      </c>
    </row>
    <row r="316" spans="1:25" ht="15.75" hidden="1" x14ac:dyDescent="0.2">
      <c r="A316" s="35">
        <f t="shared" si="8"/>
        <v>45371</v>
      </c>
      <c r="B316" s="36">
        <f ca="1">SUMIFS(СВЦЭМ!$I$40:$I$783,СВЦЭМ!$A$40:$A$783,$A316,СВЦЭМ!$B$39:$B$782,B$296)+'СЕТ СН'!$F$16</f>
        <v>0</v>
      </c>
      <c r="C316" s="36">
        <f ca="1">SUMIFS(СВЦЭМ!$I$40:$I$783,СВЦЭМ!$A$40:$A$783,$A316,СВЦЭМ!$B$39:$B$782,C$296)+'СЕТ СН'!$F$16</f>
        <v>0</v>
      </c>
      <c r="D316" s="36">
        <f ca="1">SUMIFS(СВЦЭМ!$I$40:$I$783,СВЦЭМ!$A$40:$A$783,$A316,СВЦЭМ!$B$39:$B$782,D$296)+'СЕТ СН'!$F$16</f>
        <v>0</v>
      </c>
      <c r="E316" s="36">
        <f ca="1">SUMIFS(СВЦЭМ!$I$40:$I$783,СВЦЭМ!$A$40:$A$783,$A316,СВЦЭМ!$B$39:$B$782,E$296)+'СЕТ СН'!$F$16</f>
        <v>0</v>
      </c>
      <c r="F316" s="36">
        <f ca="1">SUMIFS(СВЦЭМ!$I$40:$I$783,СВЦЭМ!$A$40:$A$783,$A316,СВЦЭМ!$B$39:$B$782,F$296)+'СЕТ СН'!$F$16</f>
        <v>0</v>
      </c>
      <c r="G316" s="36">
        <f ca="1">SUMIFS(СВЦЭМ!$I$40:$I$783,СВЦЭМ!$A$40:$A$783,$A316,СВЦЭМ!$B$39:$B$782,G$296)+'СЕТ СН'!$F$16</f>
        <v>0</v>
      </c>
      <c r="H316" s="36">
        <f ca="1">SUMIFS(СВЦЭМ!$I$40:$I$783,СВЦЭМ!$A$40:$A$783,$A316,СВЦЭМ!$B$39:$B$782,H$296)+'СЕТ СН'!$F$16</f>
        <v>0</v>
      </c>
      <c r="I316" s="36">
        <f ca="1">SUMIFS(СВЦЭМ!$I$40:$I$783,СВЦЭМ!$A$40:$A$783,$A316,СВЦЭМ!$B$39:$B$782,I$296)+'СЕТ СН'!$F$16</f>
        <v>0</v>
      </c>
      <c r="J316" s="36">
        <f ca="1">SUMIFS(СВЦЭМ!$I$40:$I$783,СВЦЭМ!$A$40:$A$783,$A316,СВЦЭМ!$B$39:$B$782,J$296)+'СЕТ СН'!$F$16</f>
        <v>0</v>
      </c>
      <c r="K316" s="36">
        <f ca="1">SUMIFS(СВЦЭМ!$I$40:$I$783,СВЦЭМ!$A$40:$A$783,$A316,СВЦЭМ!$B$39:$B$782,K$296)+'СЕТ СН'!$F$16</f>
        <v>0</v>
      </c>
      <c r="L316" s="36">
        <f ca="1">SUMIFS(СВЦЭМ!$I$40:$I$783,СВЦЭМ!$A$40:$A$783,$A316,СВЦЭМ!$B$39:$B$782,L$296)+'СЕТ СН'!$F$16</f>
        <v>0</v>
      </c>
      <c r="M316" s="36">
        <f ca="1">SUMIFS(СВЦЭМ!$I$40:$I$783,СВЦЭМ!$A$40:$A$783,$A316,СВЦЭМ!$B$39:$B$782,M$296)+'СЕТ СН'!$F$16</f>
        <v>0</v>
      </c>
      <c r="N316" s="36">
        <f ca="1">SUMIFS(СВЦЭМ!$I$40:$I$783,СВЦЭМ!$A$40:$A$783,$A316,СВЦЭМ!$B$39:$B$782,N$296)+'СЕТ СН'!$F$16</f>
        <v>0</v>
      </c>
      <c r="O316" s="36">
        <f ca="1">SUMIFS(СВЦЭМ!$I$40:$I$783,СВЦЭМ!$A$40:$A$783,$A316,СВЦЭМ!$B$39:$B$782,O$296)+'СЕТ СН'!$F$16</f>
        <v>0</v>
      </c>
      <c r="P316" s="36">
        <f ca="1">SUMIFS(СВЦЭМ!$I$40:$I$783,СВЦЭМ!$A$40:$A$783,$A316,СВЦЭМ!$B$39:$B$782,P$296)+'СЕТ СН'!$F$16</f>
        <v>0</v>
      </c>
      <c r="Q316" s="36">
        <f ca="1">SUMIFS(СВЦЭМ!$I$40:$I$783,СВЦЭМ!$A$40:$A$783,$A316,СВЦЭМ!$B$39:$B$782,Q$296)+'СЕТ СН'!$F$16</f>
        <v>0</v>
      </c>
      <c r="R316" s="36">
        <f ca="1">SUMIFS(СВЦЭМ!$I$40:$I$783,СВЦЭМ!$A$40:$A$783,$A316,СВЦЭМ!$B$39:$B$782,R$296)+'СЕТ СН'!$F$16</f>
        <v>0</v>
      </c>
      <c r="S316" s="36">
        <f ca="1">SUMIFS(СВЦЭМ!$I$40:$I$783,СВЦЭМ!$A$40:$A$783,$A316,СВЦЭМ!$B$39:$B$782,S$296)+'СЕТ СН'!$F$16</f>
        <v>0</v>
      </c>
      <c r="T316" s="36">
        <f ca="1">SUMIFS(СВЦЭМ!$I$40:$I$783,СВЦЭМ!$A$40:$A$783,$A316,СВЦЭМ!$B$39:$B$782,T$296)+'СЕТ СН'!$F$16</f>
        <v>0</v>
      </c>
      <c r="U316" s="36">
        <f ca="1">SUMIFS(СВЦЭМ!$I$40:$I$783,СВЦЭМ!$A$40:$A$783,$A316,СВЦЭМ!$B$39:$B$782,U$296)+'СЕТ СН'!$F$16</f>
        <v>0</v>
      </c>
      <c r="V316" s="36">
        <f ca="1">SUMIFS(СВЦЭМ!$I$40:$I$783,СВЦЭМ!$A$40:$A$783,$A316,СВЦЭМ!$B$39:$B$782,V$296)+'СЕТ СН'!$F$16</f>
        <v>0</v>
      </c>
      <c r="W316" s="36">
        <f ca="1">SUMIFS(СВЦЭМ!$I$40:$I$783,СВЦЭМ!$A$40:$A$783,$A316,СВЦЭМ!$B$39:$B$782,W$296)+'СЕТ СН'!$F$16</f>
        <v>0</v>
      </c>
      <c r="X316" s="36">
        <f ca="1">SUMIFS(СВЦЭМ!$I$40:$I$783,СВЦЭМ!$A$40:$A$783,$A316,СВЦЭМ!$B$39:$B$782,X$296)+'СЕТ СН'!$F$16</f>
        <v>0</v>
      </c>
      <c r="Y316" s="36">
        <f ca="1">SUMIFS(СВЦЭМ!$I$40:$I$783,СВЦЭМ!$A$40:$A$783,$A316,СВЦЭМ!$B$39:$B$782,Y$296)+'СЕТ СН'!$F$16</f>
        <v>0</v>
      </c>
    </row>
    <row r="317" spans="1:25" ht="15.75" hidden="1" x14ac:dyDescent="0.2">
      <c r="A317" s="35">
        <f t="shared" si="8"/>
        <v>45372</v>
      </c>
      <c r="B317" s="36">
        <f ca="1">SUMIFS(СВЦЭМ!$I$40:$I$783,СВЦЭМ!$A$40:$A$783,$A317,СВЦЭМ!$B$39:$B$782,B$296)+'СЕТ СН'!$F$16</f>
        <v>0</v>
      </c>
      <c r="C317" s="36">
        <f ca="1">SUMIFS(СВЦЭМ!$I$40:$I$783,СВЦЭМ!$A$40:$A$783,$A317,СВЦЭМ!$B$39:$B$782,C$296)+'СЕТ СН'!$F$16</f>
        <v>0</v>
      </c>
      <c r="D317" s="36">
        <f ca="1">SUMIFS(СВЦЭМ!$I$40:$I$783,СВЦЭМ!$A$40:$A$783,$A317,СВЦЭМ!$B$39:$B$782,D$296)+'СЕТ СН'!$F$16</f>
        <v>0</v>
      </c>
      <c r="E317" s="36">
        <f ca="1">SUMIFS(СВЦЭМ!$I$40:$I$783,СВЦЭМ!$A$40:$A$783,$A317,СВЦЭМ!$B$39:$B$782,E$296)+'СЕТ СН'!$F$16</f>
        <v>0</v>
      </c>
      <c r="F317" s="36">
        <f ca="1">SUMIFS(СВЦЭМ!$I$40:$I$783,СВЦЭМ!$A$40:$A$783,$A317,СВЦЭМ!$B$39:$B$782,F$296)+'СЕТ СН'!$F$16</f>
        <v>0</v>
      </c>
      <c r="G317" s="36">
        <f ca="1">SUMIFS(СВЦЭМ!$I$40:$I$783,СВЦЭМ!$A$40:$A$783,$A317,СВЦЭМ!$B$39:$B$782,G$296)+'СЕТ СН'!$F$16</f>
        <v>0</v>
      </c>
      <c r="H317" s="36">
        <f ca="1">SUMIFS(СВЦЭМ!$I$40:$I$783,СВЦЭМ!$A$40:$A$783,$A317,СВЦЭМ!$B$39:$B$782,H$296)+'СЕТ СН'!$F$16</f>
        <v>0</v>
      </c>
      <c r="I317" s="36">
        <f ca="1">SUMIFS(СВЦЭМ!$I$40:$I$783,СВЦЭМ!$A$40:$A$783,$A317,СВЦЭМ!$B$39:$B$782,I$296)+'СЕТ СН'!$F$16</f>
        <v>0</v>
      </c>
      <c r="J317" s="36">
        <f ca="1">SUMIFS(СВЦЭМ!$I$40:$I$783,СВЦЭМ!$A$40:$A$783,$A317,СВЦЭМ!$B$39:$B$782,J$296)+'СЕТ СН'!$F$16</f>
        <v>0</v>
      </c>
      <c r="K317" s="36">
        <f ca="1">SUMIFS(СВЦЭМ!$I$40:$I$783,СВЦЭМ!$A$40:$A$783,$A317,СВЦЭМ!$B$39:$B$782,K$296)+'СЕТ СН'!$F$16</f>
        <v>0</v>
      </c>
      <c r="L317" s="36">
        <f ca="1">SUMIFS(СВЦЭМ!$I$40:$I$783,СВЦЭМ!$A$40:$A$783,$A317,СВЦЭМ!$B$39:$B$782,L$296)+'СЕТ СН'!$F$16</f>
        <v>0</v>
      </c>
      <c r="M317" s="36">
        <f ca="1">SUMIFS(СВЦЭМ!$I$40:$I$783,СВЦЭМ!$A$40:$A$783,$A317,СВЦЭМ!$B$39:$B$782,M$296)+'СЕТ СН'!$F$16</f>
        <v>0</v>
      </c>
      <c r="N317" s="36">
        <f ca="1">SUMIFS(СВЦЭМ!$I$40:$I$783,СВЦЭМ!$A$40:$A$783,$A317,СВЦЭМ!$B$39:$B$782,N$296)+'СЕТ СН'!$F$16</f>
        <v>0</v>
      </c>
      <c r="O317" s="36">
        <f ca="1">SUMIFS(СВЦЭМ!$I$40:$I$783,СВЦЭМ!$A$40:$A$783,$A317,СВЦЭМ!$B$39:$B$782,O$296)+'СЕТ СН'!$F$16</f>
        <v>0</v>
      </c>
      <c r="P317" s="36">
        <f ca="1">SUMIFS(СВЦЭМ!$I$40:$I$783,СВЦЭМ!$A$40:$A$783,$A317,СВЦЭМ!$B$39:$B$782,P$296)+'СЕТ СН'!$F$16</f>
        <v>0</v>
      </c>
      <c r="Q317" s="36">
        <f ca="1">SUMIFS(СВЦЭМ!$I$40:$I$783,СВЦЭМ!$A$40:$A$783,$A317,СВЦЭМ!$B$39:$B$782,Q$296)+'СЕТ СН'!$F$16</f>
        <v>0</v>
      </c>
      <c r="R317" s="36">
        <f ca="1">SUMIFS(СВЦЭМ!$I$40:$I$783,СВЦЭМ!$A$40:$A$783,$A317,СВЦЭМ!$B$39:$B$782,R$296)+'СЕТ СН'!$F$16</f>
        <v>0</v>
      </c>
      <c r="S317" s="36">
        <f ca="1">SUMIFS(СВЦЭМ!$I$40:$I$783,СВЦЭМ!$A$40:$A$783,$A317,СВЦЭМ!$B$39:$B$782,S$296)+'СЕТ СН'!$F$16</f>
        <v>0</v>
      </c>
      <c r="T317" s="36">
        <f ca="1">SUMIFS(СВЦЭМ!$I$40:$I$783,СВЦЭМ!$A$40:$A$783,$A317,СВЦЭМ!$B$39:$B$782,T$296)+'СЕТ СН'!$F$16</f>
        <v>0</v>
      </c>
      <c r="U317" s="36">
        <f ca="1">SUMIFS(СВЦЭМ!$I$40:$I$783,СВЦЭМ!$A$40:$A$783,$A317,СВЦЭМ!$B$39:$B$782,U$296)+'СЕТ СН'!$F$16</f>
        <v>0</v>
      </c>
      <c r="V317" s="36">
        <f ca="1">SUMIFS(СВЦЭМ!$I$40:$I$783,СВЦЭМ!$A$40:$A$783,$A317,СВЦЭМ!$B$39:$B$782,V$296)+'СЕТ СН'!$F$16</f>
        <v>0</v>
      </c>
      <c r="W317" s="36">
        <f ca="1">SUMIFS(СВЦЭМ!$I$40:$I$783,СВЦЭМ!$A$40:$A$783,$A317,СВЦЭМ!$B$39:$B$782,W$296)+'СЕТ СН'!$F$16</f>
        <v>0</v>
      </c>
      <c r="X317" s="36">
        <f ca="1">SUMIFS(СВЦЭМ!$I$40:$I$783,СВЦЭМ!$A$40:$A$783,$A317,СВЦЭМ!$B$39:$B$782,X$296)+'СЕТ СН'!$F$16</f>
        <v>0</v>
      </c>
      <c r="Y317" s="36">
        <f ca="1">SUMIFS(СВЦЭМ!$I$40:$I$783,СВЦЭМ!$A$40:$A$783,$A317,СВЦЭМ!$B$39:$B$782,Y$296)+'СЕТ СН'!$F$16</f>
        <v>0</v>
      </c>
    </row>
    <row r="318" spans="1:25" ht="15.75" hidden="1" x14ac:dyDescent="0.2">
      <c r="A318" s="35">
        <f t="shared" si="8"/>
        <v>45373</v>
      </c>
      <c r="B318" s="36">
        <f ca="1">SUMIFS(СВЦЭМ!$I$40:$I$783,СВЦЭМ!$A$40:$A$783,$A318,СВЦЭМ!$B$39:$B$782,B$296)+'СЕТ СН'!$F$16</f>
        <v>0</v>
      </c>
      <c r="C318" s="36">
        <f ca="1">SUMIFS(СВЦЭМ!$I$40:$I$783,СВЦЭМ!$A$40:$A$783,$A318,СВЦЭМ!$B$39:$B$782,C$296)+'СЕТ СН'!$F$16</f>
        <v>0</v>
      </c>
      <c r="D318" s="36">
        <f ca="1">SUMIFS(СВЦЭМ!$I$40:$I$783,СВЦЭМ!$A$40:$A$783,$A318,СВЦЭМ!$B$39:$B$782,D$296)+'СЕТ СН'!$F$16</f>
        <v>0</v>
      </c>
      <c r="E318" s="36">
        <f ca="1">SUMIFS(СВЦЭМ!$I$40:$I$783,СВЦЭМ!$A$40:$A$783,$A318,СВЦЭМ!$B$39:$B$782,E$296)+'СЕТ СН'!$F$16</f>
        <v>0</v>
      </c>
      <c r="F318" s="36">
        <f ca="1">SUMIFS(СВЦЭМ!$I$40:$I$783,СВЦЭМ!$A$40:$A$783,$A318,СВЦЭМ!$B$39:$B$782,F$296)+'СЕТ СН'!$F$16</f>
        <v>0</v>
      </c>
      <c r="G318" s="36">
        <f ca="1">SUMIFS(СВЦЭМ!$I$40:$I$783,СВЦЭМ!$A$40:$A$783,$A318,СВЦЭМ!$B$39:$B$782,G$296)+'СЕТ СН'!$F$16</f>
        <v>0</v>
      </c>
      <c r="H318" s="36">
        <f ca="1">SUMIFS(СВЦЭМ!$I$40:$I$783,СВЦЭМ!$A$40:$A$783,$A318,СВЦЭМ!$B$39:$B$782,H$296)+'СЕТ СН'!$F$16</f>
        <v>0</v>
      </c>
      <c r="I318" s="36">
        <f ca="1">SUMIFS(СВЦЭМ!$I$40:$I$783,СВЦЭМ!$A$40:$A$783,$A318,СВЦЭМ!$B$39:$B$782,I$296)+'СЕТ СН'!$F$16</f>
        <v>0</v>
      </c>
      <c r="J318" s="36">
        <f ca="1">SUMIFS(СВЦЭМ!$I$40:$I$783,СВЦЭМ!$A$40:$A$783,$A318,СВЦЭМ!$B$39:$B$782,J$296)+'СЕТ СН'!$F$16</f>
        <v>0</v>
      </c>
      <c r="K318" s="36">
        <f ca="1">SUMIFS(СВЦЭМ!$I$40:$I$783,СВЦЭМ!$A$40:$A$783,$A318,СВЦЭМ!$B$39:$B$782,K$296)+'СЕТ СН'!$F$16</f>
        <v>0</v>
      </c>
      <c r="L318" s="36">
        <f ca="1">SUMIFS(СВЦЭМ!$I$40:$I$783,СВЦЭМ!$A$40:$A$783,$A318,СВЦЭМ!$B$39:$B$782,L$296)+'СЕТ СН'!$F$16</f>
        <v>0</v>
      </c>
      <c r="M318" s="36">
        <f ca="1">SUMIFS(СВЦЭМ!$I$40:$I$783,СВЦЭМ!$A$40:$A$783,$A318,СВЦЭМ!$B$39:$B$782,M$296)+'СЕТ СН'!$F$16</f>
        <v>0</v>
      </c>
      <c r="N318" s="36">
        <f ca="1">SUMIFS(СВЦЭМ!$I$40:$I$783,СВЦЭМ!$A$40:$A$783,$A318,СВЦЭМ!$B$39:$B$782,N$296)+'СЕТ СН'!$F$16</f>
        <v>0</v>
      </c>
      <c r="O318" s="36">
        <f ca="1">SUMIFS(СВЦЭМ!$I$40:$I$783,СВЦЭМ!$A$40:$A$783,$A318,СВЦЭМ!$B$39:$B$782,O$296)+'СЕТ СН'!$F$16</f>
        <v>0</v>
      </c>
      <c r="P318" s="36">
        <f ca="1">SUMIFS(СВЦЭМ!$I$40:$I$783,СВЦЭМ!$A$40:$A$783,$A318,СВЦЭМ!$B$39:$B$782,P$296)+'СЕТ СН'!$F$16</f>
        <v>0</v>
      </c>
      <c r="Q318" s="36">
        <f ca="1">SUMIFS(СВЦЭМ!$I$40:$I$783,СВЦЭМ!$A$40:$A$783,$A318,СВЦЭМ!$B$39:$B$782,Q$296)+'СЕТ СН'!$F$16</f>
        <v>0</v>
      </c>
      <c r="R318" s="36">
        <f ca="1">SUMIFS(СВЦЭМ!$I$40:$I$783,СВЦЭМ!$A$40:$A$783,$A318,СВЦЭМ!$B$39:$B$782,R$296)+'СЕТ СН'!$F$16</f>
        <v>0</v>
      </c>
      <c r="S318" s="36">
        <f ca="1">SUMIFS(СВЦЭМ!$I$40:$I$783,СВЦЭМ!$A$40:$A$783,$A318,СВЦЭМ!$B$39:$B$782,S$296)+'СЕТ СН'!$F$16</f>
        <v>0</v>
      </c>
      <c r="T318" s="36">
        <f ca="1">SUMIFS(СВЦЭМ!$I$40:$I$783,СВЦЭМ!$A$40:$A$783,$A318,СВЦЭМ!$B$39:$B$782,T$296)+'СЕТ СН'!$F$16</f>
        <v>0</v>
      </c>
      <c r="U318" s="36">
        <f ca="1">SUMIFS(СВЦЭМ!$I$40:$I$783,СВЦЭМ!$A$40:$A$783,$A318,СВЦЭМ!$B$39:$B$782,U$296)+'СЕТ СН'!$F$16</f>
        <v>0</v>
      </c>
      <c r="V318" s="36">
        <f ca="1">SUMIFS(СВЦЭМ!$I$40:$I$783,СВЦЭМ!$A$40:$A$783,$A318,СВЦЭМ!$B$39:$B$782,V$296)+'СЕТ СН'!$F$16</f>
        <v>0</v>
      </c>
      <c r="W318" s="36">
        <f ca="1">SUMIFS(СВЦЭМ!$I$40:$I$783,СВЦЭМ!$A$40:$A$783,$A318,СВЦЭМ!$B$39:$B$782,W$296)+'СЕТ СН'!$F$16</f>
        <v>0</v>
      </c>
      <c r="X318" s="36">
        <f ca="1">SUMIFS(СВЦЭМ!$I$40:$I$783,СВЦЭМ!$A$40:$A$783,$A318,СВЦЭМ!$B$39:$B$782,X$296)+'СЕТ СН'!$F$16</f>
        <v>0</v>
      </c>
      <c r="Y318" s="36">
        <f ca="1">SUMIFS(СВЦЭМ!$I$40:$I$783,СВЦЭМ!$A$40:$A$783,$A318,СВЦЭМ!$B$39:$B$782,Y$296)+'СЕТ СН'!$F$16</f>
        <v>0</v>
      </c>
    </row>
    <row r="319" spans="1:25" ht="15.75" hidden="1" x14ac:dyDescent="0.2">
      <c r="A319" s="35">
        <f t="shared" si="8"/>
        <v>45374</v>
      </c>
      <c r="B319" s="36">
        <f ca="1">SUMIFS(СВЦЭМ!$I$40:$I$783,СВЦЭМ!$A$40:$A$783,$A319,СВЦЭМ!$B$39:$B$782,B$296)+'СЕТ СН'!$F$16</f>
        <v>0</v>
      </c>
      <c r="C319" s="36">
        <f ca="1">SUMIFS(СВЦЭМ!$I$40:$I$783,СВЦЭМ!$A$40:$A$783,$A319,СВЦЭМ!$B$39:$B$782,C$296)+'СЕТ СН'!$F$16</f>
        <v>0</v>
      </c>
      <c r="D319" s="36">
        <f ca="1">SUMIFS(СВЦЭМ!$I$40:$I$783,СВЦЭМ!$A$40:$A$783,$A319,СВЦЭМ!$B$39:$B$782,D$296)+'СЕТ СН'!$F$16</f>
        <v>0</v>
      </c>
      <c r="E319" s="36">
        <f ca="1">SUMIFS(СВЦЭМ!$I$40:$I$783,СВЦЭМ!$A$40:$A$783,$A319,СВЦЭМ!$B$39:$B$782,E$296)+'СЕТ СН'!$F$16</f>
        <v>0</v>
      </c>
      <c r="F319" s="36">
        <f ca="1">SUMIFS(СВЦЭМ!$I$40:$I$783,СВЦЭМ!$A$40:$A$783,$A319,СВЦЭМ!$B$39:$B$782,F$296)+'СЕТ СН'!$F$16</f>
        <v>0</v>
      </c>
      <c r="G319" s="36">
        <f ca="1">SUMIFS(СВЦЭМ!$I$40:$I$783,СВЦЭМ!$A$40:$A$783,$A319,СВЦЭМ!$B$39:$B$782,G$296)+'СЕТ СН'!$F$16</f>
        <v>0</v>
      </c>
      <c r="H319" s="36">
        <f ca="1">SUMIFS(СВЦЭМ!$I$40:$I$783,СВЦЭМ!$A$40:$A$783,$A319,СВЦЭМ!$B$39:$B$782,H$296)+'СЕТ СН'!$F$16</f>
        <v>0</v>
      </c>
      <c r="I319" s="36">
        <f ca="1">SUMIFS(СВЦЭМ!$I$40:$I$783,СВЦЭМ!$A$40:$A$783,$A319,СВЦЭМ!$B$39:$B$782,I$296)+'СЕТ СН'!$F$16</f>
        <v>0</v>
      </c>
      <c r="J319" s="36">
        <f ca="1">SUMIFS(СВЦЭМ!$I$40:$I$783,СВЦЭМ!$A$40:$A$783,$A319,СВЦЭМ!$B$39:$B$782,J$296)+'СЕТ СН'!$F$16</f>
        <v>0</v>
      </c>
      <c r="K319" s="36">
        <f ca="1">SUMIFS(СВЦЭМ!$I$40:$I$783,СВЦЭМ!$A$40:$A$783,$A319,СВЦЭМ!$B$39:$B$782,K$296)+'СЕТ СН'!$F$16</f>
        <v>0</v>
      </c>
      <c r="L319" s="36">
        <f ca="1">SUMIFS(СВЦЭМ!$I$40:$I$783,СВЦЭМ!$A$40:$A$783,$A319,СВЦЭМ!$B$39:$B$782,L$296)+'СЕТ СН'!$F$16</f>
        <v>0</v>
      </c>
      <c r="M319" s="36">
        <f ca="1">SUMIFS(СВЦЭМ!$I$40:$I$783,СВЦЭМ!$A$40:$A$783,$A319,СВЦЭМ!$B$39:$B$782,M$296)+'СЕТ СН'!$F$16</f>
        <v>0</v>
      </c>
      <c r="N319" s="36">
        <f ca="1">SUMIFS(СВЦЭМ!$I$40:$I$783,СВЦЭМ!$A$40:$A$783,$A319,СВЦЭМ!$B$39:$B$782,N$296)+'СЕТ СН'!$F$16</f>
        <v>0</v>
      </c>
      <c r="O319" s="36">
        <f ca="1">SUMIFS(СВЦЭМ!$I$40:$I$783,СВЦЭМ!$A$40:$A$783,$A319,СВЦЭМ!$B$39:$B$782,O$296)+'СЕТ СН'!$F$16</f>
        <v>0</v>
      </c>
      <c r="P319" s="36">
        <f ca="1">SUMIFS(СВЦЭМ!$I$40:$I$783,СВЦЭМ!$A$40:$A$783,$A319,СВЦЭМ!$B$39:$B$782,P$296)+'СЕТ СН'!$F$16</f>
        <v>0</v>
      </c>
      <c r="Q319" s="36">
        <f ca="1">SUMIFS(СВЦЭМ!$I$40:$I$783,СВЦЭМ!$A$40:$A$783,$A319,СВЦЭМ!$B$39:$B$782,Q$296)+'СЕТ СН'!$F$16</f>
        <v>0</v>
      </c>
      <c r="R319" s="36">
        <f ca="1">SUMIFS(СВЦЭМ!$I$40:$I$783,СВЦЭМ!$A$40:$A$783,$A319,СВЦЭМ!$B$39:$B$782,R$296)+'СЕТ СН'!$F$16</f>
        <v>0</v>
      </c>
      <c r="S319" s="36">
        <f ca="1">SUMIFS(СВЦЭМ!$I$40:$I$783,СВЦЭМ!$A$40:$A$783,$A319,СВЦЭМ!$B$39:$B$782,S$296)+'СЕТ СН'!$F$16</f>
        <v>0</v>
      </c>
      <c r="T319" s="36">
        <f ca="1">SUMIFS(СВЦЭМ!$I$40:$I$783,СВЦЭМ!$A$40:$A$783,$A319,СВЦЭМ!$B$39:$B$782,T$296)+'СЕТ СН'!$F$16</f>
        <v>0</v>
      </c>
      <c r="U319" s="36">
        <f ca="1">SUMIFS(СВЦЭМ!$I$40:$I$783,СВЦЭМ!$A$40:$A$783,$A319,СВЦЭМ!$B$39:$B$782,U$296)+'СЕТ СН'!$F$16</f>
        <v>0</v>
      </c>
      <c r="V319" s="36">
        <f ca="1">SUMIFS(СВЦЭМ!$I$40:$I$783,СВЦЭМ!$A$40:$A$783,$A319,СВЦЭМ!$B$39:$B$782,V$296)+'СЕТ СН'!$F$16</f>
        <v>0</v>
      </c>
      <c r="W319" s="36">
        <f ca="1">SUMIFS(СВЦЭМ!$I$40:$I$783,СВЦЭМ!$A$40:$A$783,$A319,СВЦЭМ!$B$39:$B$782,W$296)+'СЕТ СН'!$F$16</f>
        <v>0</v>
      </c>
      <c r="X319" s="36">
        <f ca="1">SUMIFS(СВЦЭМ!$I$40:$I$783,СВЦЭМ!$A$40:$A$783,$A319,СВЦЭМ!$B$39:$B$782,X$296)+'СЕТ СН'!$F$16</f>
        <v>0</v>
      </c>
      <c r="Y319" s="36">
        <f ca="1">SUMIFS(СВЦЭМ!$I$40:$I$783,СВЦЭМ!$A$40:$A$783,$A319,СВЦЭМ!$B$39:$B$782,Y$296)+'СЕТ СН'!$F$16</f>
        <v>0</v>
      </c>
    </row>
    <row r="320" spans="1:25" ht="15.75" hidden="1" x14ac:dyDescent="0.2">
      <c r="A320" s="35">
        <f t="shared" si="8"/>
        <v>45375</v>
      </c>
      <c r="B320" s="36">
        <f ca="1">SUMIFS(СВЦЭМ!$I$40:$I$783,СВЦЭМ!$A$40:$A$783,$A320,СВЦЭМ!$B$39:$B$782,B$296)+'СЕТ СН'!$F$16</f>
        <v>0</v>
      </c>
      <c r="C320" s="36">
        <f ca="1">SUMIFS(СВЦЭМ!$I$40:$I$783,СВЦЭМ!$A$40:$A$783,$A320,СВЦЭМ!$B$39:$B$782,C$296)+'СЕТ СН'!$F$16</f>
        <v>0</v>
      </c>
      <c r="D320" s="36">
        <f ca="1">SUMIFS(СВЦЭМ!$I$40:$I$783,СВЦЭМ!$A$40:$A$783,$A320,СВЦЭМ!$B$39:$B$782,D$296)+'СЕТ СН'!$F$16</f>
        <v>0</v>
      </c>
      <c r="E320" s="36">
        <f ca="1">SUMIFS(СВЦЭМ!$I$40:$I$783,СВЦЭМ!$A$40:$A$783,$A320,СВЦЭМ!$B$39:$B$782,E$296)+'СЕТ СН'!$F$16</f>
        <v>0</v>
      </c>
      <c r="F320" s="36">
        <f ca="1">SUMIFS(СВЦЭМ!$I$40:$I$783,СВЦЭМ!$A$40:$A$783,$A320,СВЦЭМ!$B$39:$B$782,F$296)+'СЕТ СН'!$F$16</f>
        <v>0</v>
      </c>
      <c r="G320" s="36">
        <f ca="1">SUMIFS(СВЦЭМ!$I$40:$I$783,СВЦЭМ!$A$40:$A$783,$A320,СВЦЭМ!$B$39:$B$782,G$296)+'СЕТ СН'!$F$16</f>
        <v>0</v>
      </c>
      <c r="H320" s="36">
        <f ca="1">SUMIFS(СВЦЭМ!$I$40:$I$783,СВЦЭМ!$A$40:$A$783,$A320,СВЦЭМ!$B$39:$B$782,H$296)+'СЕТ СН'!$F$16</f>
        <v>0</v>
      </c>
      <c r="I320" s="36">
        <f ca="1">SUMIFS(СВЦЭМ!$I$40:$I$783,СВЦЭМ!$A$40:$A$783,$A320,СВЦЭМ!$B$39:$B$782,I$296)+'СЕТ СН'!$F$16</f>
        <v>0</v>
      </c>
      <c r="J320" s="36">
        <f ca="1">SUMIFS(СВЦЭМ!$I$40:$I$783,СВЦЭМ!$A$40:$A$783,$A320,СВЦЭМ!$B$39:$B$782,J$296)+'СЕТ СН'!$F$16</f>
        <v>0</v>
      </c>
      <c r="K320" s="36">
        <f ca="1">SUMIFS(СВЦЭМ!$I$40:$I$783,СВЦЭМ!$A$40:$A$783,$A320,СВЦЭМ!$B$39:$B$782,K$296)+'СЕТ СН'!$F$16</f>
        <v>0</v>
      </c>
      <c r="L320" s="36">
        <f ca="1">SUMIFS(СВЦЭМ!$I$40:$I$783,СВЦЭМ!$A$40:$A$783,$A320,СВЦЭМ!$B$39:$B$782,L$296)+'СЕТ СН'!$F$16</f>
        <v>0</v>
      </c>
      <c r="M320" s="36">
        <f ca="1">SUMIFS(СВЦЭМ!$I$40:$I$783,СВЦЭМ!$A$40:$A$783,$A320,СВЦЭМ!$B$39:$B$782,M$296)+'СЕТ СН'!$F$16</f>
        <v>0</v>
      </c>
      <c r="N320" s="36">
        <f ca="1">SUMIFS(СВЦЭМ!$I$40:$I$783,СВЦЭМ!$A$40:$A$783,$A320,СВЦЭМ!$B$39:$B$782,N$296)+'СЕТ СН'!$F$16</f>
        <v>0</v>
      </c>
      <c r="O320" s="36">
        <f ca="1">SUMIFS(СВЦЭМ!$I$40:$I$783,СВЦЭМ!$A$40:$A$783,$A320,СВЦЭМ!$B$39:$B$782,O$296)+'СЕТ СН'!$F$16</f>
        <v>0</v>
      </c>
      <c r="P320" s="36">
        <f ca="1">SUMIFS(СВЦЭМ!$I$40:$I$783,СВЦЭМ!$A$40:$A$783,$A320,СВЦЭМ!$B$39:$B$782,P$296)+'СЕТ СН'!$F$16</f>
        <v>0</v>
      </c>
      <c r="Q320" s="36">
        <f ca="1">SUMIFS(СВЦЭМ!$I$40:$I$783,СВЦЭМ!$A$40:$A$783,$A320,СВЦЭМ!$B$39:$B$782,Q$296)+'СЕТ СН'!$F$16</f>
        <v>0</v>
      </c>
      <c r="R320" s="36">
        <f ca="1">SUMIFS(СВЦЭМ!$I$40:$I$783,СВЦЭМ!$A$40:$A$783,$A320,СВЦЭМ!$B$39:$B$782,R$296)+'СЕТ СН'!$F$16</f>
        <v>0</v>
      </c>
      <c r="S320" s="36">
        <f ca="1">SUMIFS(СВЦЭМ!$I$40:$I$783,СВЦЭМ!$A$40:$A$783,$A320,СВЦЭМ!$B$39:$B$782,S$296)+'СЕТ СН'!$F$16</f>
        <v>0</v>
      </c>
      <c r="T320" s="36">
        <f ca="1">SUMIFS(СВЦЭМ!$I$40:$I$783,СВЦЭМ!$A$40:$A$783,$A320,СВЦЭМ!$B$39:$B$782,T$296)+'СЕТ СН'!$F$16</f>
        <v>0</v>
      </c>
      <c r="U320" s="36">
        <f ca="1">SUMIFS(СВЦЭМ!$I$40:$I$783,СВЦЭМ!$A$40:$A$783,$A320,СВЦЭМ!$B$39:$B$782,U$296)+'СЕТ СН'!$F$16</f>
        <v>0</v>
      </c>
      <c r="V320" s="36">
        <f ca="1">SUMIFS(СВЦЭМ!$I$40:$I$783,СВЦЭМ!$A$40:$A$783,$A320,СВЦЭМ!$B$39:$B$782,V$296)+'СЕТ СН'!$F$16</f>
        <v>0</v>
      </c>
      <c r="W320" s="36">
        <f ca="1">SUMIFS(СВЦЭМ!$I$40:$I$783,СВЦЭМ!$A$40:$A$783,$A320,СВЦЭМ!$B$39:$B$782,W$296)+'СЕТ СН'!$F$16</f>
        <v>0</v>
      </c>
      <c r="X320" s="36">
        <f ca="1">SUMIFS(СВЦЭМ!$I$40:$I$783,СВЦЭМ!$A$40:$A$783,$A320,СВЦЭМ!$B$39:$B$782,X$296)+'СЕТ СН'!$F$16</f>
        <v>0</v>
      </c>
      <c r="Y320" s="36">
        <f ca="1">SUMIFS(СВЦЭМ!$I$40:$I$783,СВЦЭМ!$A$40:$A$783,$A320,СВЦЭМ!$B$39:$B$782,Y$296)+'СЕТ СН'!$F$16</f>
        <v>0</v>
      </c>
    </row>
    <row r="321" spans="1:27" ht="15.75" hidden="1" x14ac:dyDescent="0.2">
      <c r="A321" s="35">
        <f t="shared" si="8"/>
        <v>45376</v>
      </c>
      <c r="B321" s="36">
        <f ca="1">SUMIFS(СВЦЭМ!$I$40:$I$783,СВЦЭМ!$A$40:$A$783,$A321,СВЦЭМ!$B$39:$B$782,B$296)+'СЕТ СН'!$F$16</f>
        <v>0</v>
      </c>
      <c r="C321" s="36">
        <f ca="1">SUMIFS(СВЦЭМ!$I$40:$I$783,СВЦЭМ!$A$40:$A$783,$A321,СВЦЭМ!$B$39:$B$782,C$296)+'СЕТ СН'!$F$16</f>
        <v>0</v>
      </c>
      <c r="D321" s="36">
        <f ca="1">SUMIFS(СВЦЭМ!$I$40:$I$783,СВЦЭМ!$A$40:$A$783,$A321,СВЦЭМ!$B$39:$B$782,D$296)+'СЕТ СН'!$F$16</f>
        <v>0</v>
      </c>
      <c r="E321" s="36">
        <f ca="1">SUMIFS(СВЦЭМ!$I$40:$I$783,СВЦЭМ!$A$40:$A$783,$A321,СВЦЭМ!$B$39:$B$782,E$296)+'СЕТ СН'!$F$16</f>
        <v>0</v>
      </c>
      <c r="F321" s="36">
        <f ca="1">SUMIFS(СВЦЭМ!$I$40:$I$783,СВЦЭМ!$A$40:$A$783,$A321,СВЦЭМ!$B$39:$B$782,F$296)+'СЕТ СН'!$F$16</f>
        <v>0</v>
      </c>
      <c r="G321" s="36">
        <f ca="1">SUMIFS(СВЦЭМ!$I$40:$I$783,СВЦЭМ!$A$40:$A$783,$A321,СВЦЭМ!$B$39:$B$782,G$296)+'СЕТ СН'!$F$16</f>
        <v>0</v>
      </c>
      <c r="H321" s="36">
        <f ca="1">SUMIFS(СВЦЭМ!$I$40:$I$783,СВЦЭМ!$A$40:$A$783,$A321,СВЦЭМ!$B$39:$B$782,H$296)+'СЕТ СН'!$F$16</f>
        <v>0</v>
      </c>
      <c r="I321" s="36">
        <f ca="1">SUMIFS(СВЦЭМ!$I$40:$I$783,СВЦЭМ!$A$40:$A$783,$A321,СВЦЭМ!$B$39:$B$782,I$296)+'СЕТ СН'!$F$16</f>
        <v>0</v>
      </c>
      <c r="J321" s="36">
        <f ca="1">SUMIFS(СВЦЭМ!$I$40:$I$783,СВЦЭМ!$A$40:$A$783,$A321,СВЦЭМ!$B$39:$B$782,J$296)+'СЕТ СН'!$F$16</f>
        <v>0</v>
      </c>
      <c r="K321" s="36">
        <f ca="1">SUMIFS(СВЦЭМ!$I$40:$I$783,СВЦЭМ!$A$40:$A$783,$A321,СВЦЭМ!$B$39:$B$782,K$296)+'СЕТ СН'!$F$16</f>
        <v>0</v>
      </c>
      <c r="L321" s="36">
        <f ca="1">SUMIFS(СВЦЭМ!$I$40:$I$783,СВЦЭМ!$A$40:$A$783,$A321,СВЦЭМ!$B$39:$B$782,L$296)+'СЕТ СН'!$F$16</f>
        <v>0</v>
      </c>
      <c r="M321" s="36">
        <f ca="1">SUMIFS(СВЦЭМ!$I$40:$I$783,СВЦЭМ!$A$40:$A$783,$A321,СВЦЭМ!$B$39:$B$782,M$296)+'СЕТ СН'!$F$16</f>
        <v>0</v>
      </c>
      <c r="N321" s="36">
        <f ca="1">SUMIFS(СВЦЭМ!$I$40:$I$783,СВЦЭМ!$A$40:$A$783,$A321,СВЦЭМ!$B$39:$B$782,N$296)+'СЕТ СН'!$F$16</f>
        <v>0</v>
      </c>
      <c r="O321" s="36">
        <f ca="1">SUMIFS(СВЦЭМ!$I$40:$I$783,СВЦЭМ!$A$40:$A$783,$A321,СВЦЭМ!$B$39:$B$782,O$296)+'СЕТ СН'!$F$16</f>
        <v>0</v>
      </c>
      <c r="P321" s="36">
        <f ca="1">SUMIFS(СВЦЭМ!$I$40:$I$783,СВЦЭМ!$A$40:$A$783,$A321,СВЦЭМ!$B$39:$B$782,P$296)+'СЕТ СН'!$F$16</f>
        <v>0</v>
      </c>
      <c r="Q321" s="36">
        <f ca="1">SUMIFS(СВЦЭМ!$I$40:$I$783,СВЦЭМ!$A$40:$A$783,$A321,СВЦЭМ!$B$39:$B$782,Q$296)+'СЕТ СН'!$F$16</f>
        <v>0</v>
      </c>
      <c r="R321" s="36">
        <f ca="1">SUMIFS(СВЦЭМ!$I$40:$I$783,СВЦЭМ!$A$40:$A$783,$A321,СВЦЭМ!$B$39:$B$782,R$296)+'СЕТ СН'!$F$16</f>
        <v>0</v>
      </c>
      <c r="S321" s="36">
        <f ca="1">SUMIFS(СВЦЭМ!$I$40:$I$783,СВЦЭМ!$A$40:$A$783,$A321,СВЦЭМ!$B$39:$B$782,S$296)+'СЕТ СН'!$F$16</f>
        <v>0</v>
      </c>
      <c r="T321" s="36">
        <f ca="1">SUMIFS(СВЦЭМ!$I$40:$I$783,СВЦЭМ!$A$40:$A$783,$A321,СВЦЭМ!$B$39:$B$782,T$296)+'СЕТ СН'!$F$16</f>
        <v>0</v>
      </c>
      <c r="U321" s="36">
        <f ca="1">SUMIFS(СВЦЭМ!$I$40:$I$783,СВЦЭМ!$A$40:$A$783,$A321,СВЦЭМ!$B$39:$B$782,U$296)+'СЕТ СН'!$F$16</f>
        <v>0</v>
      </c>
      <c r="V321" s="36">
        <f ca="1">SUMIFS(СВЦЭМ!$I$40:$I$783,СВЦЭМ!$A$40:$A$783,$A321,СВЦЭМ!$B$39:$B$782,V$296)+'СЕТ СН'!$F$16</f>
        <v>0</v>
      </c>
      <c r="W321" s="36">
        <f ca="1">SUMIFS(СВЦЭМ!$I$40:$I$783,СВЦЭМ!$A$40:$A$783,$A321,СВЦЭМ!$B$39:$B$782,W$296)+'СЕТ СН'!$F$16</f>
        <v>0</v>
      </c>
      <c r="X321" s="36">
        <f ca="1">SUMIFS(СВЦЭМ!$I$40:$I$783,СВЦЭМ!$A$40:$A$783,$A321,СВЦЭМ!$B$39:$B$782,X$296)+'СЕТ СН'!$F$16</f>
        <v>0</v>
      </c>
      <c r="Y321" s="36">
        <f ca="1">SUMIFS(СВЦЭМ!$I$40:$I$783,СВЦЭМ!$A$40:$A$783,$A321,СВЦЭМ!$B$39:$B$782,Y$296)+'СЕТ СН'!$F$16</f>
        <v>0</v>
      </c>
    </row>
    <row r="322" spans="1:27" ht="15.75" hidden="1" x14ac:dyDescent="0.2">
      <c r="A322" s="35">
        <f t="shared" si="8"/>
        <v>45377</v>
      </c>
      <c r="B322" s="36">
        <f ca="1">SUMIFS(СВЦЭМ!$I$40:$I$783,СВЦЭМ!$A$40:$A$783,$A322,СВЦЭМ!$B$39:$B$782,B$296)+'СЕТ СН'!$F$16</f>
        <v>0</v>
      </c>
      <c r="C322" s="36">
        <f ca="1">SUMIFS(СВЦЭМ!$I$40:$I$783,СВЦЭМ!$A$40:$A$783,$A322,СВЦЭМ!$B$39:$B$782,C$296)+'СЕТ СН'!$F$16</f>
        <v>0</v>
      </c>
      <c r="D322" s="36">
        <f ca="1">SUMIFS(СВЦЭМ!$I$40:$I$783,СВЦЭМ!$A$40:$A$783,$A322,СВЦЭМ!$B$39:$B$782,D$296)+'СЕТ СН'!$F$16</f>
        <v>0</v>
      </c>
      <c r="E322" s="36">
        <f ca="1">SUMIFS(СВЦЭМ!$I$40:$I$783,СВЦЭМ!$A$40:$A$783,$A322,СВЦЭМ!$B$39:$B$782,E$296)+'СЕТ СН'!$F$16</f>
        <v>0</v>
      </c>
      <c r="F322" s="36">
        <f ca="1">SUMIFS(СВЦЭМ!$I$40:$I$783,СВЦЭМ!$A$40:$A$783,$A322,СВЦЭМ!$B$39:$B$782,F$296)+'СЕТ СН'!$F$16</f>
        <v>0</v>
      </c>
      <c r="G322" s="36">
        <f ca="1">SUMIFS(СВЦЭМ!$I$40:$I$783,СВЦЭМ!$A$40:$A$783,$A322,СВЦЭМ!$B$39:$B$782,G$296)+'СЕТ СН'!$F$16</f>
        <v>0</v>
      </c>
      <c r="H322" s="36">
        <f ca="1">SUMIFS(СВЦЭМ!$I$40:$I$783,СВЦЭМ!$A$40:$A$783,$A322,СВЦЭМ!$B$39:$B$782,H$296)+'СЕТ СН'!$F$16</f>
        <v>0</v>
      </c>
      <c r="I322" s="36">
        <f ca="1">SUMIFS(СВЦЭМ!$I$40:$I$783,СВЦЭМ!$A$40:$A$783,$A322,СВЦЭМ!$B$39:$B$782,I$296)+'СЕТ СН'!$F$16</f>
        <v>0</v>
      </c>
      <c r="J322" s="36">
        <f ca="1">SUMIFS(СВЦЭМ!$I$40:$I$783,СВЦЭМ!$A$40:$A$783,$A322,СВЦЭМ!$B$39:$B$782,J$296)+'СЕТ СН'!$F$16</f>
        <v>0</v>
      </c>
      <c r="K322" s="36">
        <f ca="1">SUMIFS(СВЦЭМ!$I$40:$I$783,СВЦЭМ!$A$40:$A$783,$A322,СВЦЭМ!$B$39:$B$782,K$296)+'СЕТ СН'!$F$16</f>
        <v>0</v>
      </c>
      <c r="L322" s="36">
        <f ca="1">SUMIFS(СВЦЭМ!$I$40:$I$783,СВЦЭМ!$A$40:$A$783,$A322,СВЦЭМ!$B$39:$B$782,L$296)+'СЕТ СН'!$F$16</f>
        <v>0</v>
      </c>
      <c r="M322" s="36">
        <f ca="1">SUMIFS(СВЦЭМ!$I$40:$I$783,СВЦЭМ!$A$40:$A$783,$A322,СВЦЭМ!$B$39:$B$782,M$296)+'СЕТ СН'!$F$16</f>
        <v>0</v>
      </c>
      <c r="N322" s="36">
        <f ca="1">SUMIFS(СВЦЭМ!$I$40:$I$783,СВЦЭМ!$A$40:$A$783,$A322,СВЦЭМ!$B$39:$B$782,N$296)+'СЕТ СН'!$F$16</f>
        <v>0</v>
      </c>
      <c r="O322" s="36">
        <f ca="1">SUMIFS(СВЦЭМ!$I$40:$I$783,СВЦЭМ!$A$40:$A$783,$A322,СВЦЭМ!$B$39:$B$782,O$296)+'СЕТ СН'!$F$16</f>
        <v>0</v>
      </c>
      <c r="P322" s="36">
        <f ca="1">SUMIFS(СВЦЭМ!$I$40:$I$783,СВЦЭМ!$A$40:$A$783,$A322,СВЦЭМ!$B$39:$B$782,P$296)+'СЕТ СН'!$F$16</f>
        <v>0</v>
      </c>
      <c r="Q322" s="36">
        <f ca="1">SUMIFS(СВЦЭМ!$I$40:$I$783,СВЦЭМ!$A$40:$A$783,$A322,СВЦЭМ!$B$39:$B$782,Q$296)+'СЕТ СН'!$F$16</f>
        <v>0</v>
      </c>
      <c r="R322" s="36">
        <f ca="1">SUMIFS(СВЦЭМ!$I$40:$I$783,СВЦЭМ!$A$40:$A$783,$A322,СВЦЭМ!$B$39:$B$782,R$296)+'СЕТ СН'!$F$16</f>
        <v>0</v>
      </c>
      <c r="S322" s="36">
        <f ca="1">SUMIFS(СВЦЭМ!$I$40:$I$783,СВЦЭМ!$A$40:$A$783,$A322,СВЦЭМ!$B$39:$B$782,S$296)+'СЕТ СН'!$F$16</f>
        <v>0</v>
      </c>
      <c r="T322" s="36">
        <f ca="1">SUMIFS(СВЦЭМ!$I$40:$I$783,СВЦЭМ!$A$40:$A$783,$A322,СВЦЭМ!$B$39:$B$782,T$296)+'СЕТ СН'!$F$16</f>
        <v>0</v>
      </c>
      <c r="U322" s="36">
        <f ca="1">SUMIFS(СВЦЭМ!$I$40:$I$783,СВЦЭМ!$A$40:$A$783,$A322,СВЦЭМ!$B$39:$B$782,U$296)+'СЕТ СН'!$F$16</f>
        <v>0</v>
      </c>
      <c r="V322" s="36">
        <f ca="1">SUMIFS(СВЦЭМ!$I$40:$I$783,СВЦЭМ!$A$40:$A$783,$A322,СВЦЭМ!$B$39:$B$782,V$296)+'СЕТ СН'!$F$16</f>
        <v>0</v>
      </c>
      <c r="W322" s="36">
        <f ca="1">SUMIFS(СВЦЭМ!$I$40:$I$783,СВЦЭМ!$A$40:$A$783,$A322,СВЦЭМ!$B$39:$B$782,W$296)+'СЕТ СН'!$F$16</f>
        <v>0</v>
      </c>
      <c r="X322" s="36">
        <f ca="1">SUMIFS(СВЦЭМ!$I$40:$I$783,СВЦЭМ!$A$40:$A$783,$A322,СВЦЭМ!$B$39:$B$782,X$296)+'СЕТ СН'!$F$16</f>
        <v>0</v>
      </c>
      <c r="Y322" s="36">
        <f ca="1">SUMIFS(СВЦЭМ!$I$40:$I$783,СВЦЭМ!$A$40:$A$783,$A322,СВЦЭМ!$B$39:$B$782,Y$296)+'СЕТ СН'!$F$16</f>
        <v>0</v>
      </c>
    </row>
    <row r="323" spans="1:27" ht="15.75" hidden="1" x14ac:dyDescent="0.2">
      <c r="A323" s="35">
        <f t="shared" si="8"/>
        <v>45378</v>
      </c>
      <c r="B323" s="36">
        <f ca="1">SUMIFS(СВЦЭМ!$I$40:$I$783,СВЦЭМ!$A$40:$A$783,$A323,СВЦЭМ!$B$39:$B$782,B$296)+'СЕТ СН'!$F$16</f>
        <v>0</v>
      </c>
      <c r="C323" s="36">
        <f ca="1">SUMIFS(СВЦЭМ!$I$40:$I$783,СВЦЭМ!$A$40:$A$783,$A323,СВЦЭМ!$B$39:$B$782,C$296)+'СЕТ СН'!$F$16</f>
        <v>0</v>
      </c>
      <c r="D323" s="36">
        <f ca="1">SUMIFS(СВЦЭМ!$I$40:$I$783,СВЦЭМ!$A$40:$A$783,$A323,СВЦЭМ!$B$39:$B$782,D$296)+'СЕТ СН'!$F$16</f>
        <v>0</v>
      </c>
      <c r="E323" s="36">
        <f ca="1">SUMIFS(СВЦЭМ!$I$40:$I$783,СВЦЭМ!$A$40:$A$783,$A323,СВЦЭМ!$B$39:$B$782,E$296)+'СЕТ СН'!$F$16</f>
        <v>0</v>
      </c>
      <c r="F323" s="36">
        <f ca="1">SUMIFS(СВЦЭМ!$I$40:$I$783,СВЦЭМ!$A$40:$A$783,$A323,СВЦЭМ!$B$39:$B$782,F$296)+'СЕТ СН'!$F$16</f>
        <v>0</v>
      </c>
      <c r="G323" s="36">
        <f ca="1">SUMIFS(СВЦЭМ!$I$40:$I$783,СВЦЭМ!$A$40:$A$783,$A323,СВЦЭМ!$B$39:$B$782,G$296)+'СЕТ СН'!$F$16</f>
        <v>0</v>
      </c>
      <c r="H323" s="36">
        <f ca="1">SUMIFS(СВЦЭМ!$I$40:$I$783,СВЦЭМ!$A$40:$A$783,$A323,СВЦЭМ!$B$39:$B$782,H$296)+'СЕТ СН'!$F$16</f>
        <v>0</v>
      </c>
      <c r="I323" s="36">
        <f ca="1">SUMIFS(СВЦЭМ!$I$40:$I$783,СВЦЭМ!$A$40:$A$783,$A323,СВЦЭМ!$B$39:$B$782,I$296)+'СЕТ СН'!$F$16</f>
        <v>0</v>
      </c>
      <c r="J323" s="36">
        <f ca="1">SUMIFS(СВЦЭМ!$I$40:$I$783,СВЦЭМ!$A$40:$A$783,$A323,СВЦЭМ!$B$39:$B$782,J$296)+'СЕТ СН'!$F$16</f>
        <v>0</v>
      </c>
      <c r="K323" s="36">
        <f ca="1">SUMIFS(СВЦЭМ!$I$40:$I$783,СВЦЭМ!$A$40:$A$783,$A323,СВЦЭМ!$B$39:$B$782,K$296)+'СЕТ СН'!$F$16</f>
        <v>0</v>
      </c>
      <c r="L323" s="36">
        <f ca="1">SUMIFS(СВЦЭМ!$I$40:$I$783,СВЦЭМ!$A$40:$A$783,$A323,СВЦЭМ!$B$39:$B$782,L$296)+'СЕТ СН'!$F$16</f>
        <v>0</v>
      </c>
      <c r="M323" s="36">
        <f ca="1">SUMIFS(СВЦЭМ!$I$40:$I$783,СВЦЭМ!$A$40:$A$783,$A323,СВЦЭМ!$B$39:$B$782,M$296)+'СЕТ СН'!$F$16</f>
        <v>0</v>
      </c>
      <c r="N323" s="36">
        <f ca="1">SUMIFS(СВЦЭМ!$I$40:$I$783,СВЦЭМ!$A$40:$A$783,$A323,СВЦЭМ!$B$39:$B$782,N$296)+'СЕТ СН'!$F$16</f>
        <v>0</v>
      </c>
      <c r="O323" s="36">
        <f ca="1">SUMIFS(СВЦЭМ!$I$40:$I$783,СВЦЭМ!$A$40:$A$783,$A323,СВЦЭМ!$B$39:$B$782,O$296)+'СЕТ СН'!$F$16</f>
        <v>0</v>
      </c>
      <c r="P323" s="36">
        <f ca="1">SUMIFS(СВЦЭМ!$I$40:$I$783,СВЦЭМ!$A$40:$A$783,$A323,СВЦЭМ!$B$39:$B$782,P$296)+'СЕТ СН'!$F$16</f>
        <v>0</v>
      </c>
      <c r="Q323" s="36">
        <f ca="1">SUMIFS(СВЦЭМ!$I$40:$I$783,СВЦЭМ!$A$40:$A$783,$A323,СВЦЭМ!$B$39:$B$782,Q$296)+'СЕТ СН'!$F$16</f>
        <v>0</v>
      </c>
      <c r="R323" s="36">
        <f ca="1">SUMIFS(СВЦЭМ!$I$40:$I$783,СВЦЭМ!$A$40:$A$783,$A323,СВЦЭМ!$B$39:$B$782,R$296)+'СЕТ СН'!$F$16</f>
        <v>0</v>
      </c>
      <c r="S323" s="36">
        <f ca="1">SUMIFS(СВЦЭМ!$I$40:$I$783,СВЦЭМ!$A$40:$A$783,$A323,СВЦЭМ!$B$39:$B$782,S$296)+'СЕТ СН'!$F$16</f>
        <v>0</v>
      </c>
      <c r="T323" s="36">
        <f ca="1">SUMIFS(СВЦЭМ!$I$40:$I$783,СВЦЭМ!$A$40:$A$783,$A323,СВЦЭМ!$B$39:$B$782,T$296)+'СЕТ СН'!$F$16</f>
        <v>0</v>
      </c>
      <c r="U323" s="36">
        <f ca="1">SUMIFS(СВЦЭМ!$I$40:$I$783,СВЦЭМ!$A$40:$A$783,$A323,СВЦЭМ!$B$39:$B$782,U$296)+'СЕТ СН'!$F$16</f>
        <v>0</v>
      </c>
      <c r="V323" s="36">
        <f ca="1">SUMIFS(СВЦЭМ!$I$40:$I$783,СВЦЭМ!$A$40:$A$783,$A323,СВЦЭМ!$B$39:$B$782,V$296)+'СЕТ СН'!$F$16</f>
        <v>0</v>
      </c>
      <c r="W323" s="36">
        <f ca="1">SUMIFS(СВЦЭМ!$I$40:$I$783,СВЦЭМ!$A$40:$A$783,$A323,СВЦЭМ!$B$39:$B$782,W$296)+'СЕТ СН'!$F$16</f>
        <v>0</v>
      </c>
      <c r="X323" s="36">
        <f ca="1">SUMIFS(СВЦЭМ!$I$40:$I$783,СВЦЭМ!$A$40:$A$783,$A323,СВЦЭМ!$B$39:$B$782,X$296)+'СЕТ СН'!$F$16</f>
        <v>0</v>
      </c>
      <c r="Y323" s="36">
        <f ca="1">SUMIFS(СВЦЭМ!$I$40:$I$783,СВЦЭМ!$A$40:$A$783,$A323,СВЦЭМ!$B$39:$B$782,Y$296)+'СЕТ СН'!$F$16</f>
        <v>0</v>
      </c>
    </row>
    <row r="324" spans="1:27" ht="15.75" hidden="1" x14ac:dyDescent="0.2">
      <c r="A324" s="35">
        <f t="shared" si="8"/>
        <v>45379</v>
      </c>
      <c r="B324" s="36">
        <f ca="1">SUMIFS(СВЦЭМ!$I$40:$I$783,СВЦЭМ!$A$40:$A$783,$A324,СВЦЭМ!$B$39:$B$782,B$296)+'СЕТ СН'!$F$16</f>
        <v>0</v>
      </c>
      <c r="C324" s="36">
        <f ca="1">SUMIFS(СВЦЭМ!$I$40:$I$783,СВЦЭМ!$A$40:$A$783,$A324,СВЦЭМ!$B$39:$B$782,C$296)+'СЕТ СН'!$F$16</f>
        <v>0</v>
      </c>
      <c r="D324" s="36">
        <f ca="1">SUMIFS(СВЦЭМ!$I$40:$I$783,СВЦЭМ!$A$40:$A$783,$A324,СВЦЭМ!$B$39:$B$782,D$296)+'СЕТ СН'!$F$16</f>
        <v>0</v>
      </c>
      <c r="E324" s="36">
        <f ca="1">SUMIFS(СВЦЭМ!$I$40:$I$783,СВЦЭМ!$A$40:$A$783,$A324,СВЦЭМ!$B$39:$B$782,E$296)+'СЕТ СН'!$F$16</f>
        <v>0</v>
      </c>
      <c r="F324" s="36">
        <f ca="1">SUMIFS(СВЦЭМ!$I$40:$I$783,СВЦЭМ!$A$40:$A$783,$A324,СВЦЭМ!$B$39:$B$782,F$296)+'СЕТ СН'!$F$16</f>
        <v>0</v>
      </c>
      <c r="G324" s="36">
        <f ca="1">SUMIFS(СВЦЭМ!$I$40:$I$783,СВЦЭМ!$A$40:$A$783,$A324,СВЦЭМ!$B$39:$B$782,G$296)+'СЕТ СН'!$F$16</f>
        <v>0</v>
      </c>
      <c r="H324" s="36">
        <f ca="1">SUMIFS(СВЦЭМ!$I$40:$I$783,СВЦЭМ!$A$40:$A$783,$A324,СВЦЭМ!$B$39:$B$782,H$296)+'СЕТ СН'!$F$16</f>
        <v>0</v>
      </c>
      <c r="I324" s="36">
        <f ca="1">SUMIFS(СВЦЭМ!$I$40:$I$783,СВЦЭМ!$A$40:$A$783,$A324,СВЦЭМ!$B$39:$B$782,I$296)+'СЕТ СН'!$F$16</f>
        <v>0</v>
      </c>
      <c r="J324" s="36">
        <f ca="1">SUMIFS(СВЦЭМ!$I$40:$I$783,СВЦЭМ!$A$40:$A$783,$A324,СВЦЭМ!$B$39:$B$782,J$296)+'СЕТ СН'!$F$16</f>
        <v>0</v>
      </c>
      <c r="K324" s="36">
        <f ca="1">SUMIFS(СВЦЭМ!$I$40:$I$783,СВЦЭМ!$A$40:$A$783,$A324,СВЦЭМ!$B$39:$B$782,K$296)+'СЕТ СН'!$F$16</f>
        <v>0</v>
      </c>
      <c r="L324" s="36">
        <f ca="1">SUMIFS(СВЦЭМ!$I$40:$I$783,СВЦЭМ!$A$40:$A$783,$A324,СВЦЭМ!$B$39:$B$782,L$296)+'СЕТ СН'!$F$16</f>
        <v>0</v>
      </c>
      <c r="M324" s="36">
        <f ca="1">SUMIFS(СВЦЭМ!$I$40:$I$783,СВЦЭМ!$A$40:$A$783,$A324,СВЦЭМ!$B$39:$B$782,M$296)+'СЕТ СН'!$F$16</f>
        <v>0</v>
      </c>
      <c r="N324" s="36">
        <f ca="1">SUMIFS(СВЦЭМ!$I$40:$I$783,СВЦЭМ!$A$40:$A$783,$A324,СВЦЭМ!$B$39:$B$782,N$296)+'СЕТ СН'!$F$16</f>
        <v>0</v>
      </c>
      <c r="O324" s="36">
        <f ca="1">SUMIFS(СВЦЭМ!$I$40:$I$783,СВЦЭМ!$A$40:$A$783,$A324,СВЦЭМ!$B$39:$B$782,O$296)+'СЕТ СН'!$F$16</f>
        <v>0</v>
      </c>
      <c r="P324" s="36">
        <f ca="1">SUMIFS(СВЦЭМ!$I$40:$I$783,СВЦЭМ!$A$40:$A$783,$A324,СВЦЭМ!$B$39:$B$782,P$296)+'СЕТ СН'!$F$16</f>
        <v>0</v>
      </c>
      <c r="Q324" s="36">
        <f ca="1">SUMIFS(СВЦЭМ!$I$40:$I$783,СВЦЭМ!$A$40:$A$783,$A324,СВЦЭМ!$B$39:$B$782,Q$296)+'СЕТ СН'!$F$16</f>
        <v>0</v>
      </c>
      <c r="R324" s="36">
        <f ca="1">SUMIFS(СВЦЭМ!$I$40:$I$783,СВЦЭМ!$A$40:$A$783,$A324,СВЦЭМ!$B$39:$B$782,R$296)+'СЕТ СН'!$F$16</f>
        <v>0</v>
      </c>
      <c r="S324" s="36">
        <f ca="1">SUMIFS(СВЦЭМ!$I$40:$I$783,СВЦЭМ!$A$40:$A$783,$A324,СВЦЭМ!$B$39:$B$782,S$296)+'СЕТ СН'!$F$16</f>
        <v>0</v>
      </c>
      <c r="T324" s="36">
        <f ca="1">SUMIFS(СВЦЭМ!$I$40:$I$783,СВЦЭМ!$A$40:$A$783,$A324,СВЦЭМ!$B$39:$B$782,T$296)+'СЕТ СН'!$F$16</f>
        <v>0</v>
      </c>
      <c r="U324" s="36">
        <f ca="1">SUMIFS(СВЦЭМ!$I$40:$I$783,СВЦЭМ!$A$40:$A$783,$A324,СВЦЭМ!$B$39:$B$782,U$296)+'СЕТ СН'!$F$16</f>
        <v>0</v>
      </c>
      <c r="V324" s="36">
        <f ca="1">SUMIFS(СВЦЭМ!$I$40:$I$783,СВЦЭМ!$A$40:$A$783,$A324,СВЦЭМ!$B$39:$B$782,V$296)+'СЕТ СН'!$F$16</f>
        <v>0</v>
      </c>
      <c r="W324" s="36">
        <f ca="1">SUMIFS(СВЦЭМ!$I$40:$I$783,СВЦЭМ!$A$40:$A$783,$A324,СВЦЭМ!$B$39:$B$782,W$296)+'СЕТ СН'!$F$16</f>
        <v>0</v>
      </c>
      <c r="X324" s="36">
        <f ca="1">SUMIFS(СВЦЭМ!$I$40:$I$783,СВЦЭМ!$A$40:$A$783,$A324,СВЦЭМ!$B$39:$B$782,X$296)+'СЕТ СН'!$F$16</f>
        <v>0</v>
      </c>
      <c r="Y324" s="36">
        <f ca="1">SUMIFS(СВЦЭМ!$I$40:$I$783,СВЦЭМ!$A$40:$A$783,$A324,СВЦЭМ!$B$39:$B$782,Y$296)+'СЕТ СН'!$F$16</f>
        <v>0</v>
      </c>
    </row>
    <row r="325" spans="1:27" ht="15.75" hidden="1" x14ac:dyDescent="0.2">
      <c r="A325" s="35">
        <f t="shared" si="8"/>
        <v>45380</v>
      </c>
      <c r="B325" s="36">
        <f ca="1">SUMIFS(СВЦЭМ!$I$40:$I$783,СВЦЭМ!$A$40:$A$783,$A325,СВЦЭМ!$B$39:$B$782,B$296)+'СЕТ СН'!$F$16</f>
        <v>0</v>
      </c>
      <c r="C325" s="36">
        <f ca="1">SUMIFS(СВЦЭМ!$I$40:$I$783,СВЦЭМ!$A$40:$A$783,$A325,СВЦЭМ!$B$39:$B$782,C$296)+'СЕТ СН'!$F$16</f>
        <v>0</v>
      </c>
      <c r="D325" s="36">
        <f ca="1">SUMIFS(СВЦЭМ!$I$40:$I$783,СВЦЭМ!$A$40:$A$783,$A325,СВЦЭМ!$B$39:$B$782,D$296)+'СЕТ СН'!$F$16</f>
        <v>0</v>
      </c>
      <c r="E325" s="36">
        <f ca="1">SUMIFS(СВЦЭМ!$I$40:$I$783,СВЦЭМ!$A$40:$A$783,$A325,СВЦЭМ!$B$39:$B$782,E$296)+'СЕТ СН'!$F$16</f>
        <v>0</v>
      </c>
      <c r="F325" s="36">
        <f ca="1">SUMIFS(СВЦЭМ!$I$40:$I$783,СВЦЭМ!$A$40:$A$783,$A325,СВЦЭМ!$B$39:$B$782,F$296)+'СЕТ СН'!$F$16</f>
        <v>0</v>
      </c>
      <c r="G325" s="36">
        <f ca="1">SUMIFS(СВЦЭМ!$I$40:$I$783,СВЦЭМ!$A$40:$A$783,$A325,СВЦЭМ!$B$39:$B$782,G$296)+'СЕТ СН'!$F$16</f>
        <v>0</v>
      </c>
      <c r="H325" s="36">
        <f ca="1">SUMIFS(СВЦЭМ!$I$40:$I$783,СВЦЭМ!$A$40:$A$783,$A325,СВЦЭМ!$B$39:$B$782,H$296)+'СЕТ СН'!$F$16</f>
        <v>0</v>
      </c>
      <c r="I325" s="36">
        <f ca="1">SUMIFS(СВЦЭМ!$I$40:$I$783,СВЦЭМ!$A$40:$A$783,$A325,СВЦЭМ!$B$39:$B$782,I$296)+'СЕТ СН'!$F$16</f>
        <v>0</v>
      </c>
      <c r="J325" s="36">
        <f ca="1">SUMIFS(СВЦЭМ!$I$40:$I$783,СВЦЭМ!$A$40:$A$783,$A325,СВЦЭМ!$B$39:$B$782,J$296)+'СЕТ СН'!$F$16</f>
        <v>0</v>
      </c>
      <c r="K325" s="36">
        <f ca="1">SUMIFS(СВЦЭМ!$I$40:$I$783,СВЦЭМ!$A$40:$A$783,$A325,СВЦЭМ!$B$39:$B$782,K$296)+'СЕТ СН'!$F$16</f>
        <v>0</v>
      </c>
      <c r="L325" s="36">
        <f ca="1">SUMIFS(СВЦЭМ!$I$40:$I$783,СВЦЭМ!$A$40:$A$783,$A325,СВЦЭМ!$B$39:$B$782,L$296)+'СЕТ СН'!$F$16</f>
        <v>0</v>
      </c>
      <c r="M325" s="36">
        <f ca="1">SUMIFS(СВЦЭМ!$I$40:$I$783,СВЦЭМ!$A$40:$A$783,$A325,СВЦЭМ!$B$39:$B$782,M$296)+'СЕТ СН'!$F$16</f>
        <v>0</v>
      </c>
      <c r="N325" s="36">
        <f ca="1">SUMIFS(СВЦЭМ!$I$40:$I$783,СВЦЭМ!$A$40:$A$783,$A325,СВЦЭМ!$B$39:$B$782,N$296)+'СЕТ СН'!$F$16</f>
        <v>0</v>
      </c>
      <c r="O325" s="36">
        <f ca="1">SUMIFS(СВЦЭМ!$I$40:$I$783,СВЦЭМ!$A$40:$A$783,$A325,СВЦЭМ!$B$39:$B$782,O$296)+'СЕТ СН'!$F$16</f>
        <v>0</v>
      </c>
      <c r="P325" s="36">
        <f ca="1">SUMIFS(СВЦЭМ!$I$40:$I$783,СВЦЭМ!$A$40:$A$783,$A325,СВЦЭМ!$B$39:$B$782,P$296)+'СЕТ СН'!$F$16</f>
        <v>0</v>
      </c>
      <c r="Q325" s="36">
        <f ca="1">SUMIFS(СВЦЭМ!$I$40:$I$783,СВЦЭМ!$A$40:$A$783,$A325,СВЦЭМ!$B$39:$B$782,Q$296)+'СЕТ СН'!$F$16</f>
        <v>0</v>
      </c>
      <c r="R325" s="36">
        <f ca="1">SUMIFS(СВЦЭМ!$I$40:$I$783,СВЦЭМ!$A$40:$A$783,$A325,СВЦЭМ!$B$39:$B$782,R$296)+'СЕТ СН'!$F$16</f>
        <v>0</v>
      </c>
      <c r="S325" s="36">
        <f ca="1">SUMIFS(СВЦЭМ!$I$40:$I$783,СВЦЭМ!$A$40:$A$783,$A325,СВЦЭМ!$B$39:$B$782,S$296)+'СЕТ СН'!$F$16</f>
        <v>0</v>
      </c>
      <c r="T325" s="36">
        <f ca="1">SUMIFS(СВЦЭМ!$I$40:$I$783,СВЦЭМ!$A$40:$A$783,$A325,СВЦЭМ!$B$39:$B$782,T$296)+'СЕТ СН'!$F$16</f>
        <v>0</v>
      </c>
      <c r="U325" s="36">
        <f ca="1">SUMIFS(СВЦЭМ!$I$40:$I$783,СВЦЭМ!$A$40:$A$783,$A325,СВЦЭМ!$B$39:$B$782,U$296)+'СЕТ СН'!$F$16</f>
        <v>0</v>
      </c>
      <c r="V325" s="36">
        <f ca="1">SUMIFS(СВЦЭМ!$I$40:$I$783,СВЦЭМ!$A$40:$A$783,$A325,СВЦЭМ!$B$39:$B$782,V$296)+'СЕТ СН'!$F$16</f>
        <v>0</v>
      </c>
      <c r="W325" s="36">
        <f ca="1">SUMIFS(СВЦЭМ!$I$40:$I$783,СВЦЭМ!$A$40:$A$783,$A325,СВЦЭМ!$B$39:$B$782,W$296)+'СЕТ СН'!$F$16</f>
        <v>0</v>
      </c>
      <c r="X325" s="36">
        <f ca="1">SUMIFS(СВЦЭМ!$I$40:$I$783,СВЦЭМ!$A$40:$A$783,$A325,СВЦЭМ!$B$39:$B$782,X$296)+'СЕТ СН'!$F$16</f>
        <v>0</v>
      </c>
      <c r="Y325" s="36">
        <f ca="1">SUMIFS(СВЦЭМ!$I$40:$I$783,СВЦЭМ!$A$40:$A$783,$A325,СВЦЭМ!$B$39:$B$782,Y$296)+'СЕТ СН'!$F$16</f>
        <v>0</v>
      </c>
    </row>
    <row r="326" spans="1:27" ht="15.75" hidden="1" x14ac:dyDescent="0.2">
      <c r="A326" s="35">
        <f t="shared" si="8"/>
        <v>45381</v>
      </c>
      <c r="B326" s="36">
        <f ca="1">SUMIFS(СВЦЭМ!$I$40:$I$783,СВЦЭМ!$A$40:$A$783,$A326,СВЦЭМ!$B$39:$B$782,B$296)+'СЕТ СН'!$F$16</f>
        <v>0</v>
      </c>
      <c r="C326" s="36">
        <f ca="1">SUMIFS(СВЦЭМ!$I$40:$I$783,СВЦЭМ!$A$40:$A$783,$A326,СВЦЭМ!$B$39:$B$782,C$296)+'СЕТ СН'!$F$16</f>
        <v>0</v>
      </c>
      <c r="D326" s="36">
        <f ca="1">SUMIFS(СВЦЭМ!$I$40:$I$783,СВЦЭМ!$A$40:$A$783,$A326,СВЦЭМ!$B$39:$B$782,D$296)+'СЕТ СН'!$F$16</f>
        <v>0</v>
      </c>
      <c r="E326" s="36">
        <f ca="1">SUMIFS(СВЦЭМ!$I$40:$I$783,СВЦЭМ!$A$40:$A$783,$A326,СВЦЭМ!$B$39:$B$782,E$296)+'СЕТ СН'!$F$16</f>
        <v>0</v>
      </c>
      <c r="F326" s="36">
        <f ca="1">SUMIFS(СВЦЭМ!$I$40:$I$783,СВЦЭМ!$A$40:$A$783,$A326,СВЦЭМ!$B$39:$B$782,F$296)+'СЕТ СН'!$F$16</f>
        <v>0</v>
      </c>
      <c r="G326" s="36">
        <f ca="1">SUMIFS(СВЦЭМ!$I$40:$I$783,СВЦЭМ!$A$40:$A$783,$A326,СВЦЭМ!$B$39:$B$782,G$296)+'СЕТ СН'!$F$16</f>
        <v>0</v>
      </c>
      <c r="H326" s="36">
        <f ca="1">SUMIFS(СВЦЭМ!$I$40:$I$783,СВЦЭМ!$A$40:$A$783,$A326,СВЦЭМ!$B$39:$B$782,H$296)+'СЕТ СН'!$F$16</f>
        <v>0</v>
      </c>
      <c r="I326" s="36">
        <f ca="1">SUMIFS(СВЦЭМ!$I$40:$I$783,СВЦЭМ!$A$40:$A$783,$A326,СВЦЭМ!$B$39:$B$782,I$296)+'СЕТ СН'!$F$16</f>
        <v>0</v>
      </c>
      <c r="J326" s="36">
        <f ca="1">SUMIFS(СВЦЭМ!$I$40:$I$783,СВЦЭМ!$A$40:$A$783,$A326,СВЦЭМ!$B$39:$B$782,J$296)+'СЕТ СН'!$F$16</f>
        <v>0</v>
      </c>
      <c r="K326" s="36">
        <f ca="1">SUMIFS(СВЦЭМ!$I$40:$I$783,СВЦЭМ!$A$40:$A$783,$A326,СВЦЭМ!$B$39:$B$782,K$296)+'СЕТ СН'!$F$16</f>
        <v>0</v>
      </c>
      <c r="L326" s="36">
        <f ca="1">SUMIFS(СВЦЭМ!$I$40:$I$783,СВЦЭМ!$A$40:$A$783,$A326,СВЦЭМ!$B$39:$B$782,L$296)+'СЕТ СН'!$F$16</f>
        <v>0</v>
      </c>
      <c r="M326" s="36">
        <f ca="1">SUMIFS(СВЦЭМ!$I$40:$I$783,СВЦЭМ!$A$40:$A$783,$A326,СВЦЭМ!$B$39:$B$782,M$296)+'СЕТ СН'!$F$16</f>
        <v>0</v>
      </c>
      <c r="N326" s="36">
        <f ca="1">SUMIFS(СВЦЭМ!$I$40:$I$783,СВЦЭМ!$A$40:$A$783,$A326,СВЦЭМ!$B$39:$B$782,N$296)+'СЕТ СН'!$F$16</f>
        <v>0</v>
      </c>
      <c r="O326" s="36">
        <f ca="1">SUMIFS(СВЦЭМ!$I$40:$I$783,СВЦЭМ!$A$40:$A$783,$A326,СВЦЭМ!$B$39:$B$782,O$296)+'СЕТ СН'!$F$16</f>
        <v>0</v>
      </c>
      <c r="P326" s="36">
        <f ca="1">SUMIFS(СВЦЭМ!$I$40:$I$783,СВЦЭМ!$A$40:$A$783,$A326,СВЦЭМ!$B$39:$B$782,P$296)+'СЕТ СН'!$F$16</f>
        <v>0</v>
      </c>
      <c r="Q326" s="36">
        <f ca="1">SUMIFS(СВЦЭМ!$I$40:$I$783,СВЦЭМ!$A$40:$A$783,$A326,СВЦЭМ!$B$39:$B$782,Q$296)+'СЕТ СН'!$F$16</f>
        <v>0</v>
      </c>
      <c r="R326" s="36">
        <f ca="1">SUMIFS(СВЦЭМ!$I$40:$I$783,СВЦЭМ!$A$40:$A$783,$A326,СВЦЭМ!$B$39:$B$782,R$296)+'СЕТ СН'!$F$16</f>
        <v>0</v>
      </c>
      <c r="S326" s="36">
        <f ca="1">SUMIFS(СВЦЭМ!$I$40:$I$783,СВЦЭМ!$A$40:$A$783,$A326,СВЦЭМ!$B$39:$B$782,S$296)+'СЕТ СН'!$F$16</f>
        <v>0</v>
      </c>
      <c r="T326" s="36">
        <f ca="1">SUMIFS(СВЦЭМ!$I$40:$I$783,СВЦЭМ!$A$40:$A$783,$A326,СВЦЭМ!$B$39:$B$782,T$296)+'СЕТ СН'!$F$16</f>
        <v>0</v>
      </c>
      <c r="U326" s="36">
        <f ca="1">SUMIFS(СВЦЭМ!$I$40:$I$783,СВЦЭМ!$A$40:$A$783,$A326,СВЦЭМ!$B$39:$B$782,U$296)+'СЕТ СН'!$F$16</f>
        <v>0</v>
      </c>
      <c r="V326" s="36">
        <f ca="1">SUMIFS(СВЦЭМ!$I$40:$I$783,СВЦЭМ!$A$40:$A$783,$A326,СВЦЭМ!$B$39:$B$782,V$296)+'СЕТ СН'!$F$16</f>
        <v>0</v>
      </c>
      <c r="W326" s="36">
        <f ca="1">SUMIFS(СВЦЭМ!$I$40:$I$783,СВЦЭМ!$A$40:$A$783,$A326,СВЦЭМ!$B$39:$B$782,W$296)+'СЕТ СН'!$F$16</f>
        <v>0</v>
      </c>
      <c r="X326" s="36">
        <f ca="1">SUMIFS(СВЦЭМ!$I$40:$I$783,СВЦЭМ!$A$40:$A$783,$A326,СВЦЭМ!$B$39:$B$782,X$296)+'СЕТ СН'!$F$16</f>
        <v>0</v>
      </c>
      <c r="Y326" s="36">
        <f ca="1">SUMIFS(СВЦЭМ!$I$40:$I$783,СВЦЭМ!$A$40:$A$783,$A326,СВЦЭМ!$B$39:$B$782,Y$296)+'СЕТ СН'!$F$16</f>
        <v>0</v>
      </c>
    </row>
    <row r="327" spans="1:27" ht="15.75" hidden="1" x14ac:dyDescent="0.2">
      <c r="A327" s="35">
        <f t="shared" si="8"/>
        <v>45382</v>
      </c>
      <c r="B327" s="36">
        <f ca="1">SUMIFS(СВЦЭМ!$I$40:$I$783,СВЦЭМ!$A$40:$A$783,$A327,СВЦЭМ!$B$39:$B$782,B$296)+'СЕТ СН'!$F$16</f>
        <v>0</v>
      </c>
      <c r="C327" s="36">
        <f ca="1">SUMIFS(СВЦЭМ!$I$40:$I$783,СВЦЭМ!$A$40:$A$783,$A327,СВЦЭМ!$B$39:$B$782,C$296)+'СЕТ СН'!$F$16</f>
        <v>0</v>
      </c>
      <c r="D327" s="36">
        <f ca="1">SUMIFS(СВЦЭМ!$I$40:$I$783,СВЦЭМ!$A$40:$A$783,$A327,СВЦЭМ!$B$39:$B$782,D$296)+'СЕТ СН'!$F$16</f>
        <v>0</v>
      </c>
      <c r="E327" s="36">
        <f ca="1">SUMIFS(СВЦЭМ!$I$40:$I$783,СВЦЭМ!$A$40:$A$783,$A327,СВЦЭМ!$B$39:$B$782,E$296)+'СЕТ СН'!$F$16</f>
        <v>0</v>
      </c>
      <c r="F327" s="36">
        <f ca="1">SUMIFS(СВЦЭМ!$I$40:$I$783,СВЦЭМ!$A$40:$A$783,$A327,СВЦЭМ!$B$39:$B$782,F$296)+'СЕТ СН'!$F$16</f>
        <v>0</v>
      </c>
      <c r="G327" s="36">
        <f ca="1">SUMIFS(СВЦЭМ!$I$40:$I$783,СВЦЭМ!$A$40:$A$783,$A327,СВЦЭМ!$B$39:$B$782,G$296)+'СЕТ СН'!$F$16</f>
        <v>0</v>
      </c>
      <c r="H327" s="36">
        <f ca="1">SUMIFS(СВЦЭМ!$I$40:$I$783,СВЦЭМ!$A$40:$A$783,$A327,СВЦЭМ!$B$39:$B$782,H$296)+'СЕТ СН'!$F$16</f>
        <v>0</v>
      </c>
      <c r="I327" s="36">
        <f ca="1">SUMIFS(СВЦЭМ!$I$40:$I$783,СВЦЭМ!$A$40:$A$783,$A327,СВЦЭМ!$B$39:$B$782,I$296)+'СЕТ СН'!$F$16</f>
        <v>0</v>
      </c>
      <c r="J327" s="36">
        <f ca="1">SUMIFS(СВЦЭМ!$I$40:$I$783,СВЦЭМ!$A$40:$A$783,$A327,СВЦЭМ!$B$39:$B$782,J$296)+'СЕТ СН'!$F$16</f>
        <v>0</v>
      </c>
      <c r="K327" s="36">
        <f ca="1">SUMIFS(СВЦЭМ!$I$40:$I$783,СВЦЭМ!$A$40:$A$783,$A327,СВЦЭМ!$B$39:$B$782,K$296)+'СЕТ СН'!$F$16</f>
        <v>0</v>
      </c>
      <c r="L327" s="36">
        <f ca="1">SUMIFS(СВЦЭМ!$I$40:$I$783,СВЦЭМ!$A$40:$A$783,$A327,СВЦЭМ!$B$39:$B$782,L$296)+'СЕТ СН'!$F$16</f>
        <v>0</v>
      </c>
      <c r="M327" s="36">
        <f ca="1">SUMIFS(СВЦЭМ!$I$40:$I$783,СВЦЭМ!$A$40:$A$783,$A327,СВЦЭМ!$B$39:$B$782,M$296)+'СЕТ СН'!$F$16</f>
        <v>0</v>
      </c>
      <c r="N327" s="36">
        <f ca="1">SUMIFS(СВЦЭМ!$I$40:$I$783,СВЦЭМ!$A$40:$A$783,$A327,СВЦЭМ!$B$39:$B$782,N$296)+'СЕТ СН'!$F$16</f>
        <v>0</v>
      </c>
      <c r="O327" s="36">
        <f ca="1">SUMIFS(СВЦЭМ!$I$40:$I$783,СВЦЭМ!$A$40:$A$783,$A327,СВЦЭМ!$B$39:$B$782,O$296)+'СЕТ СН'!$F$16</f>
        <v>0</v>
      </c>
      <c r="P327" s="36">
        <f ca="1">SUMIFS(СВЦЭМ!$I$40:$I$783,СВЦЭМ!$A$40:$A$783,$A327,СВЦЭМ!$B$39:$B$782,P$296)+'СЕТ СН'!$F$16</f>
        <v>0</v>
      </c>
      <c r="Q327" s="36">
        <f ca="1">SUMIFS(СВЦЭМ!$I$40:$I$783,СВЦЭМ!$A$40:$A$783,$A327,СВЦЭМ!$B$39:$B$782,Q$296)+'СЕТ СН'!$F$16</f>
        <v>0</v>
      </c>
      <c r="R327" s="36">
        <f ca="1">SUMIFS(СВЦЭМ!$I$40:$I$783,СВЦЭМ!$A$40:$A$783,$A327,СВЦЭМ!$B$39:$B$782,R$296)+'СЕТ СН'!$F$16</f>
        <v>0</v>
      </c>
      <c r="S327" s="36">
        <f ca="1">SUMIFS(СВЦЭМ!$I$40:$I$783,СВЦЭМ!$A$40:$A$783,$A327,СВЦЭМ!$B$39:$B$782,S$296)+'СЕТ СН'!$F$16</f>
        <v>0</v>
      </c>
      <c r="T327" s="36">
        <f ca="1">SUMIFS(СВЦЭМ!$I$40:$I$783,СВЦЭМ!$A$40:$A$783,$A327,СВЦЭМ!$B$39:$B$782,T$296)+'СЕТ СН'!$F$16</f>
        <v>0</v>
      </c>
      <c r="U327" s="36">
        <f ca="1">SUMIFS(СВЦЭМ!$I$40:$I$783,СВЦЭМ!$A$40:$A$783,$A327,СВЦЭМ!$B$39:$B$782,U$296)+'СЕТ СН'!$F$16</f>
        <v>0</v>
      </c>
      <c r="V327" s="36">
        <f ca="1">SUMIFS(СВЦЭМ!$I$40:$I$783,СВЦЭМ!$A$40:$A$783,$A327,СВЦЭМ!$B$39:$B$782,V$296)+'СЕТ СН'!$F$16</f>
        <v>0</v>
      </c>
      <c r="W327" s="36">
        <f ca="1">SUMIFS(СВЦЭМ!$I$40:$I$783,СВЦЭМ!$A$40:$A$783,$A327,СВЦЭМ!$B$39:$B$782,W$296)+'СЕТ СН'!$F$16</f>
        <v>0</v>
      </c>
      <c r="X327" s="36">
        <f ca="1">SUMIFS(СВЦЭМ!$I$40:$I$783,СВЦЭМ!$A$40:$A$783,$A327,СВЦЭМ!$B$39:$B$782,X$296)+'СЕТ СН'!$F$16</f>
        <v>0</v>
      </c>
      <c r="Y327" s="36">
        <f ca="1">SUMIFS(СВЦЭМ!$I$40:$I$783,СВЦЭМ!$A$40:$A$783,$A327,СВЦЭМ!$B$39:$B$782,Y$296)+'СЕТ СН'!$F$16</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8" t="s">
        <v>7</v>
      </c>
      <c r="B329" s="131" t="s">
        <v>119</v>
      </c>
      <c r="C329" s="132"/>
      <c r="D329" s="132"/>
      <c r="E329" s="132"/>
      <c r="F329" s="132"/>
      <c r="G329" s="132"/>
      <c r="H329" s="132"/>
      <c r="I329" s="132"/>
      <c r="J329" s="132"/>
      <c r="K329" s="132"/>
      <c r="L329" s="132"/>
      <c r="M329" s="132"/>
      <c r="N329" s="132"/>
      <c r="O329" s="132"/>
      <c r="P329" s="132"/>
      <c r="Q329" s="132"/>
      <c r="R329" s="132"/>
      <c r="S329" s="132"/>
      <c r="T329" s="132"/>
      <c r="U329" s="132"/>
      <c r="V329" s="132"/>
      <c r="W329" s="132"/>
      <c r="X329" s="132"/>
      <c r="Y329" s="133"/>
    </row>
    <row r="330" spans="1:27" ht="12.75" hidden="1" customHeight="1" x14ac:dyDescent="0.2">
      <c r="A330" s="129"/>
      <c r="B330" s="134"/>
      <c r="C330" s="135"/>
      <c r="D330" s="135"/>
      <c r="E330" s="135"/>
      <c r="F330" s="135"/>
      <c r="G330" s="135"/>
      <c r="H330" s="135"/>
      <c r="I330" s="135"/>
      <c r="J330" s="135"/>
      <c r="K330" s="135"/>
      <c r="L330" s="135"/>
      <c r="M330" s="135"/>
      <c r="N330" s="135"/>
      <c r="O330" s="135"/>
      <c r="P330" s="135"/>
      <c r="Q330" s="135"/>
      <c r="R330" s="135"/>
      <c r="S330" s="135"/>
      <c r="T330" s="135"/>
      <c r="U330" s="135"/>
      <c r="V330" s="135"/>
      <c r="W330" s="135"/>
      <c r="X330" s="135"/>
      <c r="Y330" s="136"/>
    </row>
    <row r="331" spans="1:27" s="46" customFormat="1" ht="12.75" hidden="1" customHeight="1" x14ac:dyDescent="0.2">
      <c r="A331" s="130"/>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01.03.2024</v>
      </c>
      <c r="B332" s="36">
        <f ca="1">SUMIFS(СВЦЭМ!$J$40:$J$783,СВЦЭМ!$A$40:$A$783,$A332,СВЦЭМ!$B$39:$B$782,B$331)+'СЕТ СН'!$F$16</f>
        <v>0</v>
      </c>
      <c r="C332" s="36">
        <f ca="1">SUMIFS(СВЦЭМ!$J$40:$J$783,СВЦЭМ!$A$40:$A$783,$A332,СВЦЭМ!$B$39:$B$782,C$331)+'СЕТ СН'!$F$16</f>
        <v>0</v>
      </c>
      <c r="D332" s="36">
        <f ca="1">SUMIFS(СВЦЭМ!$J$40:$J$783,СВЦЭМ!$A$40:$A$783,$A332,СВЦЭМ!$B$39:$B$782,D$331)+'СЕТ СН'!$F$16</f>
        <v>0</v>
      </c>
      <c r="E332" s="36">
        <f ca="1">SUMIFS(СВЦЭМ!$J$40:$J$783,СВЦЭМ!$A$40:$A$783,$A332,СВЦЭМ!$B$39:$B$782,E$331)+'СЕТ СН'!$F$16</f>
        <v>0</v>
      </c>
      <c r="F332" s="36">
        <f ca="1">SUMIFS(СВЦЭМ!$J$40:$J$783,СВЦЭМ!$A$40:$A$783,$A332,СВЦЭМ!$B$39:$B$782,F$331)+'СЕТ СН'!$F$16</f>
        <v>0</v>
      </c>
      <c r="G332" s="36">
        <f ca="1">SUMIFS(СВЦЭМ!$J$40:$J$783,СВЦЭМ!$A$40:$A$783,$A332,СВЦЭМ!$B$39:$B$782,G$331)+'СЕТ СН'!$F$16</f>
        <v>0</v>
      </c>
      <c r="H332" s="36">
        <f ca="1">SUMIFS(СВЦЭМ!$J$40:$J$783,СВЦЭМ!$A$40:$A$783,$A332,СВЦЭМ!$B$39:$B$782,H$331)+'СЕТ СН'!$F$16</f>
        <v>0</v>
      </c>
      <c r="I332" s="36">
        <f ca="1">SUMIFS(СВЦЭМ!$J$40:$J$783,СВЦЭМ!$A$40:$A$783,$A332,СВЦЭМ!$B$39:$B$782,I$331)+'СЕТ СН'!$F$16</f>
        <v>0</v>
      </c>
      <c r="J332" s="36">
        <f ca="1">SUMIFS(СВЦЭМ!$J$40:$J$783,СВЦЭМ!$A$40:$A$783,$A332,СВЦЭМ!$B$39:$B$782,J$331)+'СЕТ СН'!$F$16</f>
        <v>0</v>
      </c>
      <c r="K332" s="36">
        <f ca="1">SUMIFS(СВЦЭМ!$J$40:$J$783,СВЦЭМ!$A$40:$A$783,$A332,СВЦЭМ!$B$39:$B$782,K$331)+'СЕТ СН'!$F$16</f>
        <v>0</v>
      </c>
      <c r="L332" s="36">
        <f ca="1">SUMIFS(СВЦЭМ!$J$40:$J$783,СВЦЭМ!$A$40:$A$783,$A332,СВЦЭМ!$B$39:$B$782,L$331)+'СЕТ СН'!$F$16</f>
        <v>0</v>
      </c>
      <c r="M332" s="36">
        <f ca="1">SUMIFS(СВЦЭМ!$J$40:$J$783,СВЦЭМ!$A$40:$A$783,$A332,СВЦЭМ!$B$39:$B$782,M$331)+'СЕТ СН'!$F$16</f>
        <v>0</v>
      </c>
      <c r="N332" s="36">
        <f ca="1">SUMIFS(СВЦЭМ!$J$40:$J$783,СВЦЭМ!$A$40:$A$783,$A332,СВЦЭМ!$B$39:$B$782,N$331)+'СЕТ СН'!$F$16</f>
        <v>0</v>
      </c>
      <c r="O332" s="36">
        <f ca="1">SUMIFS(СВЦЭМ!$J$40:$J$783,СВЦЭМ!$A$40:$A$783,$A332,СВЦЭМ!$B$39:$B$782,O$331)+'СЕТ СН'!$F$16</f>
        <v>0</v>
      </c>
      <c r="P332" s="36">
        <f ca="1">SUMIFS(СВЦЭМ!$J$40:$J$783,СВЦЭМ!$A$40:$A$783,$A332,СВЦЭМ!$B$39:$B$782,P$331)+'СЕТ СН'!$F$16</f>
        <v>0</v>
      </c>
      <c r="Q332" s="36">
        <f ca="1">SUMIFS(СВЦЭМ!$J$40:$J$783,СВЦЭМ!$A$40:$A$783,$A332,СВЦЭМ!$B$39:$B$782,Q$331)+'СЕТ СН'!$F$16</f>
        <v>0</v>
      </c>
      <c r="R332" s="36">
        <f ca="1">SUMIFS(СВЦЭМ!$J$40:$J$783,СВЦЭМ!$A$40:$A$783,$A332,СВЦЭМ!$B$39:$B$782,R$331)+'СЕТ СН'!$F$16</f>
        <v>0</v>
      </c>
      <c r="S332" s="36">
        <f ca="1">SUMIFS(СВЦЭМ!$J$40:$J$783,СВЦЭМ!$A$40:$A$783,$A332,СВЦЭМ!$B$39:$B$782,S$331)+'СЕТ СН'!$F$16</f>
        <v>0</v>
      </c>
      <c r="T332" s="36">
        <f ca="1">SUMIFS(СВЦЭМ!$J$40:$J$783,СВЦЭМ!$A$40:$A$783,$A332,СВЦЭМ!$B$39:$B$782,T$331)+'СЕТ СН'!$F$16</f>
        <v>0</v>
      </c>
      <c r="U332" s="36">
        <f ca="1">SUMIFS(СВЦЭМ!$J$40:$J$783,СВЦЭМ!$A$40:$A$783,$A332,СВЦЭМ!$B$39:$B$782,U$331)+'СЕТ СН'!$F$16</f>
        <v>0</v>
      </c>
      <c r="V332" s="36">
        <f ca="1">SUMIFS(СВЦЭМ!$J$40:$J$783,СВЦЭМ!$A$40:$A$783,$A332,СВЦЭМ!$B$39:$B$782,V$331)+'СЕТ СН'!$F$16</f>
        <v>0</v>
      </c>
      <c r="W332" s="36">
        <f ca="1">SUMIFS(СВЦЭМ!$J$40:$J$783,СВЦЭМ!$A$40:$A$783,$A332,СВЦЭМ!$B$39:$B$782,W$331)+'СЕТ СН'!$F$16</f>
        <v>0</v>
      </c>
      <c r="X332" s="36">
        <f ca="1">SUMIFS(СВЦЭМ!$J$40:$J$783,СВЦЭМ!$A$40:$A$783,$A332,СВЦЭМ!$B$39:$B$782,X$331)+'СЕТ СН'!$F$16</f>
        <v>0</v>
      </c>
      <c r="Y332" s="36">
        <f ca="1">SUMIFS(СВЦЭМ!$J$40:$J$783,СВЦЭМ!$A$40:$A$783,$A332,СВЦЭМ!$B$39:$B$782,Y$331)+'СЕТ СН'!$F$16</f>
        <v>0</v>
      </c>
      <c r="AA332" s="45"/>
    </row>
    <row r="333" spans="1:27" ht="15.75" hidden="1" x14ac:dyDescent="0.2">
      <c r="A333" s="35">
        <f>A332+1</f>
        <v>45353</v>
      </c>
      <c r="B333" s="36">
        <f ca="1">SUMIFS(СВЦЭМ!$J$40:$J$783,СВЦЭМ!$A$40:$A$783,$A333,СВЦЭМ!$B$39:$B$782,B$331)+'СЕТ СН'!$F$16</f>
        <v>0</v>
      </c>
      <c r="C333" s="36">
        <f ca="1">SUMIFS(СВЦЭМ!$J$40:$J$783,СВЦЭМ!$A$40:$A$783,$A333,СВЦЭМ!$B$39:$B$782,C$331)+'СЕТ СН'!$F$16</f>
        <v>0</v>
      </c>
      <c r="D333" s="36">
        <f ca="1">SUMIFS(СВЦЭМ!$J$40:$J$783,СВЦЭМ!$A$40:$A$783,$A333,СВЦЭМ!$B$39:$B$782,D$331)+'СЕТ СН'!$F$16</f>
        <v>0</v>
      </c>
      <c r="E333" s="36">
        <f ca="1">SUMIFS(СВЦЭМ!$J$40:$J$783,СВЦЭМ!$A$40:$A$783,$A333,СВЦЭМ!$B$39:$B$782,E$331)+'СЕТ СН'!$F$16</f>
        <v>0</v>
      </c>
      <c r="F333" s="36">
        <f ca="1">SUMIFS(СВЦЭМ!$J$40:$J$783,СВЦЭМ!$A$40:$A$783,$A333,СВЦЭМ!$B$39:$B$782,F$331)+'СЕТ СН'!$F$16</f>
        <v>0</v>
      </c>
      <c r="G333" s="36">
        <f ca="1">SUMIFS(СВЦЭМ!$J$40:$J$783,СВЦЭМ!$A$40:$A$783,$A333,СВЦЭМ!$B$39:$B$782,G$331)+'СЕТ СН'!$F$16</f>
        <v>0</v>
      </c>
      <c r="H333" s="36">
        <f ca="1">SUMIFS(СВЦЭМ!$J$40:$J$783,СВЦЭМ!$A$40:$A$783,$A333,СВЦЭМ!$B$39:$B$782,H$331)+'СЕТ СН'!$F$16</f>
        <v>0</v>
      </c>
      <c r="I333" s="36">
        <f ca="1">SUMIFS(СВЦЭМ!$J$40:$J$783,СВЦЭМ!$A$40:$A$783,$A333,СВЦЭМ!$B$39:$B$782,I$331)+'СЕТ СН'!$F$16</f>
        <v>0</v>
      </c>
      <c r="J333" s="36">
        <f ca="1">SUMIFS(СВЦЭМ!$J$40:$J$783,СВЦЭМ!$A$40:$A$783,$A333,СВЦЭМ!$B$39:$B$782,J$331)+'СЕТ СН'!$F$16</f>
        <v>0</v>
      </c>
      <c r="K333" s="36">
        <f ca="1">SUMIFS(СВЦЭМ!$J$40:$J$783,СВЦЭМ!$A$40:$A$783,$A333,СВЦЭМ!$B$39:$B$782,K$331)+'СЕТ СН'!$F$16</f>
        <v>0</v>
      </c>
      <c r="L333" s="36">
        <f ca="1">SUMIFS(СВЦЭМ!$J$40:$J$783,СВЦЭМ!$A$40:$A$783,$A333,СВЦЭМ!$B$39:$B$782,L$331)+'СЕТ СН'!$F$16</f>
        <v>0</v>
      </c>
      <c r="M333" s="36">
        <f ca="1">SUMIFS(СВЦЭМ!$J$40:$J$783,СВЦЭМ!$A$40:$A$783,$A333,СВЦЭМ!$B$39:$B$782,M$331)+'СЕТ СН'!$F$16</f>
        <v>0</v>
      </c>
      <c r="N333" s="36">
        <f ca="1">SUMIFS(СВЦЭМ!$J$40:$J$783,СВЦЭМ!$A$40:$A$783,$A333,СВЦЭМ!$B$39:$B$782,N$331)+'СЕТ СН'!$F$16</f>
        <v>0</v>
      </c>
      <c r="O333" s="36">
        <f ca="1">SUMIFS(СВЦЭМ!$J$40:$J$783,СВЦЭМ!$A$40:$A$783,$A333,СВЦЭМ!$B$39:$B$782,O$331)+'СЕТ СН'!$F$16</f>
        <v>0</v>
      </c>
      <c r="P333" s="36">
        <f ca="1">SUMIFS(СВЦЭМ!$J$40:$J$783,СВЦЭМ!$A$40:$A$783,$A333,СВЦЭМ!$B$39:$B$782,P$331)+'СЕТ СН'!$F$16</f>
        <v>0</v>
      </c>
      <c r="Q333" s="36">
        <f ca="1">SUMIFS(СВЦЭМ!$J$40:$J$783,СВЦЭМ!$A$40:$A$783,$A333,СВЦЭМ!$B$39:$B$782,Q$331)+'СЕТ СН'!$F$16</f>
        <v>0</v>
      </c>
      <c r="R333" s="36">
        <f ca="1">SUMIFS(СВЦЭМ!$J$40:$J$783,СВЦЭМ!$A$40:$A$783,$A333,СВЦЭМ!$B$39:$B$782,R$331)+'СЕТ СН'!$F$16</f>
        <v>0</v>
      </c>
      <c r="S333" s="36">
        <f ca="1">SUMIFS(СВЦЭМ!$J$40:$J$783,СВЦЭМ!$A$40:$A$783,$A333,СВЦЭМ!$B$39:$B$782,S$331)+'СЕТ СН'!$F$16</f>
        <v>0</v>
      </c>
      <c r="T333" s="36">
        <f ca="1">SUMIFS(СВЦЭМ!$J$40:$J$783,СВЦЭМ!$A$40:$A$783,$A333,СВЦЭМ!$B$39:$B$782,T$331)+'СЕТ СН'!$F$16</f>
        <v>0</v>
      </c>
      <c r="U333" s="36">
        <f ca="1">SUMIFS(СВЦЭМ!$J$40:$J$783,СВЦЭМ!$A$40:$A$783,$A333,СВЦЭМ!$B$39:$B$782,U$331)+'СЕТ СН'!$F$16</f>
        <v>0</v>
      </c>
      <c r="V333" s="36">
        <f ca="1">SUMIFS(СВЦЭМ!$J$40:$J$783,СВЦЭМ!$A$40:$A$783,$A333,СВЦЭМ!$B$39:$B$782,V$331)+'СЕТ СН'!$F$16</f>
        <v>0</v>
      </c>
      <c r="W333" s="36">
        <f ca="1">SUMIFS(СВЦЭМ!$J$40:$J$783,СВЦЭМ!$A$40:$A$783,$A333,СВЦЭМ!$B$39:$B$782,W$331)+'СЕТ СН'!$F$16</f>
        <v>0</v>
      </c>
      <c r="X333" s="36">
        <f ca="1">SUMIFS(СВЦЭМ!$J$40:$J$783,СВЦЭМ!$A$40:$A$783,$A333,СВЦЭМ!$B$39:$B$782,X$331)+'СЕТ СН'!$F$16</f>
        <v>0</v>
      </c>
      <c r="Y333" s="36">
        <f ca="1">SUMIFS(СВЦЭМ!$J$40:$J$783,СВЦЭМ!$A$40:$A$783,$A333,СВЦЭМ!$B$39:$B$782,Y$331)+'СЕТ СН'!$F$16</f>
        <v>0</v>
      </c>
    </row>
    <row r="334" spans="1:27" ht="15.75" hidden="1" x14ac:dyDescent="0.2">
      <c r="A334" s="35">
        <f t="shared" ref="A334:A362" si="9">A333+1</f>
        <v>45354</v>
      </c>
      <c r="B334" s="36">
        <f ca="1">SUMIFS(СВЦЭМ!$J$40:$J$783,СВЦЭМ!$A$40:$A$783,$A334,СВЦЭМ!$B$39:$B$782,B$331)+'СЕТ СН'!$F$16</f>
        <v>0</v>
      </c>
      <c r="C334" s="36">
        <f ca="1">SUMIFS(СВЦЭМ!$J$40:$J$783,СВЦЭМ!$A$40:$A$783,$A334,СВЦЭМ!$B$39:$B$782,C$331)+'СЕТ СН'!$F$16</f>
        <v>0</v>
      </c>
      <c r="D334" s="36">
        <f ca="1">SUMIFS(СВЦЭМ!$J$40:$J$783,СВЦЭМ!$A$40:$A$783,$A334,СВЦЭМ!$B$39:$B$782,D$331)+'СЕТ СН'!$F$16</f>
        <v>0</v>
      </c>
      <c r="E334" s="36">
        <f ca="1">SUMIFS(СВЦЭМ!$J$40:$J$783,СВЦЭМ!$A$40:$A$783,$A334,СВЦЭМ!$B$39:$B$782,E$331)+'СЕТ СН'!$F$16</f>
        <v>0</v>
      </c>
      <c r="F334" s="36">
        <f ca="1">SUMIFS(СВЦЭМ!$J$40:$J$783,СВЦЭМ!$A$40:$A$783,$A334,СВЦЭМ!$B$39:$B$782,F$331)+'СЕТ СН'!$F$16</f>
        <v>0</v>
      </c>
      <c r="G334" s="36">
        <f ca="1">SUMIFS(СВЦЭМ!$J$40:$J$783,СВЦЭМ!$A$40:$A$783,$A334,СВЦЭМ!$B$39:$B$782,G$331)+'СЕТ СН'!$F$16</f>
        <v>0</v>
      </c>
      <c r="H334" s="36">
        <f ca="1">SUMIFS(СВЦЭМ!$J$40:$J$783,СВЦЭМ!$A$40:$A$783,$A334,СВЦЭМ!$B$39:$B$782,H$331)+'СЕТ СН'!$F$16</f>
        <v>0</v>
      </c>
      <c r="I334" s="36">
        <f ca="1">SUMIFS(СВЦЭМ!$J$40:$J$783,СВЦЭМ!$A$40:$A$783,$A334,СВЦЭМ!$B$39:$B$782,I$331)+'СЕТ СН'!$F$16</f>
        <v>0</v>
      </c>
      <c r="J334" s="36">
        <f ca="1">SUMIFS(СВЦЭМ!$J$40:$J$783,СВЦЭМ!$A$40:$A$783,$A334,СВЦЭМ!$B$39:$B$782,J$331)+'СЕТ СН'!$F$16</f>
        <v>0</v>
      </c>
      <c r="K334" s="36">
        <f ca="1">SUMIFS(СВЦЭМ!$J$40:$J$783,СВЦЭМ!$A$40:$A$783,$A334,СВЦЭМ!$B$39:$B$782,K$331)+'СЕТ СН'!$F$16</f>
        <v>0</v>
      </c>
      <c r="L334" s="36">
        <f ca="1">SUMIFS(СВЦЭМ!$J$40:$J$783,СВЦЭМ!$A$40:$A$783,$A334,СВЦЭМ!$B$39:$B$782,L$331)+'СЕТ СН'!$F$16</f>
        <v>0</v>
      </c>
      <c r="M334" s="36">
        <f ca="1">SUMIFS(СВЦЭМ!$J$40:$J$783,СВЦЭМ!$A$40:$A$783,$A334,СВЦЭМ!$B$39:$B$782,M$331)+'СЕТ СН'!$F$16</f>
        <v>0</v>
      </c>
      <c r="N334" s="36">
        <f ca="1">SUMIFS(СВЦЭМ!$J$40:$J$783,СВЦЭМ!$A$40:$A$783,$A334,СВЦЭМ!$B$39:$B$782,N$331)+'СЕТ СН'!$F$16</f>
        <v>0</v>
      </c>
      <c r="O334" s="36">
        <f ca="1">SUMIFS(СВЦЭМ!$J$40:$J$783,СВЦЭМ!$A$40:$A$783,$A334,СВЦЭМ!$B$39:$B$782,O$331)+'СЕТ СН'!$F$16</f>
        <v>0</v>
      </c>
      <c r="P334" s="36">
        <f ca="1">SUMIFS(СВЦЭМ!$J$40:$J$783,СВЦЭМ!$A$40:$A$783,$A334,СВЦЭМ!$B$39:$B$782,P$331)+'СЕТ СН'!$F$16</f>
        <v>0</v>
      </c>
      <c r="Q334" s="36">
        <f ca="1">SUMIFS(СВЦЭМ!$J$40:$J$783,СВЦЭМ!$A$40:$A$783,$A334,СВЦЭМ!$B$39:$B$782,Q$331)+'СЕТ СН'!$F$16</f>
        <v>0</v>
      </c>
      <c r="R334" s="36">
        <f ca="1">SUMIFS(СВЦЭМ!$J$40:$J$783,СВЦЭМ!$A$40:$A$783,$A334,СВЦЭМ!$B$39:$B$782,R$331)+'СЕТ СН'!$F$16</f>
        <v>0</v>
      </c>
      <c r="S334" s="36">
        <f ca="1">SUMIFS(СВЦЭМ!$J$40:$J$783,СВЦЭМ!$A$40:$A$783,$A334,СВЦЭМ!$B$39:$B$782,S$331)+'СЕТ СН'!$F$16</f>
        <v>0</v>
      </c>
      <c r="T334" s="36">
        <f ca="1">SUMIFS(СВЦЭМ!$J$40:$J$783,СВЦЭМ!$A$40:$A$783,$A334,СВЦЭМ!$B$39:$B$782,T$331)+'СЕТ СН'!$F$16</f>
        <v>0</v>
      </c>
      <c r="U334" s="36">
        <f ca="1">SUMIFS(СВЦЭМ!$J$40:$J$783,СВЦЭМ!$A$40:$A$783,$A334,СВЦЭМ!$B$39:$B$782,U$331)+'СЕТ СН'!$F$16</f>
        <v>0</v>
      </c>
      <c r="V334" s="36">
        <f ca="1">SUMIFS(СВЦЭМ!$J$40:$J$783,СВЦЭМ!$A$40:$A$783,$A334,СВЦЭМ!$B$39:$B$782,V$331)+'СЕТ СН'!$F$16</f>
        <v>0</v>
      </c>
      <c r="W334" s="36">
        <f ca="1">SUMIFS(СВЦЭМ!$J$40:$J$783,СВЦЭМ!$A$40:$A$783,$A334,СВЦЭМ!$B$39:$B$782,W$331)+'СЕТ СН'!$F$16</f>
        <v>0</v>
      </c>
      <c r="X334" s="36">
        <f ca="1">SUMIFS(СВЦЭМ!$J$40:$J$783,СВЦЭМ!$A$40:$A$783,$A334,СВЦЭМ!$B$39:$B$782,X$331)+'СЕТ СН'!$F$16</f>
        <v>0</v>
      </c>
      <c r="Y334" s="36">
        <f ca="1">SUMIFS(СВЦЭМ!$J$40:$J$783,СВЦЭМ!$A$40:$A$783,$A334,СВЦЭМ!$B$39:$B$782,Y$331)+'СЕТ СН'!$F$16</f>
        <v>0</v>
      </c>
    </row>
    <row r="335" spans="1:27" ht="15.75" hidden="1" x14ac:dyDescent="0.2">
      <c r="A335" s="35">
        <f t="shared" si="9"/>
        <v>45355</v>
      </c>
      <c r="B335" s="36">
        <f ca="1">SUMIFS(СВЦЭМ!$J$40:$J$783,СВЦЭМ!$A$40:$A$783,$A335,СВЦЭМ!$B$39:$B$782,B$331)+'СЕТ СН'!$F$16</f>
        <v>0</v>
      </c>
      <c r="C335" s="36">
        <f ca="1">SUMIFS(СВЦЭМ!$J$40:$J$783,СВЦЭМ!$A$40:$A$783,$A335,СВЦЭМ!$B$39:$B$782,C$331)+'СЕТ СН'!$F$16</f>
        <v>0</v>
      </c>
      <c r="D335" s="36">
        <f ca="1">SUMIFS(СВЦЭМ!$J$40:$J$783,СВЦЭМ!$A$40:$A$783,$A335,СВЦЭМ!$B$39:$B$782,D$331)+'СЕТ СН'!$F$16</f>
        <v>0</v>
      </c>
      <c r="E335" s="36">
        <f ca="1">SUMIFS(СВЦЭМ!$J$40:$J$783,СВЦЭМ!$A$40:$A$783,$A335,СВЦЭМ!$B$39:$B$782,E$331)+'СЕТ СН'!$F$16</f>
        <v>0</v>
      </c>
      <c r="F335" s="36">
        <f ca="1">SUMIFS(СВЦЭМ!$J$40:$J$783,СВЦЭМ!$A$40:$A$783,$A335,СВЦЭМ!$B$39:$B$782,F$331)+'СЕТ СН'!$F$16</f>
        <v>0</v>
      </c>
      <c r="G335" s="36">
        <f ca="1">SUMIFS(СВЦЭМ!$J$40:$J$783,СВЦЭМ!$A$40:$A$783,$A335,СВЦЭМ!$B$39:$B$782,G$331)+'СЕТ СН'!$F$16</f>
        <v>0</v>
      </c>
      <c r="H335" s="36">
        <f ca="1">SUMIFS(СВЦЭМ!$J$40:$J$783,СВЦЭМ!$A$40:$A$783,$A335,СВЦЭМ!$B$39:$B$782,H$331)+'СЕТ СН'!$F$16</f>
        <v>0</v>
      </c>
      <c r="I335" s="36">
        <f ca="1">SUMIFS(СВЦЭМ!$J$40:$J$783,СВЦЭМ!$A$40:$A$783,$A335,СВЦЭМ!$B$39:$B$782,I$331)+'СЕТ СН'!$F$16</f>
        <v>0</v>
      </c>
      <c r="J335" s="36">
        <f ca="1">SUMIFS(СВЦЭМ!$J$40:$J$783,СВЦЭМ!$A$40:$A$783,$A335,СВЦЭМ!$B$39:$B$782,J$331)+'СЕТ СН'!$F$16</f>
        <v>0</v>
      </c>
      <c r="K335" s="36">
        <f ca="1">SUMIFS(СВЦЭМ!$J$40:$J$783,СВЦЭМ!$A$40:$A$783,$A335,СВЦЭМ!$B$39:$B$782,K$331)+'СЕТ СН'!$F$16</f>
        <v>0</v>
      </c>
      <c r="L335" s="36">
        <f ca="1">SUMIFS(СВЦЭМ!$J$40:$J$783,СВЦЭМ!$A$40:$A$783,$A335,СВЦЭМ!$B$39:$B$782,L$331)+'СЕТ СН'!$F$16</f>
        <v>0</v>
      </c>
      <c r="M335" s="36">
        <f ca="1">SUMIFS(СВЦЭМ!$J$40:$J$783,СВЦЭМ!$A$40:$A$783,$A335,СВЦЭМ!$B$39:$B$782,M$331)+'СЕТ СН'!$F$16</f>
        <v>0</v>
      </c>
      <c r="N335" s="36">
        <f ca="1">SUMIFS(СВЦЭМ!$J$40:$J$783,СВЦЭМ!$A$40:$A$783,$A335,СВЦЭМ!$B$39:$B$782,N$331)+'СЕТ СН'!$F$16</f>
        <v>0</v>
      </c>
      <c r="O335" s="36">
        <f ca="1">SUMIFS(СВЦЭМ!$J$40:$J$783,СВЦЭМ!$A$40:$A$783,$A335,СВЦЭМ!$B$39:$B$782,O$331)+'СЕТ СН'!$F$16</f>
        <v>0</v>
      </c>
      <c r="P335" s="36">
        <f ca="1">SUMIFS(СВЦЭМ!$J$40:$J$783,СВЦЭМ!$A$40:$A$783,$A335,СВЦЭМ!$B$39:$B$782,P$331)+'СЕТ СН'!$F$16</f>
        <v>0</v>
      </c>
      <c r="Q335" s="36">
        <f ca="1">SUMIFS(СВЦЭМ!$J$40:$J$783,СВЦЭМ!$A$40:$A$783,$A335,СВЦЭМ!$B$39:$B$782,Q$331)+'СЕТ СН'!$F$16</f>
        <v>0</v>
      </c>
      <c r="R335" s="36">
        <f ca="1">SUMIFS(СВЦЭМ!$J$40:$J$783,СВЦЭМ!$A$40:$A$783,$A335,СВЦЭМ!$B$39:$B$782,R$331)+'СЕТ СН'!$F$16</f>
        <v>0</v>
      </c>
      <c r="S335" s="36">
        <f ca="1">SUMIFS(СВЦЭМ!$J$40:$J$783,СВЦЭМ!$A$40:$A$783,$A335,СВЦЭМ!$B$39:$B$782,S$331)+'СЕТ СН'!$F$16</f>
        <v>0</v>
      </c>
      <c r="T335" s="36">
        <f ca="1">SUMIFS(СВЦЭМ!$J$40:$J$783,СВЦЭМ!$A$40:$A$783,$A335,СВЦЭМ!$B$39:$B$782,T$331)+'СЕТ СН'!$F$16</f>
        <v>0</v>
      </c>
      <c r="U335" s="36">
        <f ca="1">SUMIFS(СВЦЭМ!$J$40:$J$783,СВЦЭМ!$A$40:$A$783,$A335,СВЦЭМ!$B$39:$B$782,U$331)+'СЕТ СН'!$F$16</f>
        <v>0</v>
      </c>
      <c r="V335" s="36">
        <f ca="1">SUMIFS(СВЦЭМ!$J$40:$J$783,СВЦЭМ!$A$40:$A$783,$A335,СВЦЭМ!$B$39:$B$782,V$331)+'СЕТ СН'!$F$16</f>
        <v>0</v>
      </c>
      <c r="W335" s="36">
        <f ca="1">SUMIFS(СВЦЭМ!$J$40:$J$783,СВЦЭМ!$A$40:$A$783,$A335,СВЦЭМ!$B$39:$B$782,W$331)+'СЕТ СН'!$F$16</f>
        <v>0</v>
      </c>
      <c r="X335" s="36">
        <f ca="1">SUMIFS(СВЦЭМ!$J$40:$J$783,СВЦЭМ!$A$40:$A$783,$A335,СВЦЭМ!$B$39:$B$782,X$331)+'СЕТ СН'!$F$16</f>
        <v>0</v>
      </c>
      <c r="Y335" s="36">
        <f ca="1">SUMIFS(СВЦЭМ!$J$40:$J$783,СВЦЭМ!$A$40:$A$783,$A335,СВЦЭМ!$B$39:$B$782,Y$331)+'СЕТ СН'!$F$16</f>
        <v>0</v>
      </c>
    </row>
    <row r="336" spans="1:27" ht="15.75" hidden="1" x14ac:dyDescent="0.2">
      <c r="A336" s="35">
        <f t="shared" si="9"/>
        <v>45356</v>
      </c>
      <c r="B336" s="36">
        <f ca="1">SUMIFS(СВЦЭМ!$J$40:$J$783,СВЦЭМ!$A$40:$A$783,$A336,СВЦЭМ!$B$39:$B$782,B$331)+'СЕТ СН'!$F$16</f>
        <v>0</v>
      </c>
      <c r="C336" s="36">
        <f ca="1">SUMIFS(СВЦЭМ!$J$40:$J$783,СВЦЭМ!$A$40:$A$783,$A336,СВЦЭМ!$B$39:$B$782,C$331)+'СЕТ СН'!$F$16</f>
        <v>0</v>
      </c>
      <c r="D336" s="36">
        <f ca="1">SUMIFS(СВЦЭМ!$J$40:$J$783,СВЦЭМ!$A$40:$A$783,$A336,СВЦЭМ!$B$39:$B$782,D$331)+'СЕТ СН'!$F$16</f>
        <v>0</v>
      </c>
      <c r="E336" s="36">
        <f ca="1">SUMIFS(СВЦЭМ!$J$40:$J$783,СВЦЭМ!$A$40:$A$783,$A336,СВЦЭМ!$B$39:$B$782,E$331)+'СЕТ СН'!$F$16</f>
        <v>0</v>
      </c>
      <c r="F336" s="36">
        <f ca="1">SUMIFS(СВЦЭМ!$J$40:$J$783,СВЦЭМ!$A$40:$A$783,$A336,СВЦЭМ!$B$39:$B$782,F$331)+'СЕТ СН'!$F$16</f>
        <v>0</v>
      </c>
      <c r="G336" s="36">
        <f ca="1">SUMIFS(СВЦЭМ!$J$40:$J$783,СВЦЭМ!$A$40:$A$783,$A336,СВЦЭМ!$B$39:$B$782,G$331)+'СЕТ СН'!$F$16</f>
        <v>0</v>
      </c>
      <c r="H336" s="36">
        <f ca="1">SUMIFS(СВЦЭМ!$J$40:$J$783,СВЦЭМ!$A$40:$A$783,$A336,СВЦЭМ!$B$39:$B$782,H$331)+'СЕТ СН'!$F$16</f>
        <v>0</v>
      </c>
      <c r="I336" s="36">
        <f ca="1">SUMIFS(СВЦЭМ!$J$40:$J$783,СВЦЭМ!$A$40:$A$783,$A336,СВЦЭМ!$B$39:$B$782,I$331)+'СЕТ СН'!$F$16</f>
        <v>0</v>
      </c>
      <c r="J336" s="36">
        <f ca="1">SUMIFS(СВЦЭМ!$J$40:$J$783,СВЦЭМ!$A$40:$A$783,$A336,СВЦЭМ!$B$39:$B$782,J$331)+'СЕТ СН'!$F$16</f>
        <v>0</v>
      </c>
      <c r="K336" s="36">
        <f ca="1">SUMIFS(СВЦЭМ!$J$40:$J$783,СВЦЭМ!$A$40:$A$783,$A336,СВЦЭМ!$B$39:$B$782,K$331)+'СЕТ СН'!$F$16</f>
        <v>0</v>
      </c>
      <c r="L336" s="36">
        <f ca="1">SUMIFS(СВЦЭМ!$J$40:$J$783,СВЦЭМ!$A$40:$A$783,$A336,СВЦЭМ!$B$39:$B$782,L$331)+'СЕТ СН'!$F$16</f>
        <v>0</v>
      </c>
      <c r="M336" s="36">
        <f ca="1">SUMIFS(СВЦЭМ!$J$40:$J$783,СВЦЭМ!$A$40:$A$783,$A336,СВЦЭМ!$B$39:$B$782,M$331)+'СЕТ СН'!$F$16</f>
        <v>0</v>
      </c>
      <c r="N336" s="36">
        <f ca="1">SUMIFS(СВЦЭМ!$J$40:$J$783,СВЦЭМ!$A$40:$A$783,$A336,СВЦЭМ!$B$39:$B$782,N$331)+'СЕТ СН'!$F$16</f>
        <v>0</v>
      </c>
      <c r="O336" s="36">
        <f ca="1">SUMIFS(СВЦЭМ!$J$40:$J$783,СВЦЭМ!$A$40:$A$783,$A336,СВЦЭМ!$B$39:$B$782,O$331)+'СЕТ СН'!$F$16</f>
        <v>0</v>
      </c>
      <c r="P336" s="36">
        <f ca="1">SUMIFS(СВЦЭМ!$J$40:$J$783,СВЦЭМ!$A$40:$A$783,$A336,СВЦЭМ!$B$39:$B$782,P$331)+'СЕТ СН'!$F$16</f>
        <v>0</v>
      </c>
      <c r="Q336" s="36">
        <f ca="1">SUMIFS(СВЦЭМ!$J$40:$J$783,СВЦЭМ!$A$40:$A$783,$A336,СВЦЭМ!$B$39:$B$782,Q$331)+'СЕТ СН'!$F$16</f>
        <v>0</v>
      </c>
      <c r="R336" s="36">
        <f ca="1">SUMIFS(СВЦЭМ!$J$40:$J$783,СВЦЭМ!$A$40:$A$783,$A336,СВЦЭМ!$B$39:$B$782,R$331)+'СЕТ СН'!$F$16</f>
        <v>0</v>
      </c>
      <c r="S336" s="36">
        <f ca="1">SUMIFS(СВЦЭМ!$J$40:$J$783,СВЦЭМ!$A$40:$A$783,$A336,СВЦЭМ!$B$39:$B$782,S$331)+'СЕТ СН'!$F$16</f>
        <v>0</v>
      </c>
      <c r="T336" s="36">
        <f ca="1">SUMIFS(СВЦЭМ!$J$40:$J$783,СВЦЭМ!$A$40:$A$783,$A336,СВЦЭМ!$B$39:$B$782,T$331)+'СЕТ СН'!$F$16</f>
        <v>0</v>
      </c>
      <c r="U336" s="36">
        <f ca="1">SUMIFS(СВЦЭМ!$J$40:$J$783,СВЦЭМ!$A$40:$A$783,$A336,СВЦЭМ!$B$39:$B$782,U$331)+'СЕТ СН'!$F$16</f>
        <v>0</v>
      </c>
      <c r="V336" s="36">
        <f ca="1">SUMIFS(СВЦЭМ!$J$40:$J$783,СВЦЭМ!$A$40:$A$783,$A336,СВЦЭМ!$B$39:$B$782,V$331)+'СЕТ СН'!$F$16</f>
        <v>0</v>
      </c>
      <c r="W336" s="36">
        <f ca="1">SUMIFS(СВЦЭМ!$J$40:$J$783,СВЦЭМ!$A$40:$A$783,$A336,СВЦЭМ!$B$39:$B$782,W$331)+'СЕТ СН'!$F$16</f>
        <v>0</v>
      </c>
      <c r="X336" s="36">
        <f ca="1">SUMIFS(СВЦЭМ!$J$40:$J$783,СВЦЭМ!$A$40:$A$783,$A336,СВЦЭМ!$B$39:$B$782,X$331)+'СЕТ СН'!$F$16</f>
        <v>0</v>
      </c>
      <c r="Y336" s="36">
        <f ca="1">SUMIFS(СВЦЭМ!$J$40:$J$783,СВЦЭМ!$A$40:$A$783,$A336,СВЦЭМ!$B$39:$B$782,Y$331)+'СЕТ СН'!$F$16</f>
        <v>0</v>
      </c>
    </row>
    <row r="337" spans="1:25" ht="15.75" hidden="1" x14ac:dyDescent="0.2">
      <c r="A337" s="35">
        <f t="shared" si="9"/>
        <v>45357</v>
      </c>
      <c r="B337" s="36">
        <f ca="1">SUMIFS(СВЦЭМ!$J$40:$J$783,СВЦЭМ!$A$40:$A$783,$A337,СВЦЭМ!$B$39:$B$782,B$331)+'СЕТ СН'!$F$16</f>
        <v>0</v>
      </c>
      <c r="C337" s="36">
        <f ca="1">SUMIFS(СВЦЭМ!$J$40:$J$783,СВЦЭМ!$A$40:$A$783,$A337,СВЦЭМ!$B$39:$B$782,C$331)+'СЕТ СН'!$F$16</f>
        <v>0</v>
      </c>
      <c r="D337" s="36">
        <f ca="1">SUMIFS(СВЦЭМ!$J$40:$J$783,СВЦЭМ!$A$40:$A$783,$A337,СВЦЭМ!$B$39:$B$782,D$331)+'СЕТ СН'!$F$16</f>
        <v>0</v>
      </c>
      <c r="E337" s="36">
        <f ca="1">SUMIFS(СВЦЭМ!$J$40:$J$783,СВЦЭМ!$A$40:$A$783,$A337,СВЦЭМ!$B$39:$B$782,E$331)+'СЕТ СН'!$F$16</f>
        <v>0</v>
      </c>
      <c r="F337" s="36">
        <f ca="1">SUMIFS(СВЦЭМ!$J$40:$J$783,СВЦЭМ!$A$40:$A$783,$A337,СВЦЭМ!$B$39:$B$782,F$331)+'СЕТ СН'!$F$16</f>
        <v>0</v>
      </c>
      <c r="G337" s="36">
        <f ca="1">SUMIFS(СВЦЭМ!$J$40:$J$783,СВЦЭМ!$A$40:$A$783,$A337,СВЦЭМ!$B$39:$B$782,G$331)+'СЕТ СН'!$F$16</f>
        <v>0</v>
      </c>
      <c r="H337" s="36">
        <f ca="1">SUMIFS(СВЦЭМ!$J$40:$J$783,СВЦЭМ!$A$40:$A$783,$A337,СВЦЭМ!$B$39:$B$782,H$331)+'СЕТ СН'!$F$16</f>
        <v>0</v>
      </c>
      <c r="I337" s="36">
        <f ca="1">SUMIFS(СВЦЭМ!$J$40:$J$783,СВЦЭМ!$A$40:$A$783,$A337,СВЦЭМ!$B$39:$B$782,I$331)+'СЕТ СН'!$F$16</f>
        <v>0</v>
      </c>
      <c r="J337" s="36">
        <f ca="1">SUMIFS(СВЦЭМ!$J$40:$J$783,СВЦЭМ!$A$40:$A$783,$A337,СВЦЭМ!$B$39:$B$782,J$331)+'СЕТ СН'!$F$16</f>
        <v>0</v>
      </c>
      <c r="K337" s="36">
        <f ca="1">SUMIFS(СВЦЭМ!$J$40:$J$783,СВЦЭМ!$A$40:$A$783,$A337,СВЦЭМ!$B$39:$B$782,K$331)+'СЕТ СН'!$F$16</f>
        <v>0</v>
      </c>
      <c r="L337" s="36">
        <f ca="1">SUMIFS(СВЦЭМ!$J$40:$J$783,СВЦЭМ!$A$40:$A$783,$A337,СВЦЭМ!$B$39:$B$782,L$331)+'СЕТ СН'!$F$16</f>
        <v>0</v>
      </c>
      <c r="M337" s="36">
        <f ca="1">SUMIFS(СВЦЭМ!$J$40:$J$783,СВЦЭМ!$A$40:$A$783,$A337,СВЦЭМ!$B$39:$B$782,M$331)+'СЕТ СН'!$F$16</f>
        <v>0</v>
      </c>
      <c r="N337" s="36">
        <f ca="1">SUMIFS(СВЦЭМ!$J$40:$J$783,СВЦЭМ!$A$40:$A$783,$A337,СВЦЭМ!$B$39:$B$782,N$331)+'СЕТ СН'!$F$16</f>
        <v>0</v>
      </c>
      <c r="O337" s="36">
        <f ca="1">SUMIFS(СВЦЭМ!$J$40:$J$783,СВЦЭМ!$A$40:$A$783,$A337,СВЦЭМ!$B$39:$B$782,O$331)+'СЕТ СН'!$F$16</f>
        <v>0</v>
      </c>
      <c r="P337" s="36">
        <f ca="1">SUMIFS(СВЦЭМ!$J$40:$J$783,СВЦЭМ!$A$40:$A$783,$A337,СВЦЭМ!$B$39:$B$782,P$331)+'СЕТ СН'!$F$16</f>
        <v>0</v>
      </c>
      <c r="Q337" s="36">
        <f ca="1">SUMIFS(СВЦЭМ!$J$40:$J$783,СВЦЭМ!$A$40:$A$783,$A337,СВЦЭМ!$B$39:$B$782,Q$331)+'СЕТ СН'!$F$16</f>
        <v>0</v>
      </c>
      <c r="R337" s="36">
        <f ca="1">SUMIFS(СВЦЭМ!$J$40:$J$783,СВЦЭМ!$A$40:$A$783,$A337,СВЦЭМ!$B$39:$B$782,R$331)+'СЕТ СН'!$F$16</f>
        <v>0</v>
      </c>
      <c r="S337" s="36">
        <f ca="1">SUMIFS(СВЦЭМ!$J$40:$J$783,СВЦЭМ!$A$40:$A$783,$A337,СВЦЭМ!$B$39:$B$782,S$331)+'СЕТ СН'!$F$16</f>
        <v>0</v>
      </c>
      <c r="T337" s="36">
        <f ca="1">SUMIFS(СВЦЭМ!$J$40:$J$783,СВЦЭМ!$A$40:$A$783,$A337,СВЦЭМ!$B$39:$B$782,T$331)+'СЕТ СН'!$F$16</f>
        <v>0</v>
      </c>
      <c r="U337" s="36">
        <f ca="1">SUMIFS(СВЦЭМ!$J$40:$J$783,СВЦЭМ!$A$40:$A$783,$A337,СВЦЭМ!$B$39:$B$782,U$331)+'СЕТ СН'!$F$16</f>
        <v>0</v>
      </c>
      <c r="V337" s="36">
        <f ca="1">SUMIFS(СВЦЭМ!$J$40:$J$783,СВЦЭМ!$A$40:$A$783,$A337,СВЦЭМ!$B$39:$B$782,V$331)+'СЕТ СН'!$F$16</f>
        <v>0</v>
      </c>
      <c r="W337" s="36">
        <f ca="1">SUMIFS(СВЦЭМ!$J$40:$J$783,СВЦЭМ!$A$40:$A$783,$A337,СВЦЭМ!$B$39:$B$782,W$331)+'СЕТ СН'!$F$16</f>
        <v>0</v>
      </c>
      <c r="X337" s="36">
        <f ca="1">SUMIFS(СВЦЭМ!$J$40:$J$783,СВЦЭМ!$A$40:$A$783,$A337,СВЦЭМ!$B$39:$B$782,X$331)+'СЕТ СН'!$F$16</f>
        <v>0</v>
      </c>
      <c r="Y337" s="36">
        <f ca="1">SUMIFS(СВЦЭМ!$J$40:$J$783,СВЦЭМ!$A$40:$A$783,$A337,СВЦЭМ!$B$39:$B$782,Y$331)+'СЕТ СН'!$F$16</f>
        <v>0</v>
      </c>
    </row>
    <row r="338" spans="1:25" ht="15.75" hidden="1" x14ac:dyDescent="0.2">
      <c r="A338" s="35">
        <f t="shared" si="9"/>
        <v>45358</v>
      </c>
      <c r="B338" s="36">
        <f ca="1">SUMIFS(СВЦЭМ!$J$40:$J$783,СВЦЭМ!$A$40:$A$783,$A338,СВЦЭМ!$B$39:$B$782,B$331)+'СЕТ СН'!$F$16</f>
        <v>0</v>
      </c>
      <c r="C338" s="36">
        <f ca="1">SUMIFS(СВЦЭМ!$J$40:$J$783,СВЦЭМ!$A$40:$A$783,$A338,СВЦЭМ!$B$39:$B$782,C$331)+'СЕТ СН'!$F$16</f>
        <v>0</v>
      </c>
      <c r="D338" s="36">
        <f ca="1">SUMIFS(СВЦЭМ!$J$40:$J$783,СВЦЭМ!$A$40:$A$783,$A338,СВЦЭМ!$B$39:$B$782,D$331)+'СЕТ СН'!$F$16</f>
        <v>0</v>
      </c>
      <c r="E338" s="36">
        <f ca="1">SUMIFS(СВЦЭМ!$J$40:$J$783,СВЦЭМ!$A$40:$A$783,$A338,СВЦЭМ!$B$39:$B$782,E$331)+'СЕТ СН'!$F$16</f>
        <v>0</v>
      </c>
      <c r="F338" s="36">
        <f ca="1">SUMIFS(СВЦЭМ!$J$40:$J$783,СВЦЭМ!$A$40:$A$783,$A338,СВЦЭМ!$B$39:$B$782,F$331)+'СЕТ СН'!$F$16</f>
        <v>0</v>
      </c>
      <c r="G338" s="36">
        <f ca="1">SUMIFS(СВЦЭМ!$J$40:$J$783,СВЦЭМ!$A$40:$A$783,$A338,СВЦЭМ!$B$39:$B$782,G$331)+'СЕТ СН'!$F$16</f>
        <v>0</v>
      </c>
      <c r="H338" s="36">
        <f ca="1">SUMIFS(СВЦЭМ!$J$40:$J$783,СВЦЭМ!$A$40:$A$783,$A338,СВЦЭМ!$B$39:$B$782,H$331)+'СЕТ СН'!$F$16</f>
        <v>0</v>
      </c>
      <c r="I338" s="36">
        <f ca="1">SUMIFS(СВЦЭМ!$J$40:$J$783,СВЦЭМ!$A$40:$A$783,$A338,СВЦЭМ!$B$39:$B$782,I$331)+'СЕТ СН'!$F$16</f>
        <v>0</v>
      </c>
      <c r="J338" s="36">
        <f ca="1">SUMIFS(СВЦЭМ!$J$40:$J$783,СВЦЭМ!$A$40:$A$783,$A338,СВЦЭМ!$B$39:$B$782,J$331)+'СЕТ СН'!$F$16</f>
        <v>0</v>
      </c>
      <c r="K338" s="36">
        <f ca="1">SUMIFS(СВЦЭМ!$J$40:$J$783,СВЦЭМ!$A$40:$A$783,$A338,СВЦЭМ!$B$39:$B$782,K$331)+'СЕТ СН'!$F$16</f>
        <v>0</v>
      </c>
      <c r="L338" s="36">
        <f ca="1">SUMIFS(СВЦЭМ!$J$40:$J$783,СВЦЭМ!$A$40:$A$783,$A338,СВЦЭМ!$B$39:$B$782,L$331)+'СЕТ СН'!$F$16</f>
        <v>0</v>
      </c>
      <c r="M338" s="36">
        <f ca="1">SUMIFS(СВЦЭМ!$J$40:$J$783,СВЦЭМ!$A$40:$A$783,$A338,СВЦЭМ!$B$39:$B$782,M$331)+'СЕТ СН'!$F$16</f>
        <v>0</v>
      </c>
      <c r="N338" s="36">
        <f ca="1">SUMIFS(СВЦЭМ!$J$40:$J$783,СВЦЭМ!$A$40:$A$783,$A338,СВЦЭМ!$B$39:$B$782,N$331)+'СЕТ СН'!$F$16</f>
        <v>0</v>
      </c>
      <c r="O338" s="36">
        <f ca="1">SUMIFS(СВЦЭМ!$J$40:$J$783,СВЦЭМ!$A$40:$A$783,$A338,СВЦЭМ!$B$39:$B$782,O$331)+'СЕТ СН'!$F$16</f>
        <v>0</v>
      </c>
      <c r="P338" s="36">
        <f ca="1">SUMIFS(СВЦЭМ!$J$40:$J$783,СВЦЭМ!$A$40:$A$783,$A338,СВЦЭМ!$B$39:$B$782,P$331)+'СЕТ СН'!$F$16</f>
        <v>0</v>
      </c>
      <c r="Q338" s="36">
        <f ca="1">SUMIFS(СВЦЭМ!$J$40:$J$783,СВЦЭМ!$A$40:$A$783,$A338,СВЦЭМ!$B$39:$B$782,Q$331)+'СЕТ СН'!$F$16</f>
        <v>0</v>
      </c>
      <c r="R338" s="36">
        <f ca="1">SUMIFS(СВЦЭМ!$J$40:$J$783,СВЦЭМ!$A$40:$A$783,$A338,СВЦЭМ!$B$39:$B$782,R$331)+'СЕТ СН'!$F$16</f>
        <v>0</v>
      </c>
      <c r="S338" s="36">
        <f ca="1">SUMIFS(СВЦЭМ!$J$40:$J$783,СВЦЭМ!$A$40:$A$783,$A338,СВЦЭМ!$B$39:$B$782,S$331)+'СЕТ СН'!$F$16</f>
        <v>0</v>
      </c>
      <c r="T338" s="36">
        <f ca="1">SUMIFS(СВЦЭМ!$J$40:$J$783,СВЦЭМ!$A$40:$A$783,$A338,СВЦЭМ!$B$39:$B$782,T$331)+'СЕТ СН'!$F$16</f>
        <v>0</v>
      </c>
      <c r="U338" s="36">
        <f ca="1">SUMIFS(СВЦЭМ!$J$40:$J$783,СВЦЭМ!$A$40:$A$783,$A338,СВЦЭМ!$B$39:$B$782,U$331)+'СЕТ СН'!$F$16</f>
        <v>0</v>
      </c>
      <c r="V338" s="36">
        <f ca="1">SUMIFS(СВЦЭМ!$J$40:$J$783,СВЦЭМ!$A$40:$A$783,$A338,СВЦЭМ!$B$39:$B$782,V$331)+'СЕТ СН'!$F$16</f>
        <v>0</v>
      </c>
      <c r="W338" s="36">
        <f ca="1">SUMIFS(СВЦЭМ!$J$40:$J$783,СВЦЭМ!$A$40:$A$783,$A338,СВЦЭМ!$B$39:$B$782,W$331)+'СЕТ СН'!$F$16</f>
        <v>0</v>
      </c>
      <c r="X338" s="36">
        <f ca="1">SUMIFS(СВЦЭМ!$J$40:$J$783,СВЦЭМ!$A$40:$A$783,$A338,СВЦЭМ!$B$39:$B$782,X$331)+'СЕТ СН'!$F$16</f>
        <v>0</v>
      </c>
      <c r="Y338" s="36">
        <f ca="1">SUMIFS(СВЦЭМ!$J$40:$J$783,СВЦЭМ!$A$40:$A$783,$A338,СВЦЭМ!$B$39:$B$782,Y$331)+'СЕТ СН'!$F$16</f>
        <v>0</v>
      </c>
    </row>
    <row r="339" spans="1:25" ht="15.75" hidden="1" x14ac:dyDescent="0.2">
      <c r="A339" s="35">
        <f t="shared" si="9"/>
        <v>45359</v>
      </c>
      <c r="B339" s="36">
        <f ca="1">SUMIFS(СВЦЭМ!$J$40:$J$783,СВЦЭМ!$A$40:$A$783,$A339,СВЦЭМ!$B$39:$B$782,B$331)+'СЕТ СН'!$F$16</f>
        <v>0</v>
      </c>
      <c r="C339" s="36">
        <f ca="1">SUMIFS(СВЦЭМ!$J$40:$J$783,СВЦЭМ!$A$40:$A$783,$A339,СВЦЭМ!$B$39:$B$782,C$331)+'СЕТ СН'!$F$16</f>
        <v>0</v>
      </c>
      <c r="D339" s="36">
        <f ca="1">SUMIFS(СВЦЭМ!$J$40:$J$783,СВЦЭМ!$A$40:$A$783,$A339,СВЦЭМ!$B$39:$B$782,D$331)+'СЕТ СН'!$F$16</f>
        <v>0</v>
      </c>
      <c r="E339" s="36">
        <f ca="1">SUMIFS(СВЦЭМ!$J$40:$J$783,СВЦЭМ!$A$40:$A$783,$A339,СВЦЭМ!$B$39:$B$782,E$331)+'СЕТ СН'!$F$16</f>
        <v>0</v>
      </c>
      <c r="F339" s="36">
        <f ca="1">SUMIFS(СВЦЭМ!$J$40:$J$783,СВЦЭМ!$A$40:$A$783,$A339,СВЦЭМ!$B$39:$B$782,F$331)+'СЕТ СН'!$F$16</f>
        <v>0</v>
      </c>
      <c r="G339" s="36">
        <f ca="1">SUMIFS(СВЦЭМ!$J$40:$J$783,СВЦЭМ!$A$40:$A$783,$A339,СВЦЭМ!$B$39:$B$782,G$331)+'СЕТ СН'!$F$16</f>
        <v>0</v>
      </c>
      <c r="H339" s="36">
        <f ca="1">SUMIFS(СВЦЭМ!$J$40:$J$783,СВЦЭМ!$A$40:$A$783,$A339,СВЦЭМ!$B$39:$B$782,H$331)+'СЕТ СН'!$F$16</f>
        <v>0</v>
      </c>
      <c r="I339" s="36">
        <f ca="1">SUMIFS(СВЦЭМ!$J$40:$J$783,СВЦЭМ!$A$40:$A$783,$A339,СВЦЭМ!$B$39:$B$782,I$331)+'СЕТ СН'!$F$16</f>
        <v>0</v>
      </c>
      <c r="J339" s="36">
        <f ca="1">SUMIFS(СВЦЭМ!$J$40:$J$783,СВЦЭМ!$A$40:$A$783,$A339,СВЦЭМ!$B$39:$B$782,J$331)+'СЕТ СН'!$F$16</f>
        <v>0</v>
      </c>
      <c r="K339" s="36">
        <f ca="1">SUMIFS(СВЦЭМ!$J$40:$J$783,СВЦЭМ!$A$40:$A$783,$A339,СВЦЭМ!$B$39:$B$782,K$331)+'СЕТ СН'!$F$16</f>
        <v>0</v>
      </c>
      <c r="L339" s="36">
        <f ca="1">SUMIFS(СВЦЭМ!$J$40:$J$783,СВЦЭМ!$A$40:$A$783,$A339,СВЦЭМ!$B$39:$B$782,L$331)+'СЕТ СН'!$F$16</f>
        <v>0</v>
      </c>
      <c r="M339" s="36">
        <f ca="1">SUMIFS(СВЦЭМ!$J$40:$J$783,СВЦЭМ!$A$40:$A$783,$A339,СВЦЭМ!$B$39:$B$782,M$331)+'СЕТ СН'!$F$16</f>
        <v>0</v>
      </c>
      <c r="N339" s="36">
        <f ca="1">SUMIFS(СВЦЭМ!$J$40:$J$783,СВЦЭМ!$A$40:$A$783,$A339,СВЦЭМ!$B$39:$B$782,N$331)+'СЕТ СН'!$F$16</f>
        <v>0</v>
      </c>
      <c r="O339" s="36">
        <f ca="1">SUMIFS(СВЦЭМ!$J$40:$J$783,СВЦЭМ!$A$40:$A$783,$A339,СВЦЭМ!$B$39:$B$782,O$331)+'СЕТ СН'!$F$16</f>
        <v>0</v>
      </c>
      <c r="P339" s="36">
        <f ca="1">SUMIFS(СВЦЭМ!$J$40:$J$783,СВЦЭМ!$A$40:$A$783,$A339,СВЦЭМ!$B$39:$B$782,P$331)+'СЕТ СН'!$F$16</f>
        <v>0</v>
      </c>
      <c r="Q339" s="36">
        <f ca="1">SUMIFS(СВЦЭМ!$J$40:$J$783,СВЦЭМ!$A$40:$A$783,$A339,СВЦЭМ!$B$39:$B$782,Q$331)+'СЕТ СН'!$F$16</f>
        <v>0</v>
      </c>
      <c r="R339" s="36">
        <f ca="1">SUMIFS(СВЦЭМ!$J$40:$J$783,СВЦЭМ!$A$40:$A$783,$A339,СВЦЭМ!$B$39:$B$782,R$331)+'СЕТ СН'!$F$16</f>
        <v>0</v>
      </c>
      <c r="S339" s="36">
        <f ca="1">SUMIFS(СВЦЭМ!$J$40:$J$783,СВЦЭМ!$A$40:$A$783,$A339,СВЦЭМ!$B$39:$B$782,S$331)+'СЕТ СН'!$F$16</f>
        <v>0</v>
      </c>
      <c r="T339" s="36">
        <f ca="1">SUMIFS(СВЦЭМ!$J$40:$J$783,СВЦЭМ!$A$40:$A$783,$A339,СВЦЭМ!$B$39:$B$782,T$331)+'СЕТ СН'!$F$16</f>
        <v>0</v>
      </c>
      <c r="U339" s="36">
        <f ca="1">SUMIFS(СВЦЭМ!$J$40:$J$783,СВЦЭМ!$A$40:$A$783,$A339,СВЦЭМ!$B$39:$B$782,U$331)+'СЕТ СН'!$F$16</f>
        <v>0</v>
      </c>
      <c r="V339" s="36">
        <f ca="1">SUMIFS(СВЦЭМ!$J$40:$J$783,СВЦЭМ!$A$40:$A$783,$A339,СВЦЭМ!$B$39:$B$782,V$331)+'СЕТ СН'!$F$16</f>
        <v>0</v>
      </c>
      <c r="W339" s="36">
        <f ca="1">SUMIFS(СВЦЭМ!$J$40:$J$783,СВЦЭМ!$A$40:$A$783,$A339,СВЦЭМ!$B$39:$B$782,W$331)+'СЕТ СН'!$F$16</f>
        <v>0</v>
      </c>
      <c r="X339" s="36">
        <f ca="1">SUMIFS(СВЦЭМ!$J$40:$J$783,СВЦЭМ!$A$40:$A$783,$A339,СВЦЭМ!$B$39:$B$782,X$331)+'СЕТ СН'!$F$16</f>
        <v>0</v>
      </c>
      <c r="Y339" s="36">
        <f ca="1">SUMIFS(СВЦЭМ!$J$40:$J$783,СВЦЭМ!$A$40:$A$783,$A339,СВЦЭМ!$B$39:$B$782,Y$331)+'СЕТ СН'!$F$16</f>
        <v>0</v>
      </c>
    </row>
    <row r="340" spans="1:25" ht="15.75" hidden="1" x14ac:dyDescent="0.2">
      <c r="A340" s="35">
        <f t="shared" si="9"/>
        <v>45360</v>
      </c>
      <c r="B340" s="36">
        <f ca="1">SUMIFS(СВЦЭМ!$J$40:$J$783,СВЦЭМ!$A$40:$A$783,$A340,СВЦЭМ!$B$39:$B$782,B$331)+'СЕТ СН'!$F$16</f>
        <v>0</v>
      </c>
      <c r="C340" s="36">
        <f ca="1">SUMIFS(СВЦЭМ!$J$40:$J$783,СВЦЭМ!$A$40:$A$783,$A340,СВЦЭМ!$B$39:$B$782,C$331)+'СЕТ СН'!$F$16</f>
        <v>0</v>
      </c>
      <c r="D340" s="36">
        <f ca="1">SUMIFS(СВЦЭМ!$J$40:$J$783,СВЦЭМ!$A$40:$A$783,$A340,СВЦЭМ!$B$39:$B$782,D$331)+'СЕТ СН'!$F$16</f>
        <v>0</v>
      </c>
      <c r="E340" s="36">
        <f ca="1">SUMIFS(СВЦЭМ!$J$40:$J$783,СВЦЭМ!$A$40:$A$783,$A340,СВЦЭМ!$B$39:$B$782,E$331)+'СЕТ СН'!$F$16</f>
        <v>0</v>
      </c>
      <c r="F340" s="36">
        <f ca="1">SUMIFS(СВЦЭМ!$J$40:$J$783,СВЦЭМ!$A$40:$A$783,$A340,СВЦЭМ!$B$39:$B$782,F$331)+'СЕТ СН'!$F$16</f>
        <v>0</v>
      </c>
      <c r="G340" s="36">
        <f ca="1">SUMIFS(СВЦЭМ!$J$40:$J$783,СВЦЭМ!$A$40:$A$783,$A340,СВЦЭМ!$B$39:$B$782,G$331)+'СЕТ СН'!$F$16</f>
        <v>0</v>
      </c>
      <c r="H340" s="36">
        <f ca="1">SUMIFS(СВЦЭМ!$J$40:$J$783,СВЦЭМ!$A$40:$A$783,$A340,СВЦЭМ!$B$39:$B$782,H$331)+'СЕТ СН'!$F$16</f>
        <v>0</v>
      </c>
      <c r="I340" s="36">
        <f ca="1">SUMIFS(СВЦЭМ!$J$40:$J$783,СВЦЭМ!$A$40:$A$783,$A340,СВЦЭМ!$B$39:$B$782,I$331)+'СЕТ СН'!$F$16</f>
        <v>0</v>
      </c>
      <c r="J340" s="36">
        <f ca="1">SUMIFS(СВЦЭМ!$J$40:$J$783,СВЦЭМ!$A$40:$A$783,$A340,СВЦЭМ!$B$39:$B$782,J$331)+'СЕТ СН'!$F$16</f>
        <v>0</v>
      </c>
      <c r="K340" s="36">
        <f ca="1">SUMIFS(СВЦЭМ!$J$40:$J$783,СВЦЭМ!$A$40:$A$783,$A340,СВЦЭМ!$B$39:$B$782,K$331)+'СЕТ СН'!$F$16</f>
        <v>0</v>
      </c>
      <c r="L340" s="36">
        <f ca="1">SUMIFS(СВЦЭМ!$J$40:$J$783,СВЦЭМ!$A$40:$A$783,$A340,СВЦЭМ!$B$39:$B$782,L$331)+'СЕТ СН'!$F$16</f>
        <v>0</v>
      </c>
      <c r="M340" s="36">
        <f ca="1">SUMIFS(СВЦЭМ!$J$40:$J$783,СВЦЭМ!$A$40:$A$783,$A340,СВЦЭМ!$B$39:$B$782,M$331)+'СЕТ СН'!$F$16</f>
        <v>0</v>
      </c>
      <c r="N340" s="36">
        <f ca="1">SUMIFS(СВЦЭМ!$J$40:$J$783,СВЦЭМ!$A$40:$A$783,$A340,СВЦЭМ!$B$39:$B$782,N$331)+'СЕТ СН'!$F$16</f>
        <v>0</v>
      </c>
      <c r="O340" s="36">
        <f ca="1">SUMIFS(СВЦЭМ!$J$40:$J$783,СВЦЭМ!$A$40:$A$783,$A340,СВЦЭМ!$B$39:$B$782,O$331)+'СЕТ СН'!$F$16</f>
        <v>0</v>
      </c>
      <c r="P340" s="36">
        <f ca="1">SUMIFS(СВЦЭМ!$J$40:$J$783,СВЦЭМ!$A$40:$A$783,$A340,СВЦЭМ!$B$39:$B$782,P$331)+'СЕТ СН'!$F$16</f>
        <v>0</v>
      </c>
      <c r="Q340" s="36">
        <f ca="1">SUMIFS(СВЦЭМ!$J$40:$J$783,СВЦЭМ!$A$40:$A$783,$A340,СВЦЭМ!$B$39:$B$782,Q$331)+'СЕТ СН'!$F$16</f>
        <v>0</v>
      </c>
      <c r="R340" s="36">
        <f ca="1">SUMIFS(СВЦЭМ!$J$40:$J$783,СВЦЭМ!$A$40:$A$783,$A340,СВЦЭМ!$B$39:$B$782,R$331)+'СЕТ СН'!$F$16</f>
        <v>0</v>
      </c>
      <c r="S340" s="36">
        <f ca="1">SUMIFS(СВЦЭМ!$J$40:$J$783,СВЦЭМ!$A$40:$A$783,$A340,СВЦЭМ!$B$39:$B$782,S$331)+'СЕТ СН'!$F$16</f>
        <v>0</v>
      </c>
      <c r="T340" s="36">
        <f ca="1">SUMIFS(СВЦЭМ!$J$40:$J$783,СВЦЭМ!$A$40:$A$783,$A340,СВЦЭМ!$B$39:$B$782,T$331)+'СЕТ СН'!$F$16</f>
        <v>0</v>
      </c>
      <c r="U340" s="36">
        <f ca="1">SUMIFS(СВЦЭМ!$J$40:$J$783,СВЦЭМ!$A$40:$A$783,$A340,СВЦЭМ!$B$39:$B$782,U$331)+'СЕТ СН'!$F$16</f>
        <v>0</v>
      </c>
      <c r="V340" s="36">
        <f ca="1">SUMIFS(СВЦЭМ!$J$40:$J$783,СВЦЭМ!$A$40:$A$783,$A340,СВЦЭМ!$B$39:$B$782,V$331)+'СЕТ СН'!$F$16</f>
        <v>0</v>
      </c>
      <c r="W340" s="36">
        <f ca="1">SUMIFS(СВЦЭМ!$J$40:$J$783,СВЦЭМ!$A$40:$A$783,$A340,СВЦЭМ!$B$39:$B$782,W$331)+'СЕТ СН'!$F$16</f>
        <v>0</v>
      </c>
      <c r="X340" s="36">
        <f ca="1">SUMIFS(СВЦЭМ!$J$40:$J$783,СВЦЭМ!$A$40:$A$783,$A340,СВЦЭМ!$B$39:$B$782,X$331)+'СЕТ СН'!$F$16</f>
        <v>0</v>
      </c>
      <c r="Y340" s="36">
        <f ca="1">SUMIFS(СВЦЭМ!$J$40:$J$783,СВЦЭМ!$A$40:$A$783,$A340,СВЦЭМ!$B$39:$B$782,Y$331)+'СЕТ СН'!$F$16</f>
        <v>0</v>
      </c>
    </row>
    <row r="341" spans="1:25" ht="15.75" hidden="1" x14ac:dyDescent="0.2">
      <c r="A341" s="35">
        <f t="shared" si="9"/>
        <v>45361</v>
      </c>
      <c r="B341" s="36">
        <f ca="1">SUMIFS(СВЦЭМ!$J$40:$J$783,СВЦЭМ!$A$40:$A$783,$A341,СВЦЭМ!$B$39:$B$782,B$331)+'СЕТ СН'!$F$16</f>
        <v>0</v>
      </c>
      <c r="C341" s="36">
        <f ca="1">SUMIFS(СВЦЭМ!$J$40:$J$783,СВЦЭМ!$A$40:$A$783,$A341,СВЦЭМ!$B$39:$B$782,C$331)+'СЕТ СН'!$F$16</f>
        <v>0</v>
      </c>
      <c r="D341" s="36">
        <f ca="1">SUMIFS(СВЦЭМ!$J$40:$J$783,СВЦЭМ!$A$40:$A$783,$A341,СВЦЭМ!$B$39:$B$782,D$331)+'СЕТ СН'!$F$16</f>
        <v>0</v>
      </c>
      <c r="E341" s="36">
        <f ca="1">SUMIFS(СВЦЭМ!$J$40:$J$783,СВЦЭМ!$A$40:$A$783,$A341,СВЦЭМ!$B$39:$B$782,E$331)+'СЕТ СН'!$F$16</f>
        <v>0</v>
      </c>
      <c r="F341" s="36">
        <f ca="1">SUMIFS(СВЦЭМ!$J$40:$J$783,СВЦЭМ!$A$40:$A$783,$A341,СВЦЭМ!$B$39:$B$782,F$331)+'СЕТ СН'!$F$16</f>
        <v>0</v>
      </c>
      <c r="G341" s="36">
        <f ca="1">SUMIFS(СВЦЭМ!$J$40:$J$783,СВЦЭМ!$A$40:$A$783,$A341,СВЦЭМ!$B$39:$B$782,G$331)+'СЕТ СН'!$F$16</f>
        <v>0</v>
      </c>
      <c r="H341" s="36">
        <f ca="1">SUMIFS(СВЦЭМ!$J$40:$J$783,СВЦЭМ!$A$40:$A$783,$A341,СВЦЭМ!$B$39:$B$782,H$331)+'СЕТ СН'!$F$16</f>
        <v>0</v>
      </c>
      <c r="I341" s="36">
        <f ca="1">SUMIFS(СВЦЭМ!$J$40:$J$783,СВЦЭМ!$A$40:$A$783,$A341,СВЦЭМ!$B$39:$B$782,I$331)+'СЕТ СН'!$F$16</f>
        <v>0</v>
      </c>
      <c r="J341" s="36">
        <f ca="1">SUMIFS(СВЦЭМ!$J$40:$J$783,СВЦЭМ!$A$40:$A$783,$A341,СВЦЭМ!$B$39:$B$782,J$331)+'СЕТ СН'!$F$16</f>
        <v>0</v>
      </c>
      <c r="K341" s="36">
        <f ca="1">SUMIFS(СВЦЭМ!$J$40:$J$783,СВЦЭМ!$A$40:$A$783,$A341,СВЦЭМ!$B$39:$B$782,K$331)+'СЕТ СН'!$F$16</f>
        <v>0</v>
      </c>
      <c r="L341" s="36">
        <f ca="1">SUMIFS(СВЦЭМ!$J$40:$J$783,СВЦЭМ!$A$40:$A$783,$A341,СВЦЭМ!$B$39:$B$782,L$331)+'СЕТ СН'!$F$16</f>
        <v>0</v>
      </c>
      <c r="M341" s="36">
        <f ca="1">SUMIFS(СВЦЭМ!$J$40:$J$783,СВЦЭМ!$A$40:$A$783,$A341,СВЦЭМ!$B$39:$B$782,M$331)+'СЕТ СН'!$F$16</f>
        <v>0</v>
      </c>
      <c r="N341" s="36">
        <f ca="1">SUMIFS(СВЦЭМ!$J$40:$J$783,СВЦЭМ!$A$40:$A$783,$A341,СВЦЭМ!$B$39:$B$782,N$331)+'СЕТ СН'!$F$16</f>
        <v>0</v>
      </c>
      <c r="O341" s="36">
        <f ca="1">SUMIFS(СВЦЭМ!$J$40:$J$783,СВЦЭМ!$A$40:$A$783,$A341,СВЦЭМ!$B$39:$B$782,O$331)+'СЕТ СН'!$F$16</f>
        <v>0</v>
      </c>
      <c r="P341" s="36">
        <f ca="1">SUMIFS(СВЦЭМ!$J$40:$J$783,СВЦЭМ!$A$40:$A$783,$A341,СВЦЭМ!$B$39:$B$782,P$331)+'СЕТ СН'!$F$16</f>
        <v>0</v>
      </c>
      <c r="Q341" s="36">
        <f ca="1">SUMIFS(СВЦЭМ!$J$40:$J$783,СВЦЭМ!$A$40:$A$783,$A341,СВЦЭМ!$B$39:$B$782,Q$331)+'СЕТ СН'!$F$16</f>
        <v>0</v>
      </c>
      <c r="R341" s="36">
        <f ca="1">SUMIFS(СВЦЭМ!$J$40:$J$783,СВЦЭМ!$A$40:$A$783,$A341,СВЦЭМ!$B$39:$B$782,R$331)+'СЕТ СН'!$F$16</f>
        <v>0</v>
      </c>
      <c r="S341" s="36">
        <f ca="1">SUMIFS(СВЦЭМ!$J$40:$J$783,СВЦЭМ!$A$40:$A$783,$A341,СВЦЭМ!$B$39:$B$782,S$331)+'СЕТ СН'!$F$16</f>
        <v>0</v>
      </c>
      <c r="T341" s="36">
        <f ca="1">SUMIFS(СВЦЭМ!$J$40:$J$783,СВЦЭМ!$A$40:$A$783,$A341,СВЦЭМ!$B$39:$B$782,T$331)+'СЕТ СН'!$F$16</f>
        <v>0</v>
      </c>
      <c r="U341" s="36">
        <f ca="1">SUMIFS(СВЦЭМ!$J$40:$J$783,СВЦЭМ!$A$40:$A$783,$A341,СВЦЭМ!$B$39:$B$782,U$331)+'СЕТ СН'!$F$16</f>
        <v>0</v>
      </c>
      <c r="V341" s="36">
        <f ca="1">SUMIFS(СВЦЭМ!$J$40:$J$783,СВЦЭМ!$A$40:$A$783,$A341,СВЦЭМ!$B$39:$B$782,V$331)+'СЕТ СН'!$F$16</f>
        <v>0</v>
      </c>
      <c r="W341" s="36">
        <f ca="1">SUMIFS(СВЦЭМ!$J$40:$J$783,СВЦЭМ!$A$40:$A$783,$A341,СВЦЭМ!$B$39:$B$782,W$331)+'СЕТ СН'!$F$16</f>
        <v>0</v>
      </c>
      <c r="X341" s="36">
        <f ca="1">SUMIFS(СВЦЭМ!$J$40:$J$783,СВЦЭМ!$A$40:$A$783,$A341,СВЦЭМ!$B$39:$B$782,X$331)+'СЕТ СН'!$F$16</f>
        <v>0</v>
      </c>
      <c r="Y341" s="36">
        <f ca="1">SUMIFS(СВЦЭМ!$J$40:$J$783,СВЦЭМ!$A$40:$A$783,$A341,СВЦЭМ!$B$39:$B$782,Y$331)+'СЕТ СН'!$F$16</f>
        <v>0</v>
      </c>
    </row>
    <row r="342" spans="1:25" ht="15.75" hidden="1" x14ac:dyDescent="0.2">
      <c r="A342" s="35">
        <f t="shared" si="9"/>
        <v>45362</v>
      </c>
      <c r="B342" s="36">
        <f ca="1">SUMIFS(СВЦЭМ!$J$40:$J$783,СВЦЭМ!$A$40:$A$783,$A342,СВЦЭМ!$B$39:$B$782,B$331)+'СЕТ СН'!$F$16</f>
        <v>0</v>
      </c>
      <c r="C342" s="36">
        <f ca="1">SUMIFS(СВЦЭМ!$J$40:$J$783,СВЦЭМ!$A$40:$A$783,$A342,СВЦЭМ!$B$39:$B$782,C$331)+'СЕТ СН'!$F$16</f>
        <v>0</v>
      </c>
      <c r="D342" s="36">
        <f ca="1">SUMIFS(СВЦЭМ!$J$40:$J$783,СВЦЭМ!$A$40:$A$783,$A342,СВЦЭМ!$B$39:$B$782,D$331)+'СЕТ СН'!$F$16</f>
        <v>0</v>
      </c>
      <c r="E342" s="36">
        <f ca="1">SUMIFS(СВЦЭМ!$J$40:$J$783,СВЦЭМ!$A$40:$A$783,$A342,СВЦЭМ!$B$39:$B$782,E$331)+'СЕТ СН'!$F$16</f>
        <v>0</v>
      </c>
      <c r="F342" s="36">
        <f ca="1">SUMIFS(СВЦЭМ!$J$40:$J$783,СВЦЭМ!$A$40:$A$783,$A342,СВЦЭМ!$B$39:$B$782,F$331)+'СЕТ СН'!$F$16</f>
        <v>0</v>
      </c>
      <c r="G342" s="36">
        <f ca="1">SUMIFS(СВЦЭМ!$J$40:$J$783,СВЦЭМ!$A$40:$A$783,$A342,СВЦЭМ!$B$39:$B$782,G$331)+'СЕТ СН'!$F$16</f>
        <v>0</v>
      </c>
      <c r="H342" s="36">
        <f ca="1">SUMIFS(СВЦЭМ!$J$40:$J$783,СВЦЭМ!$A$40:$A$783,$A342,СВЦЭМ!$B$39:$B$782,H$331)+'СЕТ СН'!$F$16</f>
        <v>0</v>
      </c>
      <c r="I342" s="36">
        <f ca="1">SUMIFS(СВЦЭМ!$J$40:$J$783,СВЦЭМ!$A$40:$A$783,$A342,СВЦЭМ!$B$39:$B$782,I$331)+'СЕТ СН'!$F$16</f>
        <v>0</v>
      </c>
      <c r="J342" s="36">
        <f ca="1">SUMIFS(СВЦЭМ!$J$40:$J$783,СВЦЭМ!$A$40:$A$783,$A342,СВЦЭМ!$B$39:$B$782,J$331)+'СЕТ СН'!$F$16</f>
        <v>0</v>
      </c>
      <c r="K342" s="36">
        <f ca="1">SUMIFS(СВЦЭМ!$J$40:$J$783,СВЦЭМ!$A$40:$A$783,$A342,СВЦЭМ!$B$39:$B$782,K$331)+'СЕТ СН'!$F$16</f>
        <v>0</v>
      </c>
      <c r="L342" s="36">
        <f ca="1">SUMIFS(СВЦЭМ!$J$40:$J$783,СВЦЭМ!$A$40:$A$783,$A342,СВЦЭМ!$B$39:$B$782,L$331)+'СЕТ СН'!$F$16</f>
        <v>0</v>
      </c>
      <c r="M342" s="36">
        <f ca="1">SUMIFS(СВЦЭМ!$J$40:$J$783,СВЦЭМ!$A$40:$A$783,$A342,СВЦЭМ!$B$39:$B$782,M$331)+'СЕТ СН'!$F$16</f>
        <v>0</v>
      </c>
      <c r="N342" s="36">
        <f ca="1">SUMIFS(СВЦЭМ!$J$40:$J$783,СВЦЭМ!$A$40:$A$783,$A342,СВЦЭМ!$B$39:$B$782,N$331)+'СЕТ СН'!$F$16</f>
        <v>0</v>
      </c>
      <c r="O342" s="36">
        <f ca="1">SUMIFS(СВЦЭМ!$J$40:$J$783,СВЦЭМ!$A$40:$A$783,$A342,СВЦЭМ!$B$39:$B$782,O$331)+'СЕТ СН'!$F$16</f>
        <v>0</v>
      </c>
      <c r="P342" s="36">
        <f ca="1">SUMIFS(СВЦЭМ!$J$40:$J$783,СВЦЭМ!$A$40:$A$783,$A342,СВЦЭМ!$B$39:$B$782,P$331)+'СЕТ СН'!$F$16</f>
        <v>0</v>
      </c>
      <c r="Q342" s="36">
        <f ca="1">SUMIFS(СВЦЭМ!$J$40:$J$783,СВЦЭМ!$A$40:$A$783,$A342,СВЦЭМ!$B$39:$B$782,Q$331)+'СЕТ СН'!$F$16</f>
        <v>0</v>
      </c>
      <c r="R342" s="36">
        <f ca="1">SUMIFS(СВЦЭМ!$J$40:$J$783,СВЦЭМ!$A$40:$A$783,$A342,СВЦЭМ!$B$39:$B$782,R$331)+'СЕТ СН'!$F$16</f>
        <v>0</v>
      </c>
      <c r="S342" s="36">
        <f ca="1">SUMIFS(СВЦЭМ!$J$40:$J$783,СВЦЭМ!$A$40:$A$783,$A342,СВЦЭМ!$B$39:$B$782,S$331)+'СЕТ СН'!$F$16</f>
        <v>0</v>
      </c>
      <c r="T342" s="36">
        <f ca="1">SUMIFS(СВЦЭМ!$J$40:$J$783,СВЦЭМ!$A$40:$A$783,$A342,СВЦЭМ!$B$39:$B$782,T$331)+'СЕТ СН'!$F$16</f>
        <v>0</v>
      </c>
      <c r="U342" s="36">
        <f ca="1">SUMIFS(СВЦЭМ!$J$40:$J$783,СВЦЭМ!$A$40:$A$783,$A342,СВЦЭМ!$B$39:$B$782,U$331)+'СЕТ СН'!$F$16</f>
        <v>0</v>
      </c>
      <c r="V342" s="36">
        <f ca="1">SUMIFS(СВЦЭМ!$J$40:$J$783,СВЦЭМ!$A$40:$A$783,$A342,СВЦЭМ!$B$39:$B$782,V$331)+'СЕТ СН'!$F$16</f>
        <v>0</v>
      </c>
      <c r="W342" s="36">
        <f ca="1">SUMIFS(СВЦЭМ!$J$40:$J$783,СВЦЭМ!$A$40:$A$783,$A342,СВЦЭМ!$B$39:$B$782,W$331)+'СЕТ СН'!$F$16</f>
        <v>0</v>
      </c>
      <c r="X342" s="36">
        <f ca="1">SUMIFS(СВЦЭМ!$J$40:$J$783,СВЦЭМ!$A$40:$A$783,$A342,СВЦЭМ!$B$39:$B$782,X$331)+'СЕТ СН'!$F$16</f>
        <v>0</v>
      </c>
      <c r="Y342" s="36">
        <f ca="1">SUMIFS(СВЦЭМ!$J$40:$J$783,СВЦЭМ!$A$40:$A$783,$A342,СВЦЭМ!$B$39:$B$782,Y$331)+'СЕТ СН'!$F$16</f>
        <v>0</v>
      </c>
    </row>
    <row r="343" spans="1:25" ht="15.75" hidden="1" x14ac:dyDescent="0.2">
      <c r="A343" s="35">
        <f t="shared" si="9"/>
        <v>45363</v>
      </c>
      <c r="B343" s="36">
        <f ca="1">SUMIFS(СВЦЭМ!$J$40:$J$783,СВЦЭМ!$A$40:$A$783,$A343,СВЦЭМ!$B$39:$B$782,B$331)+'СЕТ СН'!$F$16</f>
        <v>0</v>
      </c>
      <c r="C343" s="36">
        <f ca="1">SUMIFS(СВЦЭМ!$J$40:$J$783,СВЦЭМ!$A$40:$A$783,$A343,СВЦЭМ!$B$39:$B$782,C$331)+'СЕТ СН'!$F$16</f>
        <v>0</v>
      </c>
      <c r="D343" s="36">
        <f ca="1">SUMIFS(СВЦЭМ!$J$40:$J$783,СВЦЭМ!$A$40:$A$783,$A343,СВЦЭМ!$B$39:$B$782,D$331)+'СЕТ СН'!$F$16</f>
        <v>0</v>
      </c>
      <c r="E343" s="36">
        <f ca="1">SUMIFS(СВЦЭМ!$J$40:$J$783,СВЦЭМ!$A$40:$A$783,$A343,СВЦЭМ!$B$39:$B$782,E$331)+'СЕТ СН'!$F$16</f>
        <v>0</v>
      </c>
      <c r="F343" s="36">
        <f ca="1">SUMIFS(СВЦЭМ!$J$40:$J$783,СВЦЭМ!$A$40:$A$783,$A343,СВЦЭМ!$B$39:$B$782,F$331)+'СЕТ СН'!$F$16</f>
        <v>0</v>
      </c>
      <c r="G343" s="36">
        <f ca="1">SUMIFS(СВЦЭМ!$J$40:$J$783,СВЦЭМ!$A$40:$A$783,$A343,СВЦЭМ!$B$39:$B$782,G$331)+'СЕТ СН'!$F$16</f>
        <v>0</v>
      </c>
      <c r="H343" s="36">
        <f ca="1">SUMIFS(СВЦЭМ!$J$40:$J$783,СВЦЭМ!$A$40:$A$783,$A343,СВЦЭМ!$B$39:$B$782,H$331)+'СЕТ СН'!$F$16</f>
        <v>0</v>
      </c>
      <c r="I343" s="36">
        <f ca="1">SUMIFS(СВЦЭМ!$J$40:$J$783,СВЦЭМ!$A$40:$A$783,$A343,СВЦЭМ!$B$39:$B$782,I$331)+'СЕТ СН'!$F$16</f>
        <v>0</v>
      </c>
      <c r="J343" s="36">
        <f ca="1">SUMIFS(СВЦЭМ!$J$40:$J$783,СВЦЭМ!$A$40:$A$783,$A343,СВЦЭМ!$B$39:$B$782,J$331)+'СЕТ СН'!$F$16</f>
        <v>0</v>
      </c>
      <c r="K343" s="36">
        <f ca="1">SUMIFS(СВЦЭМ!$J$40:$J$783,СВЦЭМ!$A$40:$A$783,$A343,СВЦЭМ!$B$39:$B$782,K$331)+'СЕТ СН'!$F$16</f>
        <v>0</v>
      </c>
      <c r="L343" s="36">
        <f ca="1">SUMIFS(СВЦЭМ!$J$40:$J$783,СВЦЭМ!$A$40:$A$783,$A343,СВЦЭМ!$B$39:$B$782,L$331)+'СЕТ СН'!$F$16</f>
        <v>0</v>
      </c>
      <c r="M343" s="36">
        <f ca="1">SUMIFS(СВЦЭМ!$J$40:$J$783,СВЦЭМ!$A$40:$A$783,$A343,СВЦЭМ!$B$39:$B$782,M$331)+'СЕТ СН'!$F$16</f>
        <v>0</v>
      </c>
      <c r="N343" s="36">
        <f ca="1">SUMIFS(СВЦЭМ!$J$40:$J$783,СВЦЭМ!$A$40:$A$783,$A343,СВЦЭМ!$B$39:$B$782,N$331)+'СЕТ СН'!$F$16</f>
        <v>0</v>
      </c>
      <c r="O343" s="36">
        <f ca="1">SUMIFS(СВЦЭМ!$J$40:$J$783,СВЦЭМ!$A$40:$A$783,$A343,СВЦЭМ!$B$39:$B$782,O$331)+'СЕТ СН'!$F$16</f>
        <v>0</v>
      </c>
      <c r="P343" s="36">
        <f ca="1">SUMIFS(СВЦЭМ!$J$40:$J$783,СВЦЭМ!$A$40:$A$783,$A343,СВЦЭМ!$B$39:$B$782,P$331)+'СЕТ СН'!$F$16</f>
        <v>0</v>
      </c>
      <c r="Q343" s="36">
        <f ca="1">SUMIFS(СВЦЭМ!$J$40:$J$783,СВЦЭМ!$A$40:$A$783,$A343,СВЦЭМ!$B$39:$B$782,Q$331)+'СЕТ СН'!$F$16</f>
        <v>0</v>
      </c>
      <c r="R343" s="36">
        <f ca="1">SUMIFS(СВЦЭМ!$J$40:$J$783,СВЦЭМ!$A$40:$A$783,$A343,СВЦЭМ!$B$39:$B$782,R$331)+'СЕТ СН'!$F$16</f>
        <v>0</v>
      </c>
      <c r="S343" s="36">
        <f ca="1">SUMIFS(СВЦЭМ!$J$40:$J$783,СВЦЭМ!$A$40:$A$783,$A343,СВЦЭМ!$B$39:$B$782,S$331)+'СЕТ СН'!$F$16</f>
        <v>0</v>
      </c>
      <c r="T343" s="36">
        <f ca="1">SUMIFS(СВЦЭМ!$J$40:$J$783,СВЦЭМ!$A$40:$A$783,$A343,СВЦЭМ!$B$39:$B$782,T$331)+'СЕТ СН'!$F$16</f>
        <v>0</v>
      </c>
      <c r="U343" s="36">
        <f ca="1">SUMIFS(СВЦЭМ!$J$40:$J$783,СВЦЭМ!$A$40:$A$783,$A343,СВЦЭМ!$B$39:$B$782,U$331)+'СЕТ СН'!$F$16</f>
        <v>0</v>
      </c>
      <c r="V343" s="36">
        <f ca="1">SUMIFS(СВЦЭМ!$J$40:$J$783,СВЦЭМ!$A$40:$A$783,$A343,СВЦЭМ!$B$39:$B$782,V$331)+'СЕТ СН'!$F$16</f>
        <v>0</v>
      </c>
      <c r="W343" s="36">
        <f ca="1">SUMIFS(СВЦЭМ!$J$40:$J$783,СВЦЭМ!$A$40:$A$783,$A343,СВЦЭМ!$B$39:$B$782,W$331)+'СЕТ СН'!$F$16</f>
        <v>0</v>
      </c>
      <c r="X343" s="36">
        <f ca="1">SUMIFS(СВЦЭМ!$J$40:$J$783,СВЦЭМ!$A$40:$A$783,$A343,СВЦЭМ!$B$39:$B$782,X$331)+'СЕТ СН'!$F$16</f>
        <v>0</v>
      </c>
      <c r="Y343" s="36">
        <f ca="1">SUMIFS(СВЦЭМ!$J$40:$J$783,СВЦЭМ!$A$40:$A$783,$A343,СВЦЭМ!$B$39:$B$782,Y$331)+'СЕТ СН'!$F$16</f>
        <v>0</v>
      </c>
    </row>
    <row r="344" spans="1:25" ht="15.75" hidden="1" x14ac:dyDescent="0.2">
      <c r="A344" s="35">
        <f t="shared" si="9"/>
        <v>45364</v>
      </c>
      <c r="B344" s="36">
        <f ca="1">SUMIFS(СВЦЭМ!$J$40:$J$783,СВЦЭМ!$A$40:$A$783,$A344,СВЦЭМ!$B$39:$B$782,B$331)+'СЕТ СН'!$F$16</f>
        <v>0</v>
      </c>
      <c r="C344" s="36">
        <f ca="1">SUMIFS(СВЦЭМ!$J$40:$J$783,СВЦЭМ!$A$40:$A$783,$A344,СВЦЭМ!$B$39:$B$782,C$331)+'СЕТ СН'!$F$16</f>
        <v>0</v>
      </c>
      <c r="D344" s="36">
        <f ca="1">SUMIFS(СВЦЭМ!$J$40:$J$783,СВЦЭМ!$A$40:$A$783,$A344,СВЦЭМ!$B$39:$B$782,D$331)+'СЕТ СН'!$F$16</f>
        <v>0</v>
      </c>
      <c r="E344" s="36">
        <f ca="1">SUMIFS(СВЦЭМ!$J$40:$J$783,СВЦЭМ!$A$40:$A$783,$A344,СВЦЭМ!$B$39:$B$782,E$331)+'СЕТ СН'!$F$16</f>
        <v>0</v>
      </c>
      <c r="F344" s="36">
        <f ca="1">SUMIFS(СВЦЭМ!$J$40:$J$783,СВЦЭМ!$A$40:$A$783,$A344,СВЦЭМ!$B$39:$B$782,F$331)+'СЕТ СН'!$F$16</f>
        <v>0</v>
      </c>
      <c r="G344" s="36">
        <f ca="1">SUMIFS(СВЦЭМ!$J$40:$J$783,СВЦЭМ!$A$40:$A$783,$A344,СВЦЭМ!$B$39:$B$782,G$331)+'СЕТ СН'!$F$16</f>
        <v>0</v>
      </c>
      <c r="H344" s="36">
        <f ca="1">SUMIFS(СВЦЭМ!$J$40:$J$783,СВЦЭМ!$A$40:$A$783,$A344,СВЦЭМ!$B$39:$B$782,H$331)+'СЕТ СН'!$F$16</f>
        <v>0</v>
      </c>
      <c r="I344" s="36">
        <f ca="1">SUMIFS(СВЦЭМ!$J$40:$J$783,СВЦЭМ!$A$40:$A$783,$A344,СВЦЭМ!$B$39:$B$782,I$331)+'СЕТ СН'!$F$16</f>
        <v>0</v>
      </c>
      <c r="J344" s="36">
        <f ca="1">SUMIFS(СВЦЭМ!$J$40:$J$783,СВЦЭМ!$A$40:$A$783,$A344,СВЦЭМ!$B$39:$B$782,J$331)+'СЕТ СН'!$F$16</f>
        <v>0</v>
      </c>
      <c r="K344" s="36">
        <f ca="1">SUMIFS(СВЦЭМ!$J$40:$J$783,СВЦЭМ!$A$40:$A$783,$A344,СВЦЭМ!$B$39:$B$782,K$331)+'СЕТ СН'!$F$16</f>
        <v>0</v>
      </c>
      <c r="L344" s="36">
        <f ca="1">SUMIFS(СВЦЭМ!$J$40:$J$783,СВЦЭМ!$A$40:$A$783,$A344,СВЦЭМ!$B$39:$B$782,L$331)+'СЕТ СН'!$F$16</f>
        <v>0</v>
      </c>
      <c r="M344" s="36">
        <f ca="1">SUMIFS(СВЦЭМ!$J$40:$J$783,СВЦЭМ!$A$40:$A$783,$A344,СВЦЭМ!$B$39:$B$782,M$331)+'СЕТ СН'!$F$16</f>
        <v>0</v>
      </c>
      <c r="N344" s="36">
        <f ca="1">SUMIFS(СВЦЭМ!$J$40:$J$783,СВЦЭМ!$A$40:$A$783,$A344,СВЦЭМ!$B$39:$B$782,N$331)+'СЕТ СН'!$F$16</f>
        <v>0</v>
      </c>
      <c r="O344" s="36">
        <f ca="1">SUMIFS(СВЦЭМ!$J$40:$J$783,СВЦЭМ!$A$40:$A$783,$A344,СВЦЭМ!$B$39:$B$782,O$331)+'СЕТ СН'!$F$16</f>
        <v>0</v>
      </c>
      <c r="P344" s="36">
        <f ca="1">SUMIFS(СВЦЭМ!$J$40:$J$783,СВЦЭМ!$A$40:$A$783,$A344,СВЦЭМ!$B$39:$B$782,P$331)+'СЕТ СН'!$F$16</f>
        <v>0</v>
      </c>
      <c r="Q344" s="36">
        <f ca="1">SUMIFS(СВЦЭМ!$J$40:$J$783,СВЦЭМ!$A$40:$A$783,$A344,СВЦЭМ!$B$39:$B$782,Q$331)+'СЕТ СН'!$F$16</f>
        <v>0</v>
      </c>
      <c r="R344" s="36">
        <f ca="1">SUMIFS(СВЦЭМ!$J$40:$J$783,СВЦЭМ!$A$40:$A$783,$A344,СВЦЭМ!$B$39:$B$782,R$331)+'СЕТ СН'!$F$16</f>
        <v>0</v>
      </c>
      <c r="S344" s="36">
        <f ca="1">SUMIFS(СВЦЭМ!$J$40:$J$783,СВЦЭМ!$A$40:$A$783,$A344,СВЦЭМ!$B$39:$B$782,S$331)+'СЕТ СН'!$F$16</f>
        <v>0</v>
      </c>
      <c r="T344" s="36">
        <f ca="1">SUMIFS(СВЦЭМ!$J$40:$J$783,СВЦЭМ!$A$40:$A$783,$A344,СВЦЭМ!$B$39:$B$782,T$331)+'СЕТ СН'!$F$16</f>
        <v>0</v>
      </c>
      <c r="U344" s="36">
        <f ca="1">SUMIFS(СВЦЭМ!$J$40:$J$783,СВЦЭМ!$A$40:$A$783,$A344,СВЦЭМ!$B$39:$B$782,U$331)+'СЕТ СН'!$F$16</f>
        <v>0</v>
      </c>
      <c r="V344" s="36">
        <f ca="1">SUMIFS(СВЦЭМ!$J$40:$J$783,СВЦЭМ!$A$40:$A$783,$A344,СВЦЭМ!$B$39:$B$782,V$331)+'СЕТ СН'!$F$16</f>
        <v>0</v>
      </c>
      <c r="W344" s="36">
        <f ca="1">SUMIFS(СВЦЭМ!$J$40:$J$783,СВЦЭМ!$A$40:$A$783,$A344,СВЦЭМ!$B$39:$B$782,W$331)+'СЕТ СН'!$F$16</f>
        <v>0</v>
      </c>
      <c r="X344" s="36">
        <f ca="1">SUMIFS(СВЦЭМ!$J$40:$J$783,СВЦЭМ!$A$40:$A$783,$A344,СВЦЭМ!$B$39:$B$782,X$331)+'СЕТ СН'!$F$16</f>
        <v>0</v>
      </c>
      <c r="Y344" s="36">
        <f ca="1">SUMIFS(СВЦЭМ!$J$40:$J$783,СВЦЭМ!$A$40:$A$783,$A344,СВЦЭМ!$B$39:$B$782,Y$331)+'СЕТ СН'!$F$16</f>
        <v>0</v>
      </c>
    </row>
    <row r="345" spans="1:25" ht="15.75" hidden="1" x14ac:dyDescent="0.2">
      <c r="A345" s="35">
        <f t="shared" si="9"/>
        <v>45365</v>
      </c>
      <c r="B345" s="36">
        <f ca="1">SUMIFS(СВЦЭМ!$J$40:$J$783,СВЦЭМ!$A$40:$A$783,$A345,СВЦЭМ!$B$39:$B$782,B$331)+'СЕТ СН'!$F$16</f>
        <v>0</v>
      </c>
      <c r="C345" s="36">
        <f ca="1">SUMIFS(СВЦЭМ!$J$40:$J$783,СВЦЭМ!$A$40:$A$783,$A345,СВЦЭМ!$B$39:$B$782,C$331)+'СЕТ СН'!$F$16</f>
        <v>0</v>
      </c>
      <c r="D345" s="36">
        <f ca="1">SUMIFS(СВЦЭМ!$J$40:$J$783,СВЦЭМ!$A$40:$A$783,$A345,СВЦЭМ!$B$39:$B$782,D$331)+'СЕТ СН'!$F$16</f>
        <v>0</v>
      </c>
      <c r="E345" s="36">
        <f ca="1">SUMIFS(СВЦЭМ!$J$40:$J$783,СВЦЭМ!$A$40:$A$783,$A345,СВЦЭМ!$B$39:$B$782,E$331)+'СЕТ СН'!$F$16</f>
        <v>0</v>
      </c>
      <c r="F345" s="36">
        <f ca="1">SUMIFS(СВЦЭМ!$J$40:$J$783,СВЦЭМ!$A$40:$A$783,$A345,СВЦЭМ!$B$39:$B$782,F$331)+'СЕТ СН'!$F$16</f>
        <v>0</v>
      </c>
      <c r="G345" s="36">
        <f ca="1">SUMIFS(СВЦЭМ!$J$40:$J$783,СВЦЭМ!$A$40:$A$783,$A345,СВЦЭМ!$B$39:$B$782,G$331)+'СЕТ СН'!$F$16</f>
        <v>0</v>
      </c>
      <c r="H345" s="36">
        <f ca="1">SUMIFS(СВЦЭМ!$J$40:$J$783,СВЦЭМ!$A$40:$A$783,$A345,СВЦЭМ!$B$39:$B$782,H$331)+'СЕТ СН'!$F$16</f>
        <v>0</v>
      </c>
      <c r="I345" s="36">
        <f ca="1">SUMIFS(СВЦЭМ!$J$40:$J$783,СВЦЭМ!$A$40:$A$783,$A345,СВЦЭМ!$B$39:$B$782,I$331)+'СЕТ СН'!$F$16</f>
        <v>0</v>
      </c>
      <c r="J345" s="36">
        <f ca="1">SUMIFS(СВЦЭМ!$J$40:$J$783,СВЦЭМ!$A$40:$A$783,$A345,СВЦЭМ!$B$39:$B$782,J$331)+'СЕТ СН'!$F$16</f>
        <v>0</v>
      </c>
      <c r="K345" s="36">
        <f ca="1">SUMIFS(СВЦЭМ!$J$40:$J$783,СВЦЭМ!$A$40:$A$783,$A345,СВЦЭМ!$B$39:$B$782,K$331)+'СЕТ СН'!$F$16</f>
        <v>0</v>
      </c>
      <c r="L345" s="36">
        <f ca="1">SUMIFS(СВЦЭМ!$J$40:$J$783,СВЦЭМ!$A$40:$A$783,$A345,СВЦЭМ!$B$39:$B$782,L$331)+'СЕТ СН'!$F$16</f>
        <v>0</v>
      </c>
      <c r="M345" s="36">
        <f ca="1">SUMIFS(СВЦЭМ!$J$40:$J$783,СВЦЭМ!$A$40:$A$783,$A345,СВЦЭМ!$B$39:$B$782,M$331)+'СЕТ СН'!$F$16</f>
        <v>0</v>
      </c>
      <c r="N345" s="36">
        <f ca="1">SUMIFS(СВЦЭМ!$J$40:$J$783,СВЦЭМ!$A$40:$A$783,$A345,СВЦЭМ!$B$39:$B$782,N$331)+'СЕТ СН'!$F$16</f>
        <v>0</v>
      </c>
      <c r="O345" s="36">
        <f ca="1">SUMIFS(СВЦЭМ!$J$40:$J$783,СВЦЭМ!$A$40:$A$783,$A345,СВЦЭМ!$B$39:$B$782,O$331)+'СЕТ СН'!$F$16</f>
        <v>0</v>
      </c>
      <c r="P345" s="36">
        <f ca="1">SUMIFS(СВЦЭМ!$J$40:$J$783,СВЦЭМ!$A$40:$A$783,$A345,СВЦЭМ!$B$39:$B$782,P$331)+'СЕТ СН'!$F$16</f>
        <v>0</v>
      </c>
      <c r="Q345" s="36">
        <f ca="1">SUMIFS(СВЦЭМ!$J$40:$J$783,СВЦЭМ!$A$40:$A$783,$A345,СВЦЭМ!$B$39:$B$782,Q$331)+'СЕТ СН'!$F$16</f>
        <v>0</v>
      </c>
      <c r="R345" s="36">
        <f ca="1">SUMIFS(СВЦЭМ!$J$40:$J$783,СВЦЭМ!$A$40:$A$783,$A345,СВЦЭМ!$B$39:$B$782,R$331)+'СЕТ СН'!$F$16</f>
        <v>0</v>
      </c>
      <c r="S345" s="36">
        <f ca="1">SUMIFS(СВЦЭМ!$J$40:$J$783,СВЦЭМ!$A$40:$A$783,$A345,СВЦЭМ!$B$39:$B$782,S$331)+'СЕТ СН'!$F$16</f>
        <v>0</v>
      </c>
      <c r="T345" s="36">
        <f ca="1">SUMIFS(СВЦЭМ!$J$40:$J$783,СВЦЭМ!$A$40:$A$783,$A345,СВЦЭМ!$B$39:$B$782,T$331)+'СЕТ СН'!$F$16</f>
        <v>0</v>
      </c>
      <c r="U345" s="36">
        <f ca="1">SUMIFS(СВЦЭМ!$J$40:$J$783,СВЦЭМ!$A$40:$A$783,$A345,СВЦЭМ!$B$39:$B$782,U$331)+'СЕТ СН'!$F$16</f>
        <v>0</v>
      </c>
      <c r="V345" s="36">
        <f ca="1">SUMIFS(СВЦЭМ!$J$40:$J$783,СВЦЭМ!$A$40:$A$783,$A345,СВЦЭМ!$B$39:$B$782,V$331)+'СЕТ СН'!$F$16</f>
        <v>0</v>
      </c>
      <c r="W345" s="36">
        <f ca="1">SUMIFS(СВЦЭМ!$J$40:$J$783,СВЦЭМ!$A$40:$A$783,$A345,СВЦЭМ!$B$39:$B$782,W$331)+'СЕТ СН'!$F$16</f>
        <v>0</v>
      </c>
      <c r="X345" s="36">
        <f ca="1">SUMIFS(СВЦЭМ!$J$40:$J$783,СВЦЭМ!$A$40:$A$783,$A345,СВЦЭМ!$B$39:$B$782,X$331)+'СЕТ СН'!$F$16</f>
        <v>0</v>
      </c>
      <c r="Y345" s="36">
        <f ca="1">SUMIFS(СВЦЭМ!$J$40:$J$783,СВЦЭМ!$A$40:$A$783,$A345,СВЦЭМ!$B$39:$B$782,Y$331)+'СЕТ СН'!$F$16</f>
        <v>0</v>
      </c>
    </row>
    <row r="346" spans="1:25" ht="15.75" hidden="1" x14ac:dyDescent="0.2">
      <c r="A346" s="35">
        <f t="shared" si="9"/>
        <v>45366</v>
      </c>
      <c r="B346" s="36">
        <f ca="1">SUMIFS(СВЦЭМ!$J$40:$J$783,СВЦЭМ!$A$40:$A$783,$A346,СВЦЭМ!$B$39:$B$782,B$331)+'СЕТ СН'!$F$16</f>
        <v>0</v>
      </c>
      <c r="C346" s="36">
        <f ca="1">SUMIFS(СВЦЭМ!$J$40:$J$783,СВЦЭМ!$A$40:$A$783,$A346,СВЦЭМ!$B$39:$B$782,C$331)+'СЕТ СН'!$F$16</f>
        <v>0</v>
      </c>
      <c r="D346" s="36">
        <f ca="1">SUMIFS(СВЦЭМ!$J$40:$J$783,СВЦЭМ!$A$40:$A$783,$A346,СВЦЭМ!$B$39:$B$782,D$331)+'СЕТ СН'!$F$16</f>
        <v>0</v>
      </c>
      <c r="E346" s="36">
        <f ca="1">SUMIFS(СВЦЭМ!$J$40:$J$783,СВЦЭМ!$A$40:$A$783,$A346,СВЦЭМ!$B$39:$B$782,E$331)+'СЕТ СН'!$F$16</f>
        <v>0</v>
      </c>
      <c r="F346" s="36">
        <f ca="1">SUMIFS(СВЦЭМ!$J$40:$J$783,СВЦЭМ!$A$40:$A$783,$A346,СВЦЭМ!$B$39:$B$782,F$331)+'СЕТ СН'!$F$16</f>
        <v>0</v>
      </c>
      <c r="G346" s="36">
        <f ca="1">SUMIFS(СВЦЭМ!$J$40:$J$783,СВЦЭМ!$A$40:$A$783,$A346,СВЦЭМ!$B$39:$B$782,G$331)+'СЕТ СН'!$F$16</f>
        <v>0</v>
      </c>
      <c r="H346" s="36">
        <f ca="1">SUMIFS(СВЦЭМ!$J$40:$J$783,СВЦЭМ!$A$40:$A$783,$A346,СВЦЭМ!$B$39:$B$782,H$331)+'СЕТ СН'!$F$16</f>
        <v>0</v>
      </c>
      <c r="I346" s="36">
        <f ca="1">SUMIFS(СВЦЭМ!$J$40:$J$783,СВЦЭМ!$A$40:$A$783,$A346,СВЦЭМ!$B$39:$B$782,I$331)+'СЕТ СН'!$F$16</f>
        <v>0</v>
      </c>
      <c r="J346" s="36">
        <f ca="1">SUMIFS(СВЦЭМ!$J$40:$J$783,СВЦЭМ!$A$40:$A$783,$A346,СВЦЭМ!$B$39:$B$782,J$331)+'СЕТ СН'!$F$16</f>
        <v>0</v>
      </c>
      <c r="K346" s="36">
        <f ca="1">SUMIFS(СВЦЭМ!$J$40:$J$783,СВЦЭМ!$A$40:$A$783,$A346,СВЦЭМ!$B$39:$B$782,K$331)+'СЕТ СН'!$F$16</f>
        <v>0</v>
      </c>
      <c r="L346" s="36">
        <f ca="1">SUMIFS(СВЦЭМ!$J$40:$J$783,СВЦЭМ!$A$40:$A$783,$A346,СВЦЭМ!$B$39:$B$782,L$331)+'СЕТ СН'!$F$16</f>
        <v>0</v>
      </c>
      <c r="M346" s="36">
        <f ca="1">SUMIFS(СВЦЭМ!$J$40:$J$783,СВЦЭМ!$A$40:$A$783,$A346,СВЦЭМ!$B$39:$B$782,M$331)+'СЕТ СН'!$F$16</f>
        <v>0</v>
      </c>
      <c r="N346" s="36">
        <f ca="1">SUMIFS(СВЦЭМ!$J$40:$J$783,СВЦЭМ!$A$40:$A$783,$A346,СВЦЭМ!$B$39:$B$782,N$331)+'СЕТ СН'!$F$16</f>
        <v>0</v>
      </c>
      <c r="O346" s="36">
        <f ca="1">SUMIFS(СВЦЭМ!$J$40:$J$783,СВЦЭМ!$A$40:$A$783,$A346,СВЦЭМ!$B$39:$B$782,O$331)+'СЕТ СН'!$F$16</f>
        <v>0</v>
      </c>
      <c r="P346" s="36">
        <f ca="1">SUMIFS(СВЦЭМ!$J$40:$J$783,СВЦЭМ!$A$40:$A$783,$A346,СВЦЭМ!$B$39:$B$782,P$331)+'СЕТ СН'!$F$16</f>
        <v>0</v>
      </c>
      <c r="Q346" s="36">
        <f ca="1">SUMIFS(СВЦЭМ!$J$40:$J$783,СВЦЭМ!$A$40:$A$783,$A346,СВЦЭМ!$B$39:$B$782,Q$331)+'СЕТ СН'!$F$16</f>
        <v>0</v>
      </c>
      <c r="R346" s="36">
        <f ca="1">SUMIFS(СВЦЭМ!$J$40:$J$783,СВЦЭМ!$A$40:$A$783,$A346,СВЦЭМ!$B$39:$B$782,R$331)+'СЕТ СН'!$F$16</f>
        <v>0</v>
      </c>
      <c r="S346" s="36">
        <f ca="1">SUMIFS(СВЦЭМ!$J$40:$J$783,СВЦЭМ!$A$40:$A$783,$A346,СВЦЭМ!$B$39:$B$782,S$331)+'СЕТ СН'!$F$16</f>
        <v>0</v>
      </c>
      <c r="T346" s="36">
        <f ca="1">SUMIFS(СВЦЭМ!$J$40:$J$783,СВЦЭМ!$A$40:$A$783,$A346,СВЦЭМ!$B$39:$B$782,T$331)+'СЕТ СН'!$F$16</f>
        <v>0</v>
      </c>
      <c r="U346" s="36">
        <f ca="1">SUMIFS(СВЦЭМ!$J$40:$J$783,СВЦЭМ!$A$40:$A$783,$A346,СВЦЭМ!$B$39:$B$782,U$331)+'СЕТ СН'!$F$16</f>
        <v>0</v>
      </c>
      <c r="V346" s="36">
        <f ca="1">SUMIFS(СВЦЭМ!$J$40:$J$783,СВЦЭМ!$A$40:$A$783,$A346,СВЦЭМ!$B$39:$B$782,V$331)+'СЕТ СН'!$F$16</f>
        <v>0</v>
      </c>
      <c r="W346" s="36">
        <f ca="1">SUMIFS(СВЦЭМ!$J$40:$J$783,СВЦЭМ!$A$40:$A$783,$A346,СВЦЭМ!$B$39:$B$782,W$331)+'СЕТ СН'!$F$16</f>
        <v>0</v>
      </c>
      <c r="X346" s="36">
        <f ca="1">SUMIFS(СВЦЭМ!$J$40:$J$783,СВЦЭМ!$A$40:$A$783,$A346,СВЦЭМ!$B$39:$B$782,X$331)+'СЕТ СН'!$F$16</f>
        <v>0</v>
      </c>
      <c r="Y346" s="36">
        <f ca="1">SUMIFS(СВЦЭМ!$J$40:$J$783,СВЦЭМ!$A$40:$A$783,$A346,СВЦЭМ!$B$39:$B$782,Y$331)+'СЕТ СН'!$F$16</f>
        <v>0</v>
      </c>
    </row>
    <row r="347" spans="1:25" ht="15.75" hidden="1" x14ac:dyDescent="0.2">
      <c r="A347" s="35">
        <f t="shared" si="9"/>
        <v>45367</v>
      </c>
      <c r="B347" s="36">
        <f ca="1">SUMIFS(СВЦЭМ!$J$40:$J$783,СВЦЭМ!$A$40:$A$783,$A347,СВЦЭМ!$B$39:$B$782,B$331)+'СЕТ СН'!$F$16</f>
        <v>0</v>
      </c>
      <c r="C347" s="36">
        <f ca="1">SUMIFS(СВЦЭМ!$J$40:$J$783,СВЦЭМ!$A$40:$A$783,$A347,СВЦЭМ!$B$39:$B$782,C$331)+'СЕТ СН'!$F$16</f>
        <v>0</v>
      </c>
      <c r="D347" s="36">
        <f ca="1">SUMIFS(СВЦЭМ!$J$40:$J$783,СВЦЭМ!$A$40:$A$783,$A347,СВЦЭМ!$B$39:$B$782,D$331)+'СЕТ СН'!$F$16</f>
        <v>0</v>
      </c>
      <c r="E347" s="36">
        <f ca="1">SUMIFS(СВЦЭМ!$J$40:$J$783,СВЦЭМ!$A$40:$A$783,$A347,СВЦЭМ!$B$39:$B$782,E$331)+'СЕТ СН'!$F$16</f>
        <v>0</v>
      </c>
      <c r="F347" s="36">
        <f ca="1">SUMIFS(СВЦЭМ!$J$40:$J$783,СВЦЭМ!$A$40:$A$783,$A347,СВЦЭМ!$B$39:$B$782,F$331)+'СЕТ СН'!$F$16</f>
        <v>0</v>
      </c>
      <c r="G347" s="36">
        <f ca="1">SUMIFS(СВЦЭМ!$J$40:$J$783,СВЦЭМ!$A$40:$A$783,$A347,СВЦЭМ!$B$39:$B$782,G$331)+'СЕТ СН'!$F$16</f>
        <v>0</v>
      </c>
      <c r="H347" s="36">
        <f ca="1">SUMIFS(СВЦЭМ!$J$40:$J$783,СВЦЭМ!$A$40:$A$783,$A347,СВЦЭМ!$B$39:$B$782,H$331)+'СЕТ СН'!$F$16</f>
        <v>0</v>
      </c>
      <c r="I347" s="36">
        <f ca="1">SUMIFS(СВЦЭМ!$J$40:$J$783,СВЦЭМ!$A$40:$A$783,$A347,СВЦЭМ!$B$39:$B$782,I$331)+'СЕТ СН'!$F$16</f>
        <v>0</v>
      </c>
      <c r="J347" s="36">
        <f ca="1">SUMIFS(СВЦЭМ!$J$40:$J$783,СВЦЭМ!$A$40:$A$783,$A347,СВЦЭМ!$B$39:$B$782,J$331)+'СЕТ СН'!$F$16</f>
        <v>0</v>
      </c>
      <c r="K347" s="36">
        <f ca="1">SUMIFS(СВЦЭМ!$J$40:$J$783,СВЦЭМ!$A$40:$A$783,$A347,СВЦЭМ!$B$39:$B$782,K$331)+'СЕТ СН'!$F$16</f>
        <v>0</v>
      </c>
      <c r="L347" s="36">
        <f ca="1">SUMIFS(СВЦЭМ!$J$40:$J$783,СВЦЭМ!$A$40:$A$783,$A347,СВЦЭМ!$B$39:$B$782,L$331)+'СЕТ СН'!$F$16</f>
        <v>0</v>
      </c>
      <c r="M347" s="36">
        <f ca="1">SUMIFS(СВЦЭМ!$J$40:$J$783,СВЦЭМ!$A$40:$A$783,$A347,СВЦЭМ!$B$39:$B$782,M$331)+'СЕТ СН'!$F$16</f>
        <v>0</v>
      </c>
      <c r="N347" s="36">
        <f ca="1">SUMIFS(СВЦЭМ!$J$40:$J$783,СВЦЭМ!$A$40:$A$783,$A347,СВЦЭМ!$B$39:$B$782,N$331)+'СЕТ СН'!$F$16</f>
        <v>0</v>
      </c>
      <c r="O347" s="36">
        <f ca="1">SUMIFS(СВЦЭМ!$J$40:$J$783,СВЦЭМ!$A$40:$A$783,$A347,СВЦЭМ!$B$39:$B$782,O$331)+'СЕТ СН'!$F$16</f>
        <v>0</v>
      </c>
      <c r="P347" s="36">
        <f ca="1">SUMIFS(СВЦЭМ!$J$40:$J$783,СВЦЭМ!$A$40:$A$783,$A347,СВЦЭМ!$B$39:$B$782,P$331)+'СЕТ СН'!$F$16</f>
        <v>0</v>
      </c>
      <c r="Q347" s="36">
        <f ca="1">SUMIFS(СВЦЭМ!$J$40:$J$783,СВЦЭМ!$A$40:$A$783,$A347,СВЦЭМ!$B$39:$B$782,Q$331)+'СЕТ СН'!$F$16</f>
        <v>0</v>
      </c>
      <c r="R347" s="36">
        <f ca="1">SUMIFS(СВЦЭМ!$J$40:$J$783,СВЦЭМ!$A$40:$A$783,$A347,СВЦЭМ!$B$39:$B$782,R$331)+'СЕТ СН'!$F$16</f>
        <v>0</v>
      </c>
      <c r="S347" s="36">
        <f ca="1">SUMIFS(СВЦЭМ!$J$40:$J$783,СВЦЭМ!$A$40:$A$783,$A347,СВЦЭМ!$B$39:$B$782,S$331)+'СЕТ СН'!$F$16</f>
        <v>0</v>
      </c>
      <c r="T347" s="36">
        <f ca="1">SUMIFS(СВЦЭМ!$J$40:$J$783,СВЦЭМ!$A$40:$A$783,$A347,СВЦЭМ!$B$39:$B$782,T$331)+'СЕТ СН'!$F$16</f>
        <v>0</v>
      </c>
      <c r="U347" s="36">
        <f ca="1">SUMIFS(СВЦЭМ!$J$40:$J$783,СВЦЭМ!$A$40:$A$783,$A347,СВЦЭМ!$B$39:$B$782,U$331)+'СЕТ СН'!$F$16</f>
        <v>0</v>
      </c>
      <c r="V347" s="36">
        <f ca="1">SUMIFS(СВЦЭМ!$J$40:$J$783,СВЦЭМ!$A$40:$A$783,$A347,СВЦЭМ!$B$39:$B$782,V$331)+'СЕТ СН'!$F$16</f>
        <v>0</v>
      </c>
      <c r="W347" s="36">
        <f ca="1">SUMIFS(СВЦЭМ!$J$40:$J$783,СВЦЭМ!$A$40:$A$783,$A347,СВЦЭМ!$B$39:$B$782,W$331)+'СЕТ СН'!$F$16</f>
        <v>0</v>
      </c>
      <c r="X347" s="36">
        <f ca="1">SUMIFS(СВЦЭМ!$J$40:$J$783,СВЦЭМ!$A$40:$A$783,$A347,СВЦЭМ!$B$39:$B$782,X$331)+'СЕТ СН'!$F$16</f>
        <v>0</v>
      </c>
      <c r="Y347" s="36">
        <f ca="1">SUMIFS(СВЦЭМ!$J$40:$J$783,СВЦЭМ!$A$40:$A$783,$A347,СВЦЭМ!$B$39:$B$782,Y$331)+'СЕТ СН'!$F$16</f>
        <v>0</v>
      </c>
    </row>
    <row r="348" spans="1:25" ht="15.75" hidden="1" x14ac:dyDescent="0.2">
      <c r="A348" s="35">
        <f t="shared" si="9"/>
        <v>45368</v>
      </c>
      <c r="B348" s="36">
        <f ca="1">SUMIFS(СВЦЭМ!$J$40:$J$783,СВЦЭМ!$A$40:$A$783,$A348,СВЦЭМ!$B$39:$B$782,B$331)+'СЕТ СН'!$F$16</f>
        <v>0</v>
      </c>
      <c r="C348" s="36">
        <f ca="1">SUMIFS(СВЦЭМ!$J$40:$J$783,СВЦЭМ!$A$40:$A$783,$A348,СВЦЭМ!$B$39:$B$782,C$331)+'СЕТ СН'!$F$16</f>
        <v>0</v>
      </c>
      <c r="D348" s="36">
        <f ca="1">SUMIFS(СВЦЭМ!$J$40:$J$783,СВЦЭМ!$A$40:$A$783,$A348,СВЦЭМ!$B$39:$B$782,D$331)+'СЕТ СН'!$F$16</f>
        <v>0</v>
      </c>
      <c r="E348" s="36">
        <f ca="1">SUMIFS(СВЦЭМ!$J$40:$J$783,СВЦЭМ!$A$40:$A$783,$A348,СВЦЭМ!$B$39:$B$782,E$331)+'СЕТ СН'!$F$16</f>
        <v>0</v>
      </c>
      <c r="F348" s="36">
        <f ca="1">SUMIFS(СВЦЭМ!$J$40:$J$783,СВЦЭМ!$A$40:$A$783,$A348,СВЦЭМ!$B$39:$B$782,F$331)+'СЕТ СН'!$F$16</f>
        <v>0</v>
      </c>
      <c r="G348" s="36">
        <f ca="1">SUMIFS(СВЦЭМ!$J$40:$J$783,СВЦЭМ!$A$40:$A$783,$A348,СВЦЭМ!$B$39:$B$782,G$331)+'СЕТ СН'!$F$16</f>
        <v>0</v>
      </c>
      <c r="H348" s="36">
        <f ca="1">SUMIFS(СВЦЭМ!$J$40:$J$783,СВЦЭМ!$A$40:$A$783,$A348,СВЦЭМ!$B$39:$B$782,H$331)+'СЕТ СН'!$F$16</f>
        <v>0</v>
      </c>
      <c r="I348" s="36">
        <f ca="1">SUMIFS(СВЦЭМ!$J$40:$J$783,СВЦЭМ!$A$40:$A$783,$A348,СВЦЭМ!$B$39:$B$782,I$331)+'СЕТ СН'!$F$16</f>
        <v>0</v>
      </c>
      <c r="J348" s="36">
        <f ca="1">SUMIFS(СВЦЭМ!$J$40:$J$783,СВЦЭМ!$A$40:$A$783,$A348,СВЦЭМ!$B$39:$B$782,J$331)+'СЕТ СН'!$F$16</f>
        <v>0</v>
      </c>
      <c r="K348" s="36">
        <f ca="1">SUMIFS(СВЦЭМ!$J$40:$J$783,СВЦЭМ!$A$40:$A$783,$A348,СВЦЭМ!$B$39:$B$782,K$331)+'СЕТ СН'!$F$16</f>
        <v>0</v>
      </c>
      <c r="L348" s="36">
        <f ca="1">SUMIFS(СВЦЭМ!$J$40:$J$783,СВЦЭМ!$A$40:$A$783,$A348,СВЦЭМ!$B$39:$B$782,L$331)+'СЕТ СН'!$F$16</f>
        <v>0</v>
      </c>
      <c r="M348" s="36">
        <f ca="1">SUMIFS(СВЦЭМ!$J$40:$J$783,СВЦЭМ!$A$40:$A$783,$A348,СВЦЭМ!$B$39:$B$782,M$331)+'СЕТ СН'!$F$16</f>
        <v>0</v>
      </c>
      <c r="N348" s="36">
        <f ca="1">SUMIFS(СВЦЭМ!$J$40:$J$783,СВЦЭМ!$A$40:$A$783,$A348,СВЦЭМ!$B$39:$B$782,N$331)+'СЕТ СН'!$F$16</f>
        <v>0</v>
      </c>
      <c r="O348" s="36">
        <f ca="1">SUMIFS(СВЦЭМ!$J$40:$J$783,СВЦЭМ!$A$40:$A$783,$A348,СВЦЭМ!$B$39:$B$782,O$331)+'СЕТ СН'!$F$16</f>
        <v>0</v>
      </c>
      <c r="P348" s="36">
        <f ca="1">SUMIFS(СВЦЭМ!$J$40:$J$783,СВЦЭМ!$A$40:$A$783,$A348,СВЦЭМ!$B$39:$B$782,P$331)+'СЕТ СН'!$F$16</f>
        <v>0</v>
      </c>
      <c r="Q348" s="36">
        <f ca="1">SUMIFS(СВЦЭМ!$J$40:$J$783,СВЦЭМ!$A$40:$A$783,$A348,СВЦЭМ!$B$39:$B$782,Q$331)+'СЕТ СН'!$F$16</f>
        <v>0</v>
      </c>
      <c r="R348" s="36">
        <f ca="1">SUMIFS(СВЦЭМ!$J$40:$J$783,СВЦЭМ!$A$40:$A$783,$A348,СВЦЭМ!$B$39:$B$782,R$331)+'СЕТ СН'!$F$16</f>
        <v>0</v>
      </c>
      <c r="S348" s="36">
        <f ca="1">SUMIFS(СВЦЭМ!$J$40:$J$783,СВЦЭМ!$A$40:$A$783,$A348,СВЦЭМ!$B$39:$B$782,S$331)+'СЕТ СН'!$F$16</f>
        <v>0</v>
      </c>
      <c r="T348" s="36">
        <f ca="1">SUMIFS(СВЦЭМ!$J$40:$J$783,СВЦЭМ!$A$40:$A$783,$A348,СВЦЭМ!$B$39:$B$782,T$331)+'СЕТ СН'!$F$16</f>
        <v>0</v>
      </c>
      <c r="U348" s="36">
        <f ca="1">SUMIFS(СВЦЭМ!$J$40:$J$783,СВЦЭМ!$A$40:$A$783,$A348,СВЦЭМ!$B$39:$B$782,U$331)+'СЕТ СН'!$F$16</f>
        <v>0</v>
      </c>
      <c r="V348" s="36">
        <f ca="1">SUMIFS(СВЦЭМ!$J$40:$J$783,СВЦЭМ!$A$40:$A$783,$A348,СВЦЭМ!$B$39:$B$782,V$331)+'СЕТ СН'!$F$16</f>
        <v>0</v>
      </c>
      <c r="W348" s="36">
        <f ca="1">SUMIFS(СВЦЭМ!$J$40:$J$783,СВЦЭМ!$A$40:$A$783,$A348,СВЦЭМ!$B$39:$B$782,W$331)+'СЕТ СН'!$F$16</f>
        <v>0</v>
      </c>
      <c r="X348" s="36">
        <f ca="1">SUMIFS(СВЦЭМ!$J$40:$J$783,СВЦЭМ!$A$40:$A$783,$A348,СВЦЭМ!$B$39:$B$782,X$331)+'СЕТ СН'!$F$16</f>
        <v>0</v>
      </c>
      <c r="Y348" s="36">
        <f ca="1">SUMIFS(СВЦЭМ!$J$40:$J$783,СВЦЭМ!$A$40:$A$783,$A348,СВЦЭМ!$B$39:$B$782,Y$331)+'СЕТ СН'!$F$16</f>
        <v>0</v>
      </c>
    </row>
    <row r="349" spans="1:25" ht="15.75" hidden="1" x14ac:dyDescent="0.2">
      <c r="A349" s="35">
        <f t="shared" si="9"/>
        <v>45369</v>
      </c>
      <c r="B349" s="36">
        <f ca="1">SUMIFS(СВЦЭМ!$J$40:$J$783,СВЦЭМ!$A$40:$A$783,$A349,СВЦЭМ!$B$39:$B$782,B$331)+'СЕТ СН'!$F$16</f>
        <v>0</v>
      </c>
      <c r="C349" s="36">
        <f ca="1">SUMIFS(СВЦЭМ!$J$40:$J$783,СВЦЭМ!$A$40:$A$783,$A349,СВЦЭМ!$B$39:$B$782,C$331)+'СЕТ СН'!$F$16</f>
        <v>0</v>
      </c>
      <c r="D349" s="36">
        <f ca="1">SUMIFS(СВЦЭМ!$J$40:$J$783,СВЦЭМ!$A$40:$A$783,$A349,СВЦЭМ!$B$39:$B$782,D$331)+'СЕТ СН'!$F$16</f>
        <v>0</v>
      </c>
      <c r="E349" s="36">
        <f ca="1">SUMIFS(СВЦЭМ!$J$40:$J$783,СВЦЭМ!$A$40:$A$783,$A349,СВЦЭМ!$B$39:$B$782,E$331)+'СЕТ СН'!$F$16</f>
        <v>0</v>
      </c>
      <c r="F349" s="36">
        <f ca="1">SUMIFS(СВЦЭМ!$J$40:$J$783,СВЦЭМ!$A$40:$A$783,$A349,СВЦЭМ!$B$39:$B$782,F$331)+'СЕТ СН'!$F$16</f>
        <v>0</v>
      </c>
      <c r="G349" s="36">
        <f ca="1">SUMIFS(СВЦЭМ!$J$40:$J$783,СВЦЭМ!$A$40:$A$783,$A349,СВЦЭМ!$B$39:$B$782,G$331)+'СЕТ СН'!$F$16</f>
        <v>0</v>
      </c>
      <c r="H349" s="36">
        <f ca="1">SUMIFS(СВЦЭМ!$J$40:$J$783,СВЦЭМ!$A$40:$A$783,$A349,СВЦЭМ!$B$39:$B$782,H$331)+'СЕТ СН'!$F$16</f>
        <v>0</v>
      </c>
      <c r="I349" s="36">
        <f ca="1">SUMIFS(СВЦЭМ!$J$40:$J$783,СВЦЭМ!$A$40:$A$783,$A349,СВЦЭМ!$B$39:$B$782,I$331)+'СЕТ СН'!$F$16</f>
        <v>0</v>
      </c>
      <c r="J349" s="36">
        <f ca="1">SUMIFS(СВЦЭМ!$J$40:$J$783,СВЦЭМ!$A$40:$A$783,$A349,СВЦЭМ!$B$39:$B$782,J$331)+'СЕТ СН'!$F$16</f>
        <v>0</v>
      </c>
      <c r="K349" s="36">
        <f ca="1">SUMIFS(СВЦЭМ!$J$40:$J$783,СВЦЭМ!$A$40:$A$783,$A349,СВЦЭМ!$B$39:$B$782,K$331)+'СЕТ СН'!$F$16</f>
        <v>0</v>
      </c>
      <c r="L349" s="36">
        <f ca="1">SUMIFS(СВЦЭМ!$J$40:$J$783,СВЦЭМ!$A$40:$A$783,$A349,СВЦЭМ!$B$39:$B$782,L$331)+'СЕТ СН'!$F$16</f>
        <v>0</v>
      </c>
      <c r="M349" s="36">
        <f ca="1">SUMIFS(СВЦЭМ!$J$40:$J$783,СВЦЭМ!$A$40:$A$783,$A349,СВЦЭМ!$B$39:$B$782,M$331)+'СЕТ СН'!$F$16</f>
        <v>0</v>
      </c>
      <c r="N349" s="36">
        <f ca="1">SUMIFS(СВЦЭМ!$J$40:$J$783,СВЦЭМ!$A$40:$A$783,$A349,СВЦЭМ!$B$39:$B$782,N$331)+'СЕТ СН'!$F$16</f>
        <v>0</v>
      </c>
      <c r="O349" s="36">
        <f ca="1">SUMIFS(СВЦЭМ!$J$40:$J$783,СВЦЭМ!$A$40:$A$783,$A349,СВЦЭМ!$B$39:$B$782,O$331)+'СЕТ СН'!$F$16</f>
        <v>0</v>
      </c>
      <c r="P349" s="36">
        <f ca="1">SUMIFS(СВЦЭМ!$J$40:$J$783,СВЦЭМ!$A$40:$A$783,$A349,СВЦЭМ!$B$39:$B$782,P$331)+'СЕТ СН'!$F$16</f>
        <v>0</v>
      </c>
      <c r="Q349" s="36">
        <f ca="1">SUMIFS(СВЦЭМ!$J$40:$J$783,СВЦЭМ!$A$40:$A$783,$A349,СВЦЭМ!$B$39:$B$782,Q$331)+'СЕТ СН'!$F$16</f>
        <v>0</v>
      </c>
      <c r="R349" s="36">
        <f ca="1">SUMIFS(СВЦЭМ!$J$40:$J$783,СВЦЭМ!$A$40:$A$783,$A349,СВЦЭМ!$B$39:$B$782,R$331)+'СЕТ СН'!$F$16</f>
        <v>0</v>
      </c>
      <c r="S349" s="36">
        <f ca="1">SUMIFS(СВЦЭМ!$J$40:$J$783,СВЦЭМ!$A$40:$A$783,$A349,СВЦЭМ!$B$39:$B$782,S$331)+'СЕТ СН'!$F$16</f>
        <v>0</v>
      </c>
      <c r="T349" s="36">
        <f ca="1">SUMIFS(СВЦЭМ!$J$40:$J$783,СВЦЭМ!$A$40:$A$783,$A349,СВЦЭМ!$B$39:$B$782,T$331)+'СЕТ СН'!$F$16</f>
        <v>0</v>
      </c>
      <c r="U349" s="36">
        <f ca="1">SUMIFS(СВЦЭМ!$J$40:$J$783,СВЦЭМ!$A$40:$A$783,$A349,СВЦЭМ!$B$39:$B$782,U$331)+'СЕТ СН'!$F$16</f>
        <v>0</v>
      </c>
      <c r="V349" s="36">
        <f ca="1">SUMIFS(СВЦЭМ!$J$40:$J$783,СВЦЭМ!$A$40:$A$783,$A349,СВЦЭМ!$B$39:$B$782,V$331)+'СЕТ СН'!$F$16</f>
        <v>0</v>
      </c>
      <c r="W349" s="36">
        <f ca="1">SUMIFS(СВЦЭМ!$J$40:$J$783,СВЦЭМ!$A$40:$A$783,$A349,СВЦЭМ!$B$39:$B$782,W$331)+'СЕТ СН'!$F$16</f>
        <v>0</v>
      </c>
      <c r="X349" s="36">
        <f ca="1">SUMIFS(СВЦЭМ!$J$40:$J$783,СВЦЭМ!$A$40:$A$783,$A349,СВЦЭМ!$B$39:$B$782,X$331)+'СЕТ СН'!$F$16</f>
        <v>0</v>
      </c>
      <c r="Y349" s="36">
        <f ca="1">SUMIFS(СВЦЭМ!$J$40:$J$783,СВЦЭМ!$A$40:$A$783,$A349,СВЦЭМ!$B$39:$B$782,Y$331)+'СЕТ СН'!$F$16</f>
        <v>0</v>
      </c>
    </row>
    <row r="350" spans="1:25" ht="15.75" hidden="1" x14ac:dyDescent="0.2">
      <c r="A350" s="35">
        <f t="shared" si="9"/>
        <v>45370</v>
      </c>
      <c r="B350" s="36">
        <f ca="1">SUMIFS(СВЦЭМ!$J$40:$J$783,СВЦЭМ!$A$40:$A$783,$A350,СВЦЭМ!$B$39:$B$782,B$331)+'СЕТ СН'!$F$16</f>
        <v>0</v>
      </c>
      <c r="C350" s="36">
        <f ca="1">SUMIFS(СВЦЭМ!$J$40:$J$783,СВЦЭМ!$A$40:$A$783,$A350,СВЦЭМ!$B$39:$B$782,C$331)+'СЕТ СН'!$F$16</f>
        <v>0</v>
      </c>
      <c r="D350" s="36">
        <f ca="1">SUMIFS(СВЦЭМ!$J$40:$J$783,СВЦЭМ!$A$40:$A$783,$A350,СВЦЭМ!$B$39:$B$782,D$331)+'СЕТ СН'!$F$16</f>
        <v>0</v>
      </c>
      <c r="E350" s="36">
        <f ca="1">SUMIFS(СВЦЭМ!$J$40:$J$783,СВЦЭМ!$A$40:$A$783,$A350,СВЦЭМ!$B$39:$B$782,E$331)+'СЕТ СН'!$F$16</f>
        <v>0</v>
      </c>
      <c r="F350" s="36">
        <f ca="1">SUMIFS(СВЦЭМ!$J$40:$J$783,СВЦЭМ!$A$40:$A$783,$A350,СВЦЭМ!$B$39:$B$782,F$331)+'СЕТ СН'!$F$16</f>
        <v>0</v>
      </c>
      <c r="G350" s="36">
        <f ca="1">SUMIFS(СВЦЭМ!$J$40:$J$783,СВЦЭМ!$A$40:$A$783,$A350,СВЦЭМ!$B$39:$B$782,G$331)+'СЕТ СН'!$F$16</f>
        <v>0</v>
      </c>
      <c r="H350" s="36">
        <f ca="1">SUMIFS(СВЦЭМ!$J$40:$J$783,СВЦЭМ!$A$40:$A$783,$A350,СВЦЭМ!$B$39:$B$782,H$331)+'СЕТ СН'!$F$16</f>
        <v>0</v>
      </c>
      <c r="I350" s="36">
        <f ca="1">SUMIFS(СВЦЭМ!$J$40:$J$783,СВЦЭМ!$A$40:$A$783,$A350,СВЦЭМ!$B$39:$B$782,I$331)+'СЕТ СН'!$F$16</f>
        <v>0</v>
      </c>
      <c r="J350" s="36">
        <f ca="1">SUMIFS(СВЦЭМ!$J$40:$J$783,СВЦЭМ!$A$40:$A$783,$A350,СВЦЭМ!$B$39:$B$782,J$331)+'СЕТ СН'!$F$16</f>
        <v>0</v>
      </c>
      <c r="K350" s="36">
        <f ca="1">SUMIFS(СВЦЭМ!$J$40:$J$783,СВЦЭМ!$A$40:$A$783,$A350,СВЦЭМ!$B$39:$B$782,K$331)+'СЕТ СН'!$F$16</f>
        <v>0</v>
      </c>
      <c r="L350" s="36">
        <f ca="1">SUMIFS(СВЦЭМ!$J$40:$J$783,СВЦЭМ!$A$40:$A$783,$A350,СВЦЭМ!$B$39:$B$782,L$331)+'СЕТ СН'!$F$16</f>
        <v>0</v>
      </c>
      <c r="M350" s="36">
        <f ca="1">SUMIFS(СВЦЭМ!$J$40:$J$783,СВЦЭМ!$A$40:$A$783,$A350,СВЦЭМ!$B$39:$B$782,M$331)+'СЕТ СН'!$F$16</f>
        <v>0</v>
      </c>
      <c r="N350" s="36">
        <f ca="1">SUMIFS(СВЦЭМ!$J$40:$J$783,СВЦЭМ!$A$40:$A$783,$A350,СВЦЭМ!$B$39:$B$782,N$331)+'СЕТ СН'!$F$16</f>
        <v>0</v>
      </c>
      <c r="O350" s="36">
        <f ca="1">SUMIFS(СВЦЭМ!$J$40:$J$783,СВЦЭМ!$A$40:$A$783,$A350,СВЦЭМ!$B$39:$B$782,O$331)+'СЕТ СН'!$F$16</f>
        <v>0</v>
      </c>
      <c r="P350" s="36">
        <f ca="1">SUMIFS(СВЦЭМ!$J$40:$J$783,СВЦЭМ!$A$40:$A$783,$A350,СВЦЭМ!$B$39:$B$782,P$331)+'СЕТ СН'!$F$16</f>
        <v>0</v>
      </c>
      <c r="Q350" s="36">
        <f ca="1">SUMIFS(СВЦЭМ!$J$40:$J$783,СВЦЭМ!$A$40:$A$783,$A350,СВЦЭМ!$B$39:$B$782,Q$331)+'СЕТ СН'!$F$16</f>
        <v>0</v>
      </c>
      <c r="R350" s="36">
        <f ca="1">SUMIFS(СВЦЭМ!$J$40:$J$783,СВЦЭМ!$A$40:$A$783,$A350,СВЦЭМ!$B$39:$B$782,R$331)+'СЕТ СН'!$F$16</f>
        <v>0</v>
      </c>
      <c r="S350" s="36">
        <f ca="1">SUMIFS(СВЦЭМ!$J$40:$J$783,СВЦЭМ!$A$40:$A$783,$A350,СВЦЭМ!$B$39:$B$782,S$331)+'СЕТ СН'!$F$16</f>
        <v>0</v>
      </c>
      <c r="T350" s="36">
        <f ca="1">SUMIFS(СВЦЭМ!$J$40:$J$783,СВЦЭМ!$A$40:$A$783,$A350,СВЦЭМ!$B$39:$B$782,T$331)+'СЕТ СН'!$F$16</f>
        <v>0</v>
      </c>
      <c r="U350" s="36">
        <f ca="1">SUMIFS(СВЦЭМ!$J$40:$J$783,СВЦЭМ!$A$40:$A$783,$A350,СВЦЭМ!$B$39:$B$782,U$331)+'СЕТ СН'!$F$16</f>
        <v>0</v>
      </c>
      <c r="V350" s="36">
        <f ca="1">SUMIFS(СВЦЭМ!$J$40:$J$783,СВЦЭМ!$A$40:$A$783,$A350,СВЦЭМ!$B$39:$B$782,V$331)+'СЕТ СН'!$F$16</f>
        <v>0</v>
      </c>
      <c r="W350" s="36">
        <f ca="1">SUMIFS(СВЦЭМ!$J$40:$J$783,СВЦЭМ!$A$40:$A$783,$A350,СВЦЭМ!$B$39:$B$782,W$331)+'СЕТ СН'!$F$16</f>
        <v>0</v>
      </c>
      <c r="X350" s="36">
        <f ca="1">SUMIFS(СВЦЭМ!$J$40:$J$783,СВЦЭМ!$A$40:$A$783,$A350,СВЦЭМ!$B$39:$B$782,X$331)+'СЕТ СН'!$F$16</f>
        <v>0</v>
      </c>
      <c r="Y350" s="36">
        <f ca="1">SUMIFS(СВЦЭМ!$J$40:$J$783,СВЦЭМ!$A$40:$A$783,$A350,СВЦЭМ!$B$39:$B$782,Y$331)+'СЕТ СН'!$F$16</f>
        <v>0</v>
      </c>
    </row>
    <row r="351" spans="1:25" ht="15.75" hidden="1" x14ac:dyDescent="0.2">
      <c r="A351" s="35">
        <f t="shared" si="9"/>
        <v>45371</v>
      </c>
      <c r="B351" s="36">
        <f ca="1">SUMIFS(СВЦЭМ!$J$40:$J$783,СВЦЭМ!$A$40:$A$783,$A351,СВЦЭМ!$B$39:$B$782,B$331)+'СЕТ СН'!$F$16</f>
        <v>0</v>
      </c>
      <c r="C351" s="36">
        <f ca="1">SUMIFS(СВЦЭМ!$J$40:$J$783,СВЦЭМ!$A$40:$A$783,$A351,СВЦЭМ!$B$39:$B$782,C$331)+'СЕТ СН'!$F$16</f>
        <v>0</v>
      </c>
      <c r="D351" s="36">
        <f ca="1">SUMIFS(СВЦЭМ!$J$40:$J$783,СВЦЭМ!$A$40:$A$783,$A351,СВЦЭМ!$B$39:$B$782,D$331)+'СЕТ СН'!$F$16</f>
        <v>0</v>
      </c>
      <c r="E351" s="36">
        <f ca="1">SUMIFS(СВЦЭМ!$J$40:$J$783,СВЦЭМ!$A$40:$A$783,$A351,СВЦЭМ!$B$39:$B$782,E$331)+'СЕТ СН'!$F$16</f>
        <v>0</v>
      </c>
      <c r="F351" s="36">
        <f ca="1">SUMIFS(СВЦЭМ!$J$40:$J$783,СВЦЭМ!$A$40:$A$783,$A351,СВЦЭМ!$B$39:$B$782,F$331)+'СЕТ СН'!$F$16</f>
        <v>0</v>
      </c>
      <c r="G351" s="36">
        <f ca="1">SUMIFS(СВЦЭМ!$J$40:$J$783,СВЦЭМ!$A$40:$A$783,$A351,СВЦЭМ!$B$39:$B$782,G$331)+'СЕТ СН'!$F$16</f>
        <v>0</v>
      </c>
      <c r="H351" s="36">
        <f ca="1">SUMIFS(СВЦЭМ!$J$40:$J$783,СВЦЭМ!$A$40:$A$783,$A351,СВЦЭМ!$B$39:$B$782,H$331)+'СЕТ СН'!$F$16</f>
        <v>0</v>
      </c>
      <c r="I351" s="36">
        <f ca="1">SUMIFS(СВЦЭМ!$J$40:$J$783,СВЦЭМ!$A$40:$A$783,$A351,СВЦЭМ!$B$39:$B$782,I$331)+'СЕТ СН'!$F$16</f>
        <v>0</v>
      </c>
      <c r="J351" s="36">
        <f ca="1">SUMIFS(СВЦЭМ!$J$40:$J$783,СВЦЭМ!$A$40:$A$783,$A351,СВЦЭМ!$B$39:$B$782,J$331)+'СЕТ СН'!$F$16</f>
        <v>0</v>
      </c>
      <c r="K351" s="36">
        <f ca="1">SUMIFS(СВЦЭМ!$J$40:$J$783,СВЦЭМ!$A$40:$A$783,$A351,СВЦЭМ!$B$39:$B$782,K$331)+'СЕТ СН'!$F$16</f>
        <v>0</v>
      </c>
      <c r="L351" s="36">
        <f ca="1">SUMIFS(СВЦЭМ!$J$40:$J$783,СВЦЭМ!$A$40:$A$783,$A351,СВЦЭМ!$B$39:$B$782,L$331)+'СЕТ СН'!$F$16</f>
        <v>0</v>
      </c>
      <c r="M351" s="36">
        <f ca="1">SUMIFS(СВЦЭМ!$J$40:$J$783,СВЦЭМ!$A$40:$A$783,$A351,СВЦЭМ!$B$39:$B$782,M$331)+'СЕТ СН'!$F$16</f>
        <v>0</v>
      </c>
      <c r="N351" s="36">
        <f ca="1">SUMIFS(СВЦЭМ!$J$40:$J$783,СВЦЭМ!$A$40:$A$783,$A351,СВЦЭМ!$B$39:$B$782,N$331)+'СЕТ СН'!$F$16</f>
        <v>0</v>
      </c>
      <c r="O351" s="36">
        <f ca="1">SUMIFS(СВЦЭМ!$J$40:$J$783,СВЦЭМ!$A$40:$A$783,$A351,СВЦЭМ!$B$39:$B$782,O$331)+'СЕТ СН'!$F$16</f>
        <v>0</v>
      </c>
      <c r="P351" s="36">
        <f ca="1">SUMIFS(СВЦЭМ!$J$40:$J$783,СВЦЭМ!$A$40:$A$783,$A351,СВЦЭМ!$B$39:$B$782,P$331)+'СЕТ СН'!$F$16</f>
        <v>0</v>
      </c>
      <c r="Q351" s="36">
        <f ca="1">SUMIFS(СВЦЭМ!$J$40:$J$783,СВЦЭМ!$A$40:$A$783,$A351,СВЦЭМ!$B$39:$B$782,Q$331)+'СЕТ СН'!$F$16</f>
        <v>0</v>
      </c>
      <c r="R351" s="36">
        <f ca="1">SUMIFS(СВЦЭМ!$J$40:$J$783,СВЦЭМ!$A$40:$A$783,$A351,СВЦЭМ!$B$39:$B$782,R$331)+'СЕТ СН'!$F$16</f>
        <v>0</v>
      </c>
      <c r="S351" s="36">
        <f ca="1">SUMIFS(СВЦЭМ!$J$40:$J$783,СВЦЭМ!$A$40:$A$783,$A351,СВЦЭМ!$B$39:$B$782,S$331)+'СЕТ СН'!$F$16</f>
        <v>0</v>
      </c>
      <c r="T351" s="36">
        <f ca="1">SUMIFS(СВЦЭМ!$J$40:$J$783,СВЦЭМ!$A$40:$A$783,$A351,СВЦЭМ!$B$39:$B$782,T$331)+'СЕТ СН'!$F$16</f>
        <v>0</v>
      </c>
      <c r="U351" s="36">
        <f ca="1">SUMIFS(СВЦЭМ!$J$40:$J$783,СВЦЭМ!$A$40:$A$783,$A351,СВЦЭМ!$B$39:$B$782,U$331)+'СЕТ СН'!$F$16</f>
        <v>0</v>
      </c>
      <c r="V351" s="36">
        <f ca="1">SUMIFS(СВЦЭМ!$J$40:$J$783,СВЦЭМ!$A$40:$A$783,$A351,СВЦЭМ!$B$39:$B$782,V$331)+'СЕТ СН'!$F$16</f>
        <v>0</v>
      </c>
      <c r="W351" s="36">
        <f ca="1">SUMIFS(СВЦЭМ!$J$40:$J$783,СВЦЭМ!$A$40:$A$783,$A351,СВЦЭМ!$B$39:$B$782,W$331)+'СЕТ СН'!$F$16</f>
        <v>0</v>
      </c>
      <c r="X351" s="36">
        <f ca="1">SUMIFS(СВЦЭМ!$J$40:$J$783,СВЦЭМ!$A$40:$A$783,$A351,СВЦЭМ!$B$39:$B$782,X$331)+'СЕТ СН'!$F$16</f>
        <v>0</v>
      </c>
      <c r="Y351" s="36">
        <f ca="1">SUMIFS(СВЦЭМ!$J$40:$J$783,СВЦЭМ!$A$40:$A$783,$A351,СВЦЭМ!$B$39:$B$782,Y$331)+'СЕТ СН'!$F$16</f>
        <v>0</v>
      </c>
    </row>
    <row r="352" spans="1:25" ht="15.75" hidden="1" x14ac:dyDescent="0.2">
      <c r="A352" s="35">
        <f t="shared" si="9"/>
        <v>45372</v>
      </c>
      <c r="B352" s="36">
        <f ca="1">SUMIFS(СВЦЭМ!$J$40:$J$783,СВЦЭМ!$A$40:$A$783,$A352,СВЦЭМ!$B$39:$B$782,B$331)+'СЕТ СН'!$F$16</f>
        <v>0</v>
      </c>
      <c r="C352" s="36">
        <f ca="1">SUMIFS(СВЦЭМ!$J$40:$J$783,СВЦЭМ!$A$40:$A$783,$A352,СВЦЭМ!$B$39:$B$782,C$331)+'СЕТ СН'!$F$16</f>
        <v>0</v>
      </c>
      <c r="D352" s="36">
        <f ca="1">SUMIFS(СВЦЭМ!$J$40:$J$783,СВЦЭМ!$A$40:$A$783,$A352,СВЦЭМ!$B$39:$B$782,D$331)+'СЕТ СН'!$F$16</f>
        <v>0</v>
      </c>
      <c r="E352" s="36">
        <f ca="1">SUMIFS(СВЦЭМ!$J$40:$J$783,СВЦЭМ!$A$40:$A$783,$A352,СВЦЭМ!$B$39:$B$782,E$331)+'СЕТ СН'!$F$16</f>
        <v>0</v>
      </c>
      <c r="F352" s="36">
        <f ca="1">SUMIFS(СВЦЭМ!$J$40:$J$783,СВЦЭМ!$A$40:$A$783,$A352,СВЦЭМ!$B$39:$B$782,F$331)+'СЕТ СН'!$F$16</f>
        <v>0</v>
      </c>
      <c r="G352" s="36">
        <f ca="1">SUMIFS(СВЦЭМ!$J$40:$J$783,СВЦЭМ!$A$40:$A$783,$A352,СВЦЭМ!$B$39:$B$782,G$331)+'СЕТ СН'!$F$16</f>
        <v>0</v>
      </c>
      <c r="H352" s="36">
        <f ca="1">SUMIFS(СВЦЭМ!$J$40:$J$783,СВЦЭМ!$A$40:$A$783,$A352,СВЦЭМ!$B$39:$B$782,H$331)+'СЕТ СН'!$F$16</f>
        <v>0</v>
      </c>
      <c r="I352" s="36">
        <f ca="1">SUMIFS(СВЦЭМ!$J$40:$J$783,СВЦЭМ!$A$40:$A$783,$A352,СВЦЭМ!$B$39:$B$782,I$331)+'СЕТ СН'!$F$16</f>
        <v>0</v>
      </c>
      <c r="J352" s="36">
        <f ca="1">SUMIFS(СВЦЭМ!$J$40:$J$783,СВЦЭМ!$A$40:$A$783,$A352,СВЦЭМ!$B$39:$B$782,J$331)+'СЕТ СН'!$F$16</f>
        <v>0</v>
      </c>
      <c r="K352" s="36">
        <f ca="1">SUMIFS(СВЦЭМ!$J$40:$J$783,СВЦЭМ!$A$40:$A$783,$A352,СВЦЭМ!$B$39:$B$782,K$331)+'СЕТ СН'!$F$16</f>
        <v>0</v>
      </c>
      <c r="L352" s="36">
        <f ca="1">SUMIFS(СВЦЭМ!$J$40:$J$783,СВЦЭМ!$A$40:$A$783,$A352,СВЦЭМ!$B$39:$B$782,L$331)+'СЕТ СН'!$F$16</f>
        <v>0</v>
      </c>
      <c r="M352" s="36">
        <f ca="1">SUMIFS(СВЦЭМ!$J$40:$J$783,СВЦЭМ!$A$40:$A$783,$A352,СВЦЭМ!$B$39:$B$782,M$331)+'СЕТ СН'!$F$16</f>
        <v>0</v>
      </c>
      <c r="N352" s="36">
        <f ca="1">SUMIFS(СВЦЭМ!$J$40:$J$783,СВЦЭМ!$A$40:$A$783,$A352,СВЦЭМ!$B$39:$B$782,N$331)+'СЕТ СН'!$F$16</f>
        <v>0</v>
      </c>
      <c r="O352" s="36">
        <f ca="1">SUMIFS(СВЦЭМ!$J$40:$J$783,СВЦЭМ!$A$40:$A$783,$A352,СВЦЭМ!$B$39:$B$782,O$331)+'СЕТ СН'!$F$16</f>
        <v>0</v>
      </c>
      <c r="P352" s="36">
        <f ca="1">SUMIFS(СВЦЭМ!$J$40:$J$783,СВЦЭМ!$A$40:$A$783,$A352,СВЦЭМ!$B$39:$B$782,P$331)+'СЕТ СН'!$F$16</f>
        <v>0</v>
      </c>
      <c r="Q352" s="36">
        <f ca="1">SUMIFS(СВЦЭМ!$J$40:$J$783,СВЦЭМ!$A$40:$A$783,$A352,СВЦЭМ!$B$39:$B$782,Q$331)+'СЕТ СН'!$F$16</f>
        <v>0</v>
      </c>
      <c r="R352" s="36">
        <f ca="1">SUMIFS(СВЦЭМ!$J$40:$J$783,СВЦЭМ!$A$40:$A$783,$A352,СВЦЭМ!$B$39:$B$782,R$331)+'СЕТ СН'!$F$16</f>
        <v>0</v>
      </c>
      <c r="S352" s="36">
        <f ca="1">SUMIFS(СВЦЭМ!$J$40:$J$783,СВЦЭМ!$A$40:$A$783,$A352,СВЦЭМ!$B$39:$B$782,S$331)+'СЕТ СН'!$F$16</f>
        <v>0</v>
      </c>
      <c r="T352" s="36">
        <f ca="1">SUMIFS(СВЦЭМ!$J$40:$J$783,СВЦЭМ!$A$40:$A$783,$A352,СВЦЭМ!$B$39:$B$782,T$331)+'СЕТ СН'!$F$16</f>
        <v>0</v>
      </c>
      <c r="U352" s="36">
        <f ca="1">SUMIFS(СВЦЭМ!$J$40:$J$783,СВЦЭМ!$A$40:$A$783,$A352,СВЦЭМ!$B$39:$B$782,U$331)+'СЕТ СН'!$F$16</f>
        <v>0</v>
      </c>
      <c r="V352" s="36">
        <f ca="1">SUMIFS(СВЦЭМ!$J$40:$J$783,СВЦЭМ!$A$40:$A$783,$A352,СВЦЭМ!$B$39:$B$782,V$331)+'СЕТ СН'!$F$16</f>
        <v>0</v>
      </c>
      <c r="W352" s="36">
        <f ca="1">SUMIFS(СВЦЭМ!$J$40:$J$783,СВЦЭМ!$A$40:$A$783,$A352,СВЦЭМ!$B$39:$B$782,W$331)+'СЕТ СН'!$F$16</f>
        <v>0</v>
      </c>
      <c r="X352" s="36">
        <f ca="1">SUMIFS(СВЦЭМ!$J$40:$J$783,СВЦЭМ!$A$40:$A$783,$A352,СВЦЭМ!$B$39:$B$782,X$331)+'СЕТ СН'!$F$16</f>
        <v>0</v>
      </c>
      <c r="Y352" s="36">
        <f ca="1">SUMIFS(СВЦЭМ!$J$40:$J$783,СВЦЭМ!$A$40:$A$783,$A352,СВЦЭМ!$B$39:$B$782,Y$331)+'СЕТ СН'!$F$16</f>
        <v>0</v>
      </c>
    </row>
    <row r="353" spans="1:27" ht="15.75" hidden="1" x14ac:dyDescent="0.2">
      <c r="A353" s="35">
        <f t="shared" si="9"/>
        <v>45373</v>
      </c>
      <c r="B353" s="36">
        <f ca="1">SUMIFS(СВЦЭМ!$J$40:$J$783,СВЦЭМ!$A$40:$A$783,$A353,СВЦЭМ!$B$39:$B$782,B$331)+'СЕТ СН'!$F$16</f>
        <v>0</v>
      </c>
      <c r="C353" s="36">
        <f ca="1">SUMIFS(СВЦЭМ!$J$40:$J$783,СВЦЭМ!$A$40:$A$783,$A353,СВЦЭМ!$B$39:$B$782,C$331)+'СЕТ СН'!$F$16</f>
        <v>0</v>
      </c>
      <c r="D353" s="36">
        <f ca="1">SUMIFS(СВЦЭМ!$J$40:$J$783,СВЦЭМ!$A$40:$A$783,$A353,СВЦЭМ!$B$39:$B$782,D$331)+'СЕТ СН'!$F$16</f>
        <v>0</v>
      </c>
      <c r="E353" s="36">
        <f ca="1">SUMIFS(СВЦЭМ!$J$40:$J$783,СВЦЭМ!$A$40:$A$783,$A353,СВЦЭМ!$B$39:$B$782,E$331)+'СЕТ СН'!$F$16</f>
        <v>0</v>
      </c>
      <c r="F353" s="36">
        <f ca="1">SUMIFS(СВЦЭМ!$J$40:$J$783,СВЦЭМ!$A$40:$A$783,$A353,СВЦЭМ!$B$39:$B$782,F$331)+'СЕТ СН'!$F$16</f>
        <v>0</v>
      </c>
      <c r="G353" s="36">
        <f ca="1">SUMIFS(СВЦЭМ!$J$40:$J$783,СВЦЭМ!$A$40:$A$783,$A353,СВЦЭМ!$B$39:$B$782,G$331)+'СЕТ СН'!$F$16</f>
        <v>0</v>
      </c>
      <c r="H353" s="36">
        <f ca="1">SUMIFS(СВЦЭМ!$J$40:$J$783,СВЦЭМ!$A$40:$A$783,$A353,СВЦЭМ!$B$39:$B$782,H$331)+'СЕТ СН'!$F$16</f>
        <v>0</v>
      </c>
      <c r="I353" s="36">
        <f ca="1">SUMIFS(СВЦЭМ!$J$40:$J$783,СВЦЭМ!$A$40:$A$783,$A353,СВЦЭМ!$B$39:$B$782,I$331)+'СЕТ СН'!$F$16</f>
        <v>0</v>
      </c>
      <c r="J353" s="36">
        <f ca="1">SUMIFS(СВЦЭМ!$J$40:$J$783,СВЦЭМ!$A$40:$A$783,$A353,СВЦЭМ!$B$39:$B$782,J$331)+'СЕТ СН'!$F$16</f>
        <v>0</v>
      </c>
      <c r="K353" s="36">
        <f ca="1">SUMIFS(СВЦЭМ!$J$40:$J$783,СВЦЭМ!$A$40:$A$783,$A353,СВЦЭМ!$B$39:$B$782,K$331)+'СЕТ СН'!$F$16</f>
        <v>0</v>
      </c>
      <c r="L353" s="36">
        <f ca="1">SUMIFS(СВЦЭМ!$J$40:$J$783,СВЦЭМ!$A$40:$A$783,$A353,СВЦЭМ!$B$39:$B$782,L$331)+'СЕТ СН'!$F$16</f>
        <v>0</v>
      </c>
      <c r="M353" s="36">
        <f ca="1">SUMIFS(СВЦЭМ!$J$40:$J$783,СВЦЭМ!$A$40:$A$783,$A353,СВЦЭМ!$B$39:$B$782,M$331)+'СЕТ СН'!$F$16</f>
        <v>0</v>
      </c>
      <c r="N353" s="36">
        <f ca="1">SUMIFS(СВЦЭМ!$J$40:$J$783,СВЦЭМ!$A$40:$A$783,$A353,СВЦЭМ!$B$39:$B$782,N$331)+'СЕТ СН'!$F$16</f>
        <v>0</v>
      </c>
      <c r="O353" s="36">
        <f ca="1">SUMIFS(СВЦЭМ!$J$40:$J$783,СВЦЭМ!$A$40:$A$783,$A353,СВЦЭМ!$B$39:$B$782,O$331)+'СЕТ СН'!$F$16</f>
        <v>0</v>
      </c>
      <c r="P353" s="36">
        <f ca="1">SUMIFS(СВЦЭМ!$J$40:$J$783,СВЦЭМ!$A$40:$A$783,$A353,СВЦЭМ!$B$39:$B$782,P$331)+'СЕТ СН'!$F$16</f>
        <v>0</v>
      </c>
      <c r="Q353" s="36">
        <f ca="1">SUMIFS(СВЦЭМ!$J$40:$J$783,СВЦЭМ!$A$40:$A$783,$A353,СВЦЭМ!$B$39:$B$782,Q$331)+'СЕТ СН'!$F$16</f>
        <v>0</v>
      </c>
      <c r="R353" s="36">
        <f ca="1">SUMIFS(СВЦЭМ!$J$40:$J$783,СВЦЭМ!$A$40:$A$783,$A353,СВЦЭМ!$B$39:$B$782,R$331)+'СЕТ СН'!$F$16</f>
        <v>0</v>
      </c>
      <c r="S353" s="36">
        <f ca="1">SUMIFS(СВЦЭМ!$J$40:$J$783,СВЦЭМ!$A$40:$A$783,$A353,СВЦЭМ!$B$39:$B$782,S$331)+'СЕТ СН'!$F$16</f>
        <v>0</v>
      </c>
      <c r="T353" s="36">
        <f ca="1">SUMIFS(СВЦЭМ!$J$40:$J$783,СВЦЭМ!$A$40:$A$783,$A353,СВЦЭМ!$B$39:$B$782,T$331)+'СЕТ СН'!$F$16</f>
        <v>0</v>
      </c>
      <c r="U353" s="36">
        <f ca="1">SUMIFS(СВЦЭМ!$J$40:$J$783,СВЦЭМ!$A$40:$A$783,$A353,СВЦЭМ!$B$39:$B$782,U$331)+'СЕТ СН'!$F$16</f>
        <v>0</v>
      </c>
      <c r="V353" s="36">
        <f ca="1">SUMIFS(СВЦЭМ!$J$40:$J$783,СВЦЭМ!$A$40:$A$783,$A353,СВЦЭМ!$B$39:$B$782,V$331)+'СЕТ СН'!$F$16</f>
        <v>0</v>
      </c>
      <c r="W353" s="36">
        <f ca="1">SUMIFS(СВЦЭМ!$J$40:$J$783,СВЦЭМ!$A$40:$A$783,$A353,СВЦЭМ!$B$39:$B$782,W$331)+'СЕТ СН'!$F$16</f>
        <v>0</v>
      </c>
      <c r="X353" s="36">
        <f ca="1">SUMIFS(СВЦЭМ!$J$40:$J$783,СВЦЭМ!$A$40:$A$783,$A353,СВЦЭМ!$B$39:$B$782,X$331)+'СЕТ СН'!$F$16</f>
        <v>0</v>
      </c>
      <c r="Y353" s="36">
        <f ca="1">SUMIFS(СВЦЭМ!$J$40:$J$783,СВЦЭМ!$A$40:$A$783,$A353,СВЦЭМ!$B$39:$B$782,Y$331)+'СЕТ СН'!$F$16</f>
        <v>0</v>
      </c>
    </row>
    <row r="354" spans="1:27" ht="15.75" hidden="1" x14ac:dyDescent="0.2">
      <c r="A354" s="35">
        <f t="shared" si="9"/>
        <v>45374</v>
      </c>
      <c r="B354" s="36">
        <f ca="1">SUMIFS(СВЦЭМ!$J$40:$J$783,СВЦЭМ!$A$40:$A$783,$A354,СВЦЭМ!$B$39:$B$782,B$331)+'СЕТ СН'!$F$16</f>
        <v>0</v>
      </c>
      <c r="C354" s="36">
        <f ca="1">SUMIFS(СВЦЭМ!$J$40:$J$783,СВЦЭМ!$A$40:$A$783,$A354,СВЦЭМ!$B$39:$B$782,C$331)+'СЕТ СН'!$F$16</f>
        <v>0</v>
      </c>
      <c r="D354" s="36">
        <f ca="1">SUMIFS(СВЦЭМ!$J$40:$J$783,СВЦЭМ!$A$40:$A$783,$A354,СВЦЭМ!$B$39:$B$782,D$331)+'СЕТ СН'!$F$16</f>
        <v>0</v>
      </c>
      <c r="E354" s="36">
        <f ca="1">SUMIFS(СВЦЭМ!$J$40:$J$783,СВЦЭМ!$A$40:$A$783,$A354,СВЦЭМ!$B$39:$B$782,E$331)+'СЕТ СН'!$F$16</f>
        <v>0</v>
      </c>
      <c r="F354" s="36">
        <f ca="1">SUMIFS(СВЦЭМ!$J$40:$J$783,СВЦЭМ!$A$40:$A$783,$A354,СВЦЭМ!$B$39:$B$782,F$331)+'СЕТ СН'!$F$16</f>
        <v>0</v>
      </c>
      <c r="G354" s="36">
        <f ca="1">SUMIFS(СВЦЭМ!$J$40:$J$783,СВЦЭМ!$A$40:$A$783,$A354,СВЦЭМ!$B$39:$B$782,G$331)+'СЕТ СН'!$F$16</f>
        <v>0</v>
      </c>
      <c r="H354" s="36">
        <f ca="1">SUMIFS(СВЦЭМ!$J$40:$J$783,СВЦЭМ!$A$40:$A$783,$A354,СВЦЭМ!$B$39:$B$782,H$331)+'СЕТ СН'!$F$16</f>
        <v>0</v>
      </c>
      <c r="I354" s="36">
        <f ca="1">SUMIFS(СВЦЭМ!$J$40:$J$783,СВЦЭМ!$A$40:$A$783,$A354,СВЦЭМ!$B$39:$B$782,I$331)+'СЕТ СН'!$F$16</f>
        <v>0</v>
      </c>
      <c r="J354" s="36">
        <f ca="1">SUMIFS(СВЦЭМ!$J$40:$J$783,СВЦЭМ!$A$40:$A$783,$A354,СВЦЭМ!$B$39:$B$782,J$331)+'СЕТ СН'!$F$16</f>
        <v>0</v>
      </c>
      <c r="K354" s="36">
        <f ca="1">SUMIFS(СВЦЭМ!$J$40:$J$783,СВЦЭМ!$A$40:$A$783,$A354,СВЦЭМ!$B$39:$B$782,K$331)+'СЕТ СН'!$F$16</f>
        <v>0</v>
      </c>
      <c r="L354" s="36">
        <f ca="1">SUMIFS(СВЦЭМ!$J$40:$J$783,СВЦЭМ!$A$40:$A$783,$A354,СВЦЭМ!$B$39:$B$782,L$331)+'СЕТ СН'!$F$16</f>
        <v>0</v>
      </c>
      <c r="M354" s="36">
        <f ca="1">SUMIFS(СВЦЭМ!$J$40:$J$783,СВЦЭМ!$A$40:$A$783,$A354,СВЦЭМ!$B$39:$B$782,M$331)+'СЕТ СН'!$F$16</f>
        <v>0</v>
      </c>
      <c r="N354" s="36">
        <f ca="1">SUMIFS(СВЦЭМ!$J$40:$J$783,СВЦЭМ!$A$40:$A$783,$A354,СВЦЭМ!$B$39:$B$782,N$331)+'СЕТ СН'!$F$16</f>
        <v>0</v>
      </c>
      <c r="O354" s="36">
        <f ca="1">SUMIFS(СВЦЭМ!$J$40:$J$783,СВЦЭМ!$A$40:$A$783,$A354,СВЦЭМ!$B$39:$B$782,O$331)+'СЕТ СН'!$F$16</f>
        <v>0</v>
      </c>
      <c r="P354" s="36">
        <f ca="1">SUMIFS(СВЦЭМ!$J$40:$J$783,СВЦЭМ!$A$40:$A$783,$A354,СВЦЭМ!$B$39:$B$782,P$331)+'СЕТ СН'!$F$16</f>
        <v>0</v>
      </c>
      <c r="Q354" s="36">
        <f ca="1">SUMIFS(СВЦЭМ!$J$40:$J$783,СВЦЭМ!$A$40:$A$783,$A354,СВЦЭМ!$B$39:$B$782,Q$331)+'СЕТ СН'!$F$16</f>
        <v>0</v>
      </c>
      <c r="R354" s="36">
        <f ca="1">SUMIFS(СВЦЭМ!$J$40:$J$783,СВЦЭМ!$A$40:$A$783,$A354,СВЦЭМ!$B$39:$B$782,R$331)+'СЕТ СН'!$F$16</f>
        <v>0</v>
      </c>
      <c r="S354" s="36">
        <f ca="1">SUMIFS(СВЦЭМ!$J$40:$J$783,СВЦЭМ!$A$40:$A$783,$A354,СВЦЭМ!$B$39:$B$782,S$331)+'СЕТ СН'!$F$16</f>
        <v>0</v>
      </c>
      <c r="T354" s="36">
        <f ca="1">SUMIFS(СВЦЭМ!$J$40:$J$783,СВЦЭМ!$A$40:$A$783,$A354,СВЦЭМ!$B$39:$B$782,T$331)+'СЕТ СН'!$F$16</f>
        <v>0</v>
      </c>
      <c r="U354" s="36">
        <f ca="1">SUMIFS(СВЦЭМ!$J$40:$J$783,СВЦЭМ!$A$40:$A$783,$A354,СВЦЭМ!$B$39:$B$782,U$331)+'СЕТ СН'!$F$16</f>
        <v>0</v>
      </c>
      <c r="V354" s="36">
        <f ca="1">SUMIFS(СВЦЭМ!$J$40:$J$783,СВЦЭМ!$A$40:$A$783,$A354,СВЦЭМ!$B$39:$B$782,V$331)+'СЕТ СН'!$F$16</f>
        <v>0</v>
      </c>
      <c r="W354" s="36">
        <f ca="1">SUMIFS(СВЦЭМ!$J$40:$J$783,СВЦЭМ!$A$40:$A$783,$A354,СВЦЭМ!$B$39:$B$782,W$331)+'СЕТ СН'!$F$16</f>
        <v>0</v>
      </c>
      <c r="X354" s="36">
        <f ca="1">SUMIFS(СВЦЭМ!$J$40:$J$783,СВЦЭМ!$A$40:$A$783,$A354,СВЦЭМ!$B$39:$B$782,X$331)+'СЕТ СН'!$F$16</f>
        <v>0</v>
      </c>
      <c r="Y354" s="36">
        <f ca="1">SUMIFS(СВЦЭМ!$J$40:$J$783,СВЦЭМ!$A$40:$A$783,$A354,СВЦЭМ!$B$39:$B$782,Y$331)+'СЕТ СН'!$F$16</f>
        <v>0</v>
      </c>
    </row>
    <row r="355" spans="1:27" ht="15.75" hidden="1" x14ac:dyDescent="0.2">
      <c r="A355" s="35">
        <f t="shared" si="9"/>
        <v>45375</v>
      </c>
      <c r="B355" s="36">
        <f ca="1">SUMIFS(СВЦЭМ!$J$40:$J$783,СВЦЭМ!$A$40:$A$783,$A355,СВЦЭМ!$B$39:$B$782,B$331)+'СЕТ СН'!$F$16</f>
        <v>0</v>
      </c>
      <c r="C355" s="36">
        <f ca="1">SUMIFS(СВЦЭМ!$J$40:$J$783,СВЦЭМ!$A$40:$A$783,$A355,СВЦЭМ!$B$39:$B$782,C$331)+'СЕТ СН'!$F$16</f>
        <v>0</v>
      </c>
      <c r="D355" s="36">
        <f ca="1">SUMIFS(СВЦЭМ!$J$40:$J$783,СВЦЭМ!$A$40:$A$783,$A355,СВЦЭМ!$B$39:$B$782,D$331)+'СЕТ СН'!$F$16</f>
        <v>0</v>
      </c>
      <c r="E355" s="36">
        <f ca="1">SUMIFS(СВЦЭМ!$J$40:$J$783,СВЦЭМ!$A$40:$A$783,$A355,СВЦЭМ!$B$39:$B$782,E$331)+'СЕТ СН'!$F$16</f>
        <v>0</v>
      </c>
      <c r="F355" s="36">
        <f ca="1">SUMIFS(СВЦЭМ!$J$40:$J$783,СВЦЭМ!$A$40:$A$783,$A355,СВЦЭМ!$B$39:$B$782,F$331)+'СЕТ СН'!$F$16</f>
        <v>0</v>
      </c>
      <c r="G355" s="36">
        <f ca="1">SUMIFS(СВЦЭМ!$J$40:$J$783,СВЦЭМ!$A$40:$A$783,$A355,СВЦЭМ!$B$39:$B$782,G$331)+'СЕТ СН'!$F$16</f>
        <v>0</v>
      </c>
      <c r="H355" s="36">
        <f ca="1">SUMIFS(СВЦЭМ!$J$40:$J$783,СВЦЭМ!$A$40:$A$783,$A355,СВЦЭМ!$B$39:$B$782,H$331)+'СЕТ СН'!$F$16</f>
        <v>0</v>
      </c>
      <c r="I355" s="36">
        <f ca="1">SUMIFS(СВЦЭМ!$J$40:$J$783,СВЦЭМ!$A$40:$A$783,$A355,СВЦЭМ!$B$39:$B$782,I$331)+'СЕТ СН'!$F$16</f>
        <v>0</v>
      </c>
      <c r="J355" s="36">
        <f ca="1">SUMIFS(СВЦЭМ!$J$40:$J$783,СВЦЭМ!$A$40:$A$783,$A355,СВЦЭМ!$B$39:$B$782,J$331)+'СЕТ СН'!$F$16</f>
        <v>0</v>
      </c>
      <c r="K355" s="36">
        <f ca="1">SUMIFS(СВЦЭМ!$J$40:$J$783,СВЦЭМ!$A$40:$A$783,$A355,СВЦЭМ!$B$39:$B$782,K$331)+'СЕТ СН'!$F$16</f>
        <v>0</v>
      </c>
      <c r="L355" s="36">
        <f ca="1">SUMIFS(СВЦЭМ!$J$40:$J$783,СВЦЭМ!$A$40:$A$783,$A355,СВЦЭМ!$B$39:$B$782,L$331)+'СЕТ СН'!$F$16</f>
        <v>0</v>
      </c>
      <c r="M355" s="36">
        <f ca="1">SUMIFS(СВЦЭМ!$J$40:$J$783,СВЦЭМ!$A$40:$A$783,$A355,СВЦЭМ!$B$39:$B$782,M$331)+'СЕТ СН'!$F$16</f>
        <v>0</v>
      </c>
      <c r="N355" s="36">
        <f ca="1">SUMIFS(СВЦЭМ!$J$40:$J$783,СВЦЭМ!$A$40:$A$783,$A355,СВЦЭМ!$B$39:$B$782,N$331)+'СЕТ СН'!$F$16</f>
        <v>0</v>
      </c>
      <c r="O355" s="36">
        <f ca="1">SUMIFS(СВЦЭМ!$J$40:$J$783,СВЦЭМ!$A$40:$A$783,$A355,СВЦЭМ!$B$39:$B$782,O$331)+'СЕТ СН'!$F$16</f>
        <v>0</v>
      </c>
      <c r="P355" s="36">
        <f ca="1">SUMIFS(СВЦЭМ!$J$40:$J$783,СВЦЭМ!$A$40:$A$783,$A355,СВЦЭМ!$B$39:$B$782,P$331)+'СЕТ СН'!$F$16</f>
        <v>0</v>
      </c>
      <c r="Q355" s="36">
        <f ca="1">SUMIFS(СВЦЭМ!$J$40:$J$783,СВЦЭМ!$A$40:$A$783,$A355,СВЦЭМ!$B$39:$B$782,Q$331)+'СЕТ СН'!$F$16</f>
        <v>0</v>
      </c>
      <c r="R355" s="36">
        <f ca="1">SUMIFS(СВЦЭМ!$J$40:$J$783,СВЦЭМ!$A$40:$A$783,$A355,СВЦЭМ!$B$39:$B$782,R$331)+'СЕТ СН'!$F$16</f>
        <v>0</v>
      </c>
      <c r="S355" s="36">
        <f ca="1">SUMIFS(СВЦЭМ!$J$40:$J$783,СВЦЭМ!$A$40:$A$783,$A355,СВЦЭМ!$B$39:$B$782,S$331)+'СЕТ СН'!$F$16</f>
        <v>0</v>
      </c>
      <c r="T355" s="36">
        <f ca="1">SUMIFS(СВЦЭМ!$J$40:$J$783,СВЦЭМ!$A$40:$A$783,$A355,СВЦЭМ!$B$39:$B$782,T$331)+'СЕТ СН'!$F$16</f>
        <v>0</v>
      </c>
      <c r="U355" s="36">
        <f ca="1">SUMIFS(СВЦЭМ!$J$40:$J$783,СВЦЭМ!$A$40:$A$783,$A355,СВЦЭМ!$B$39:$B$782,U$331)+'СЕТ СН'!$F$16</f>
        <v>0</v>
      </c>
      <c r="V355" s="36">
        <f ca="1">SUMIFS(СВЦЭМ!$J$40:$J$783,СВЦЭМ!$A$40:$A$783,$A355,СВЦЭМ!$B$39:$B$782,V$331)+'СЕТ СН'!$F$16</f>
        <v>0</v>
      </c>
      <c r="W355" s="36">
        <f ca="1">SUMIFS(СВЦЭМ!$J$40:$J$783,СВЦЭМ!$A$40:$A$783,$A355,СВЦЭМ!$B$39:$B$782,W$331)+'СЕТ СН'!$F$16</f>
        <v>0</v>
      </c>
      <c r="X355" s="36">
        <f ca="1">SUMIFS(СВЦЭМ!$J$40:$J$783,СВЦЭМ!$A$40:$A$783,$A355,СВЦЭМ!$B$39:$B$782,X$331)+'СЕТ СН'!$F$16</f>
        <v>0</v>
      </c>
      <c r="Y355" s="36">
        <f ca="1">SUMIFS(СВЦЭМ!$J$40:$J$783,СВЦЭМ!$A$40:$A$783,$A355,СВЦЭМ!$B$39:$B$782,Y$331)+'СЕТ СН'!$F$16</f>
        <v>0</v>
      </c>
    </row>
    <row r="356" spans="1:27" ht="15.75" hidden="1" x14ac:dyDescent="0.2">
      <c r="A356" s="35">
        <f t="shared" si="9"/>
        <v>45376</v>
      </c>
      <c r="B356" s="36">
        <f ca="1">SUMIFS(СВЦЭМ!$J$40:$J$783,СВЦЭМ!$A$40:$A$783,$A356,СВЦЭМ!$B$39:$B$782,B$331)+'СЕТ СН'!$F$16</f>
        <v>0</v>
      </c>
      <c r="C356" s="36">
        <f ca="1">SUMIFS(СВЦЭМ!$J$40:$J$783,СВЦЭМ!$A$40:$A$783,$A356,СВЦЭМ!$B$39:$B$782,C$331)+'СЕТ СН'!$F$16</f>
        <v>0</v>
      </c>
      <c r="D356" s="36">
        <f ca="1">SUMIFS(СВЦЭМ!$J$40:$J$783,СВЦЭМ!$A$40:$A$783,$A356,СВЦЭМ!$B$39:$B$782,D$331)+'СЕТ СН'!$F$16</f>
        <v>0</v>
      </c>
      <c r="E356" s="36">
        <f ca="1">SUMIFS(СВЦЭМ!$J$40:$J$783,СВЦЭМ!$A$40:$A$783,$A356,СВЦЭМ!$B$39:$B$782,E$331)+'СЕТ СН'!$F$16</f>
        <v>0</v>
      </c>
      <c r="F356" s="36">
        <f ca="1">SUMIFS(СВЦЭМ!$J$40:$J$783,СВЦЭМ!$A$40:$A$783,$A356,СВЦЭМ!$B$39:$B$782,F$331)+'СЕТ СН'!$F$16</f>
        <v>0</v>
      </c>
      <c r="G356" s="36">
        <f ca="1">SUMIFS(СВЦЭМ!$J$40:$J$783,СВЦЭМ!$A$40:$A$783,$A356,СВЦЭМ!$B$39:$B$782,G$331)+'СЕТ СН'!$F$16</f>
        <v>0</v>
      </c>
      <c r="H356" s="36">
        <f ca="1">SUMIFS(СВЦЭМ!$J$40:$J$783,СВЦЭМ!$A$40:$A$783,$A356,СВЦЭМ!$B$39:$B$782,H$331)+'СЕТ СН'!$F$16</f>
        <v>0</v>
      </c>
      <c r="I356" s="36">
        <f ca="1">SUMIFS(СВЦЭМ!$J$40:$J$783,СВЦЭМ!$A$40:$A$783,$A356,СВЦЭМ!$B$39:$B$782,I$331)+'СЕТ СН'!$F$16</f>
        <v>0</v>
      </c>
      <c r="J356" s="36">
        <f ca="1">SUMIFS(СВЦЭМ!$J$40:$J$783,СВЦЭМ!$A$40:$A$783,$A356,СВЦЭМ!$B$39:$B$782,J$331)+'СЕТ СН'!$F$16</f>
        <v>0</v>
      </c>
      <c r="K356" s="36">
        <f ca="1">SUMIFS(СВЦЭМ!$J$40:$J$783,СВЦЭМ!$A$40:$A$783,$A356,СВЦЭМ!$B$39:$B$782,K$331)+'СЕТ СН'!$F$16</f>
        <v>0</v>
      </c>
      <c r="L356" s="36">
        <f ca="1">SUMIFS(СВЦЭМ!$J$40:$J$783,СВЦЭМ!$A$40:$A$783,$A356,СВЦЭМ!$B$39:$B$782,L$331)+'СЕТ СН'!$F$16</f>
        <v>0</v>
      </c>
      <c r="M356" s="36">
        <f ca="1">SUMIFS(СВЦЭМ!$J$40:$J$783,СВЦЭМ!$A$40:$A$783,$A356,СВЦЭМ!$B$39:$B$782,M$331)+'СЕТ СН'!$F$16</f>
        <v>0</v>
      </c>
      <c r="N356" s="36">
        <f ca="1">SUMIFS(СВЦЭМ!$J$40:$J$783,СВЦЭМ!$A$40:$A$783,$A356,СВЦЭМ!$B$39:$B$782,N$331)+'СЕТ СН'!$F$16</f>
        <v>0</v>
      </c>
      <c r="O356" s="36">
        <f ca="1">SUMIFS(СВЦЭМ!$J$40:$J$783,СВЦЭМ!$A$40:$A$783,$A356,СВЦЭМ!$B$39:$B$782,O$331)+'СЕТ СН'!$F$16</f>
        <v>0</v>
      </c>
      <c r="P356" s="36">
        <f ca="1">SUMIFS(СВЦЭМ!$J$40:$J$783,СВЦЭМ!$A$40:$A$783,$A356,СВЦЭМ!$B$39:$B$782,P$331)+'СЕТ СН'!$F$16</f>
        <v>0</v>
      </c>
      <c r="Q356" s="36">
        <f ca="1">SUMIFS(СВЦЭМ!$J$40:$J$783,СВЦЭМ!$A$40:$A$783,$A356,СВЦЭМ!$B$39:$B$782,Q$331)+'СЕТ СН'!$F$16</f>
        <v>0</v>
      </c>
      <c r="R356" s="36">
        <f ca="1">SUMIFS(СВЦЭМ!$J$40:$J$783,СВЦЭМ!$A$40:$A$783,$A356,СВЦЭМ!$B$39:$B$782,R$331)+'СЕТ СН'!$F$16</f>
        <v>0</v>
      </c>
      <c r="S356" s="36">
        <f ca="1">SUMIFS(СВЦЭМ!$J$40:$J$783,СВЦЭМ!$A$40:$A$783,$A356,СВЦЭМ!$B$39:$B$782,S$331)+'СЕТ СН'!$F$16</f>
        <v>0</v>
      </c>
      <c r="T356" s="36">
        <f ca="1">SUMIFS(СВЦЭМ!$J$40:$J$783,СВЦЭМ!$A$40:$A$783,$A356,СВЦЭМ!$B$39:$B$782,T$331)+'СЕТ СН'!$F$16</f>
        <v>0</v>
      </c>
      <c r="U356" s="36">
        <f ca="1">SUMIFS(СВЦЭМ!$J$40:$J$783,СВЦЭМ!$A$40:$A$783,$A356,СВЦЭМ!$B$39:$B$782,U$331)+'СЕТ СН'!$F$16</f>
        <v>0</v>
      </c>
      <c r="V356" s="36">
        <f ca="1">SUMIFS(СВЦЭМ!$J$40:$J$783,СВЦЭМ!$A$40:$A$783,$A356,СВЦЭМ!$B$39:$B$782,V$331)+'СЕТ СН'!$F$16</f>
        <v>0</v>
      </c>
      <c r="W356" s="36">
        <f ca="1">SUMIFS(СВЦЭМ!$J$40:$J$783,СВЦЭМ!$A$40:$A$783,$A356,СВЦЭМ!$B$39:$B$782,W$331)+'СЕТ СН'!$F$16</f>
        <v>0</v>
      </c>
      <c r="X356" s="36">
        <f ca="1">SUMIFS(СВЦЭМ!$J$40:$J$783,СВЦЭМ!$A$40:$A$783,$A356,СВЦЭМ!$B$39:$B$782,X$331)+'СЕТ СН'!$F$16</f>
        <v>0</v>
      </c>
      <c r="Y356" s="36">
        <f ca="1">SUMIFS(СВЦЭМ!$J$40:$J$783,СВЦЭМ!$A$40:$A$783,$A356,СВЦЭМ!$B$39:$B$782,Y$331)+'СЕТ СН'!$F$16</f>
        <v>0</v>
      </c>
    </row>
    <row r="357" spans="1:27" ht="15.75" hidden="1" x14ac:dyDescent="0.2">
      <c r="A357" s="35">
        <f t="shared" si="9"/>
        <v>45377</v>
      </c>
      <c r="B357" s="36">
        <f ca="1">SUMIFS(СВЦЭМ!$J$40:$J$783,СВЦЭМ!$A$40:$A$783,$A357,СВЦЭМ!$B$39:$B$782,B$331)+'СЕТ СН'!$F$16</f>
        <v>0</v>
      </c>
      <c r="C357" s="36">
        <f ca="1">SUMIFS(СВЦЭМ!$J$40:$J$783,СВЦЭМ!$A$40:$A$783,$A357,СВЦЭМ!$B$39:$B$782,C$331)+'СЕТ СН'!$F$16</f>
        <v>0</v>
      </c>
      <c r="D357" s="36">
        <f ca="1">SUMIFS(СВЦЭМ!$J$40:$J$783,СВЦЭМ!$A$40:$A$783,$A357,СВЦЭМ!$B$39:$B$782,D$331)+'СЕТ СН'!$F$16</f>
        <v>0</v>
      </c>
      <c r="E357" s="36">
        <f ca="1">SUMIFS(СВЦЭМ!$J$40:$J$783,СВЦЭМ!$A$40:$A$783,$A357,СВЦЭМ!$B$39:$B$782,E$331)+'СЕТ СН'!$F$16</f>
        <v>0</v>
      </c>
      <c r="F357" s="36">
        <f ca="1">SUMIFS(СВЦЭМ!$J$40:$J$783,СВЦЭМ!$A$40:$A$783,$A357,СВЦЭМ!$B$39:$B$782,F$331)+'СЕТ СН'!$F$16</f>
        <v>0</v>
      </c>
      <c r="G357" s="36">
        <f ca="1">SUMIFS(СВЦЭМ!$J$40:$J$783,СВЦЭМ!$A$40:$A$783,$A357,СВЦЭМ!$B$39:$B$782,G$331)+'СЕТ СН'!$F$16</f>
        <v>0</v>
      </c>
      <c r="H357" s="36">
        <f ca="1">SUMIFS(СВЦЭМ!$J$40:$J$783,СВЦЭМ!$A$40:$A$783,$A357,СВЦЭМ!$B$39:$B$782,H$331)+'СЕТ СН'!$F$16</f>
        <v>0</v>
      </c>
      <c r="I357" s="36">
        <f ca="1">SUMIFS(СВЦЭМ!$J$40:$J$783,СВЦЭМ!$A$40:$A$783,$A357,СВЦЭМ!$B$39:$B$782,I$331)+'СЕТ СН'!$F$16</f>
        <v>0</v>
      </c>
      <c r="J357" s="36">
        <f ca="1">SUMIFS(СВЦЭМ!$J$40:$J$783,СВЦЭМ!$A$40:$A$783,$A357,СВЦЭМ!$B$39:$B$782,J$331)+'СЕТ СН'!$F$16</f>
        <v>0</v>
      </c>
      <c r="K357" s="36">
        <f ca="1">SUMIFS(СВЦЭМ!$J$40:$J$783,СВЦЭМ!$A$40:$A$783,$A357,СВЦЭМ!$B$39:$B$782,K$331)+'СЕТ СН'!$F$16</f>
        <v>0</v>
      </c>
      <c r="L357" s="36">
        <f ca="1">SUMIFS(СВЦЭМ!$J$40:$J$783,СВЦЭМ!$A$40:$A$783,$A357,СВЦЭМ!$B$39:$B$782,L$331)+'СЕТ СН'!$F$16</f>
        <v>0</v>
      </c>
      <c r="M357" s="36">
        <f ca="1">SUMIFS(СВЦЭМ!$J$40:$J$783,СВЦЭМ!$A$40:$A$783,$A357,СВЦЭМ!$B$39:$B$782,M$331)+'СЕТ СН'!$F$16</f>
        <v>0</v>
      </c>
      <c r="N357" s="36">
        <f ca="1">SUMIFS(СВЦЭМ!$J$40:$J$783,СВЦЭМ!$A$40:$A$783,$A357,СВЦЭМ!$B$39:$B$782,N$331)+'СЕТ СН'!$F$16</f>
        <v>0</v>
      </c>
      <c r="O357" s="36">
        <f ca="1">SUMIFS(СВЦЭМ!$J$40:$J$783,СВЦЭМ!$A$40:$A$783,$A357,СВЦЭМ!$B$39:$B$782,O$331)+'СЕТ СН'!$F$16</f>
        <v>0</v>
      </c>
      <c r="P357" s="36">
        <f ca="1">SUMIFS(СВЦЭМ!$J$40:$J$783,СВЦЭМ!$A$40:$A$783,$A357,СВЦЭМ!$B$39:$B$782,P$331)+'СЕТ СН'!$F$16</f>
        <v>0</v>
      </c>
      <c r="Q357" s="36">
        <f ca="1">SUMIFS(СВЦЭМ!$J$40:$J$783,СВЦЭМ!$A$40:$A$783,$A357,СВЦЭМ!$B$39:$B$782,Q$331)+'СЕТ СН'!$F$16</f>
        <v>0</v>
      </c>
      <c r="R357" s="36">
        <f ca="1">SUMIFS(СВЦЭМ!$J$40:$J$783,СВЦЭМ!$A$40:$A$783,$A357,СВЦЭМ!$B$39:$B$782,R$331)+'СЕТ СН'!$F$16</f>
        <v>0</v>
      </c>
      <c r="S357" s="36">
        <f ca="1">SUMIFS(СВЦЭМ!$J$40:$J$783,СВЦЭМ!$A$40:$A$783,$A357,СВЦЭМ!$B$39:$B$782,S$331)+'СЕТ СН'!$F$16</f>
        <v>0</v>
      </c>
      <c r="T357" s="36">
        <f ca="1">SUMIFS(СВЦЭМ!$J$40:$J$783,СВЦЭМ!$A$40:$A$783,$A357,СВЦЭМ!$B$39:$B$782,T$331)+'СЕТ СН'!$F$16</f>
        <v>0</v>
      </c>
      <c r="U357" s="36">
        <f ca="1">SUMIFS(СВЦЭМ!$J$40:$J$783,СВЦЭМ!$A$40:$A$783,$A357,СВЦЭМ!$B$39:$B$782,U$331)+'СЕТ СН'!$F$16</f>
        <v>0</v>
      </c>
      <c r="V357" s="36">
        <f ca="1">SUMIFS(СВЦЭМ!$J$40:$J$783,СВЦЭМ!$A$40:$A$783,$A357,СВЦЭМ!$B$39:$B$782,V$331)+'СЕТ СН'!$F$16</f>
        <v>0</v>
      </c>
      <c r="W357" s="36">
        <f ca="1">SUMIFS(СВЦЭМ!$J$40:$J$783,СВЦЭМ!$A$40:$A$783,$A357,СВЦЭМ!$B$39:$B$782,W$331)+'СЕТ СН'!$F$16</f>
        <v>0</v>
      </c>
      <c r="X357" s="36">
        <f ca="1">SUMIFS(СВЦЭМ!$J$40:$J$783,СВЦЭМ!$A$40:$A$783,$A357,СВЦЭМ!$B$39:$B$782,X$331)+'СЕТ СН'!$F$16</f>
        <v>0</v>
      </c>
      <c r="Y357" s="36">
        <f ca="1">SUMIFS(СВЦЭМ!$J$40:$J$783,СВЦЭМ!$A$40:$A$783,$A357,СВЦЭМ!$B$39:$B$782,Y$331)+'СЕТ СН'!$F$16</f>
        <v>0</v>
      </c>
    </row>
    <row r="358" spans="1:27" ht="15.75" hidden="1" x14ac:dyDescent="0.2">
      <c r="A358" s="35">
        <f t="shared" si="9"/>
        <v>45378</v>
      </c>
      <c r="B358" s="36">
        <f ca="1">SUMIFS(СВЦЭМ!$J$40:$J$783,СВЦЭМ!$A$40:$A$783,$A358,СВЦЭМ!$B$39:$B$782,B$331)+'СЕТ СН'!$F$16</f>
        <v>0</v>
      </c>
      <c r="C358" s="36">
        <f ca="1">SUMIFS(СВЦЭМ!$J$40:$J$783,СВЦЭМ!$A$40:$A$783,$A358,СВЦЭМ!$B$39:$B$782,C$331)+'СЕТ СН'!$F$16</f>
        <v>0</v>
      </c>
      <c r="D358" s="36">
        <f ca="1">SUMIFS(СВЦЭМ!$J$40:$J$783,СВЦЭМ!$A$40:$A$783,$A358,СВЦЭМ!$B$39:$B$782,D$331)+'СЕТ СН'!$F$16</f>
        <v>0</v>
      </c>
      <c r="E358" s="36">
        <f ca="1">SUMIFS(СВЦЭМ!$J$40:$J$783,СВЦЭМ!$A$40:$A$783,$A358,СВЦЭМ!$B$39:$B$782,E$331)+'СЕТ СН'!$F$16</f>
        <v>0</v>
      </c>
      <c r="F358" s="36">
        <f ca="1">SUMIFS(СВЦЭМ!$J$40:$J$783,СВЦЭМ!$A$40:$A$783,$A358,СВЦЭМ!$B$39:$B$782,F$331)+'СЕТ СН'!$F$16</f>
        <v>0</v>
      </c>
      <c r="G358" s="36">
        <f ca="1">SUMIFS(СВЦЭМ!$J$40:$J$783,СВЦЭМ!$A$40:$A$783,$A358,СВЦЭМ!$B$39:$B$782,G$331)+'СЕТ СН'!$F$16</f>
        <v>0</v>
      </c>
      <c r="H358" s="36">
        <f ca="1">SUMIFS(СВЦЭМ!$J$40:$J$783,СВЦЭМ!$A$40:$A$783,$A358,СВЦЭМ!$B$39:$B$782,H$331)+'СЕТ СН'!$F$16</f>
        <v>0</v>
      </c>
      <c r="I358" s="36">
        <f ca="1">SUMIFS(СВЦЭМ!$J$40:$J$783,СВЦЭМ!$A$40:$A$783,$A358,СВЦЭМ!$B$39:$B$782,I$331)+'СЕТ СН'!$F$16</f>
        <v>0</v>
      </c>
      <c r="J358" s="36">
        <f ca="1">SUMIFS(СВЦЭМ!$J$40:$J$783,СВЦЭМ!$A$40:$A$783,$A358,СВЦЭМ!$B$39:$B$782,J$331)+'СЕТ СН'!$F$16</f>
        <v>0</v>
      </c>
      <c r="K358" s="36">
        <f ca="1">SUMIFS(СВЦЭМ!$J$40:$J$783,СВЦЭМ!$A$40:$A$783,$A358,СВЦЭМ!$B$39:$B$782,K$331)+'СЕТ СН'!$F$16</f>
        <v>0</v>
      </c>
      <c r="L358" s="36">
        <f ca="1">SUMIFS(СВЦЭМ!$J$40:$J$783,СВЦЭМ!$A$40:$A$783,$A358,СВЦЭМ!$B$39:$B$782,L$331)+'СЕТ СН'!$F$16</f>
        <v>0</v>
      </c>
      <c r="M358" s="36">
        <f ca="1">SUMIFS(СВЦЭМ!$J$40:$J$783,СВЦЭМ!$A$40:$A$783,$A358,СВЦЭМ!$B$39:$B$782,M$331)+'СЕТ СН'!$F$16</f>
        <v>0</v>
      </c>
      <c r="N358" s="36">
        <f ca="1">SUMIFS(СВЦЭМ!$J$40:$J$783,СВЦЭМ!$A$40:$A$783,$A358,СВЦЭМ!$B$39:$B$782,N$331)+'СЕТ СН'!$F$16</f>
        <v>0</v>
      </c>
      <c r="O358" s="36">
        <f ca="1">SUMIFS(СВЦЭМ!$J$40:$J$783,СВЦЭМ!$A$40:$A$783,$A358,СВЦЭМ!$B$39:$B$782,O$331)+'СЕТ СН'!$F$16</f>
        <v>0</v>
      </c>
      <c r="P358" s="36">
        <f ca="1">SUMIFS(СВЦЭМ!$J$40:$J$783,СВЦЭМ!$A$40:$A$783,$A358,СВЦЭМ!$B$39:$B$782,P$331)+'СЕТ СН'!$F$16</f>
        <v>0</v>
      </c>
      <c r="Q358" s="36">
        <f ca="1">SUMIFS(СВЦЭМ!$J$40:$J$783,СВЦЭМ!$A$40:$A$783,$A358,СВЦЭМ!$B$39:$B$782,Q$331)+'СЕТ СН'!$F$16</f>
        <v>0</v>
      </c>
      <c r="R358" s="36">
        <f ca="1">SUMIFS(СВЦЭМ!$J$40:$J$783,СВЦЭМ!$A$40:$A$783,$A358,СВЦЭМ!$B$39:$B$782,R$331)+'СЕТ СН'!$F$16</f>
        <v>0</v>
      </c>
      <c r="S358" s="36">
        <f ca="1">SUMIFS(СВЦЭМ!$J$40:$J$783,СВЦЭМ!$A$40:$A$783,$A358,СВЦЭМ!$B$39:$B$782,S$331)+'СЕТ СН'!$F$16</f>
        <v>0</v>
      </c>
      <c r="T358" s="36">
        <f ca="1">SUMIFS(СВЦЭМ!$J$40:$J$783,СВЦЭМ!$A$40:$A$783,$A358,СВЦЭМ!$B$39:$B$782,T$331)+'СЕТ СН'!$F$16</f>
        <v>0</v>
      </c>
      <c r="U358" s="36">
        <f ca="1">SUMIFS(СВЦЭМ!$J$40:$J$783,СВЦЭМ!$A$40:$A$783,$A358,СВЦЭМ!$B$39:$B$782,U$331)+'СЕТ СН'!$F$16</f>
        <v>0</v>
      </c>
      <c r="V358" s="36">
        <f ca="1">SUMIFS(СВЦЭМ!$J$40:$J$783,СВЦЭМ!$A$40:$A$783,$A358,СВЦЭМ!$B$39:$B$782,V$331)+'СЕТ СН'!$F$16</f>
        <v>0</v>
      </c>
      <c r="W358" s="36">
        <f ca="1">SUMIFS(СВЦЭМ!$J$40:$J$783,СВЦЭМ!$A$40:$A$783,$A358,СВЦЭМ!$B$39:$B$782,W$331)+'СЕТ СН'!$F$16</f>
        <v>0</v>
      </c>
      <c r="X358" s="36">
        <f ca="1">SUMIFS(СВЦЭМ!$J$40:$J$783,СВЦЭМ!$A$40:$A$783,$A358,СВЦЭМ!$B$39:$B$782,X$331)+'СЕТ СН'!$F$16</f>
        <v>0</v>
      </c>
      <c r="Y358" s="36">
        <f ca="1">SUMIFS(СВЦЭМ!$J$40:$J$783,СВЦЭМ!$A$40:$A$783,$A358,СВЦЭМ!$B$39:$B$782,Y$331)+'СЕТ СН'!$F$16</f>
        <v>0</v>
      </c>
    </row>
    <row r="359" spans="1:27" ht="15.75" hidden="1" x14ac:dyDescent="0.2">
      <c r="A359" s="35">
        <f t="shared" si="9"/>
        <v>45379</v>
      </c>
      <c r="B359" s="36">
        <f ca="1">SUMIFS(СВЦЭМ!$J$40:$J$783,СВЦЭМ!$A$40:$A$783,$A359,СВЦЭМ!$B$39:$B$782,B$331)+'СЕТ СН'!$F$16</f>
        <v>0</v>
      </c>
      <c r="C359" s="36">
        <f ca="1">SUMIFS(СВЦЭМ!$J$40:$J$783,СВЦЭМ!$A$40:$A$783,$A359,СВЦЭМ!$B$39:$B$782,C$331)+'СЕТ СН'!$F$16</f>
        <v>0</v>
      </c>
      <c r="D359" s="36">
        <f ca="1">SUMIFS(СВЦЭМ!$J$40:$J$783,СВЦЭМ!$A$40:$A$783,$A359,СВЦЭМ!$B$39:$B$782,D$331)+'СЕТ СН'!$F$16</f>
        <v>0</v>
      </c>
      <c r="E359" s="36">
        <f ca="1">SUMIFS(СВЦЭМ!$J$40:$J$783,СВЦЭМ!$A$40:$A$783,$A359,СВЦЭМ!$B$39:$B$782,E$331)+'СЕТ СН'!$F$16</f>
        <v>0</v>
      </c>
      <c r="F359" s="36">
        <f ca="1">SUMIFS(СВЦЭМ!$J$40:$J$783,СВЦЭМ!$A$40:$A$783,$A359,СВЦЭМ!$B$39:$B$782,F$331)+'СЕТ СН'!$F$16</f>
        <v>0</v>
      </c>
      <c r="G359" s="36">
        <f ca="1">SUMIFS(СВЦЭМ!$J$40:$J$783,СВЦЭМ!$A$40:$A$783,$A359,СВЦЭМ!$B$39:$B$782,G$331)+'СЕТ СН'!$F$16</f>
        <v>0</v>
      </c>
      <c r="H359" s="36">
        <f ca="1">SUMIFS(СВЦЭМ!$J$40:$J$783,СВЦЭМ!$A$40:$A$783,$A359,СВЦЭМ!$B$39:$B$782,H$331)+'СЕТ СН'!$F$16</f>
        <v>0</v>
      </c>
      <c r="I359" s="36">
        <f ca="1">SUMIFS(СВЦЭМ!$J$40:$J$783,СВЦЭМ!$A$40:$A$783,$A359,СВЦЭМ!$B$39:$B$782,I$331)+'СЕТ СН'!$F$16</f>
        <v>0</v>
      </c>
      <c r="J359" s="36">
        <f ca="1">SUMIFS(СВЦЭМ!$J$40:$J$783,СВЦЭМ!$A$40:$A$783,$A359,СВЦЭМ!$B$39:$B$782,J$331)+'СЕТ СН'!$F$16</f>
        <v>0</v>
      </c>
      <c r="K359" s="36">
        <f ca="1">SUMIFS(СВЦЭМ!$J$40:$J$783,СВЦЭМ!$A$40:$A$783,$A359,СВЦЭМ!$B$39:$B$782,K$331)+'СЕТ СН'!$F$16</f>
        <v>0</v>
      </c>
      <c r="L359" s="36">
        <f ca="1">SUMIFS(СВЦЭМ!$J$40:$J$783,СВЦЭМ!$A$40:$A$783,$A359,СВЦЭМ!$B$39:$B$782,L$331)+'СЕТ СН'!$F$16</f>
        <v>0</v>
      </c>
      <c r="M359" s="36">
        <f ca="1">SUMIFS(СВЦЭМ!$J$40:$J$783,СВЦЭМ!$A$40:$A$783,$A359,СВЦЭМ!$B$39:$B$782,M$331)+'СЕТ СН'!$F$16</f>
        <v>0</v>
      </c>
      <c r="N359" s="36">
        <f ca="1">SUMIFS(СВЦЭМ!$J$40:$J$783,СВЦЭМ!$A$40:$A$783,$A359,СВЦЭМ!$B$39:$B$782,N$331)+'СЕТ СН'!$F$16</f>
        <v>0</v>
      </c>
      <c r="O359" s="36">
        <f ca="1">SUMIFS(СВЦЭМ!$J$40:$J$783,СВЦЭМ!$A$40:$A$783,$A359,СВЦЭМ!$B$39:$B$782,O$331)+'СЕТ СН'!$F$16</f>
        <v>0</v>
      </c>
      <c r="P359" s="36">
        <f ca="1">SUMIFS(СВЦЭМ!$J$40:$J$783,СВЦЭМ!$A$40:$A$783,$A359,СВЦЭМ!$B$39:$B$782,P$331)+'СЕТ СН'!$F$16</f>
        <v>0</v>
      </c>
      <c r="Q359" s="36">
        <f ca="1">SUMIFS(СВЦЭМ!$J$40:$J$783,СВЦЭМ!$A$40:$A$783,$A359,СВЦЭМ!$B$39:$B$782,Q$331)+'СЕТ СН'!$F$16</f>
        <v>0</v>
      </c>
      <c r="R359" s="36">
        <f ca="1">SUMIFS(СВЦЭМ!$J$40:$J$783,СВЦЭМ!$A$40:$A$783,$A359,СВЦЭМ!$B$39:$B$782,R$331)+'СЕТ СН'!$F$16</f>
        <v>0</v>
      </c>
      <c r="S359" s="36">
        <f ca="1">SUMIFS(СВЦЭМ!$J$40:$J$783,СВЦЭМ!$A$40:$A$783,$A359,СВЦЭМ!$B$39:$B$782,S$331)+'СЕТ СН'!$F$16</f>
        <v>0</v>
      </c>
      <c r="T359" s="36">
        <f ca="1">SUMIFS(СВЦЭМ!$J$40:$J$783,СВЦЭМ!$A$40:$A$783,$A359,СВЦЭМ!$B$39:$B$782,T$331)+'СЕТ СН'!$F$16</f>
        <v>0</v>
      </c>
      <c r="U359" s="36">
        <f ca="1">SUMIFS(СВЦЭМ!$J$40:$J$783,СВЦЭМ!$A$40:$A$783,$A359,СВЦЭМ!$B$39:$B$782,U$331)+'СЕТ СН'!$F$16</f>
        <v>0</v>
      </c>
      <c r="V359" s="36">
        <f ca="1">SUMIFS(СВЦЭМ!$J$40:$J$783,СВЦЭМ!$A$40:$A$783,$A359,СВЦЭМ!$B$39:$B$782,V$331)+'СЕТ СН'!$F$16</f>
        <v>0</v>
      </c>
      <c r="W359" s="36">
        <f ca="1">SUMIFS(СВЦЭМ!$J$40:$J$783,СВЦЭМ!$A$40:$A$783,$A359,СВЦЭМ!$B$39:$B$782,W$331)+'СЕТ СН'!$F$16</f>
        <v>0</v>
      </c>
      <c r="X359" s="36">
        <f ca="1">SUMIFS(СВЦЭМ!$J$40:$J$783,СВЦЭМ!$A$40:$A$783,$A359,СВЦЭМ!$B$39:$B$782,X$331)+'СЕТ СН'!$F$16</f>
        <v>0</v>
      </c>
      <c r="Y359" s="36">
        <f ca="1">SUMIFS(СВЦЭМ!$J$40:$J$783,СВЦЭМ!$A$40:$A$783,$A359,СВЦЭМ!$B$39:$B$782,Y$331)+'СЕТ СН'!$F$16</f>
        <v>0</v>
      </c>
    </row>
    <row r="360" spans="1:27" ht="15.75" hidden="1" x14ac:dyDescent="0.2">
      <c r="A360" s="35">
        <f t="shared" si="9"/>
        <v>45380</v>
      </c>
      <c r="B360" s="36">
        <f ca="1">SUMIFS(СВЦЭМ!$J$40:$J$783,СВЦЭМ!$A$40:$A$783,$A360,СВЦЭМ!$B$39:$B$782,B$331)+'СЕТ СН'!$F$16</f>
        <v>0</v>
      </c>
      <c r="C360" s="36">
        <f ca="1">SUMIFS(СВЦЭМ!$J$40:$J$783,СВЦЭМ!$A$40:$A$783,$A360,СВЦЭМ!$B$39:$B$782,C$331)+'СЕТ СН'!$F$16</f>
        <v>0</v>
      </c>
      <c r="D360" s="36">
        <f ca="1">SUMIFS(СВЦЭМ!$J$40:$J$783,СВЦЭМ!$A$40:$A$783,$A360,СВЦЭМ!$B$39:$B$782,D$331)+'СЕТ СН'!$F$16</f>
        <v>0</v>
      </c>
      <c r="E360" s="36">
        <f ca="1">SUMIFS(СВЦЭМ!$J$40:$J$783,СВЦЭМ!$A$40:$A$783,$A360,СВЦЭМ!$B$39:$B$782,E$331)+'СЕТ СН'!$F$16</f>
        <v>0</v>
      </c>
      <c r="F360" s="36">
        <f ca="1">SUMIFS(СВЦЭМ!$J$40:$J$783,СВЦЭМ!$A$40:$A$783,$A360,СВЦЭМ!$B$39:$B$782,F$331)+'СЕТ СН'!$F$16</f>
        <v>0</v>
      </c>
      <c r="G360" s="36">
        <f ca="1">SUMIFS(СВЦЭМ!$J$40:$J$783,СВЦЭМ!$A$40:$A$783,$A360,СВЦЭМ!$B$39:$B$782,G$331)+'СЕТ СН'!$F$16</f>
        <v>0</v>
      </c>
      <c r="H360" s="36">
        <f ca="1">SUMIFS(СВЦЭМ!$J$40:$J$783,СВЦЭМ!$A$40:$A$783,$A360,СВЦЭМ!$B$39:$B$782,H$331)+'СЕТ СН'!$F$16</f>
        <v>0</v>
      </c>
      <c r="I360" s="36">
        <f ca="1">SUMIFS(СВЦЭМ!$J$40:$J$783,СВЦЭМ!$A$40:$A$783,$A360,СВЦЭМ!$B$39:$B$782,I$331)+'СЕТ СН'!$F$16</f>
        <v>0</v>
      </c>
      <c r="J360" s="36">
        <f ca="1">SUMIFS(СВЦЭМ!$J$40:$J$783,СВЦЭМ!$A$40:$A$783,$A360,СВЦЭМ!$B$39:$B$782,J$331)+'СЕТ СН'!$F$16</f>
        <v>0</v>
      </c>
      <c r="K360" s="36">
        <f ca="1">SUMIFS(СВЦЭМ!$J$40:$J$783,СВЦЭМ!$A$40:$A$783,$A360,СВЦЭМ!$B$39:$B$782,K$331)+'СЕТ СН'!$F$16</f>
        <v>0</v>
      </c>
      <c r="L360" s="36">
        <f ca="1">SUMIFS(СВЦЭМ!$J$40:$J$783,СВЦЭМ!$A$40:$A$783,$A360,СВЦЭМ!$B$39:$B$782,L$331)+'СЕТ СН'!$F$16</f>
        <v>0</v>
      </c>
      <c r="M360" s="36">
        <f ca="1">SUMIFS(СВЦЭМ!$J$40:$J$783,СВЦЭМ!$A$40:$A$783,$A360,СВЦЭМ!$B$39:$B$782,M$331)+'СЕТ СН'!$F$16</f>
        <v>0</v>
      </c>
      <c r="N360" s="36">
        <f ca="1">SUMIFS(СВЦЭМ!$J$40:$J$783,СВЦЭМ!$A$40:$A$783,$A360,СВЦЭМ!$B$39:$B$782,N$331)+'СЕТ СН'!$F$16</f>
        <v>0</v>
      </c>
      <c r="O360" s="36">
        <f ca="1">SUMIFS(СВЦЭМ!$J$40:$J$783,СВЦЭМ!$A$40:$A$783,$A360,СВЦЭМ!$B$39:$B$782,O$331)+'СЕТ СН'!$F$16</f>
        <v>0</v>
      </c>
      <c r="P360" s="36">
        <f ca="1">SUMIFS(СВЦЭМ!$J$40:$J$783,СВЦЭМ!$A$40:$A$783,$A360,СВЦЭМ!$B$39:$B$782,P$331)+'СЕТ СН'!$F$16</f>
        <v>0</v>
      </c>
      <c r="Q360" s="36">
        <f ca="1">SUMIFS(СВЦЭМ!$J$40:$J$783,СВЦЭМ!$A$40:$A$783,$A360,СВЦЭМ!$B$39:$B$782,Q$331)+'СЕТ СН'!$F$16</f>
        <v>0</v>
      </c>
      <c r="R360" s="36">
        <f ca="1">SUMIFS(СВЦЭМ!$J$40:$J$783,СВЦЭМ!$A$40:$A$783,$A360,СВЦЭМ!$B$39:$B$782,R$331)+'СЕТ СН'!$F$16</f>
        <v>0</v>
      </c>
      <c r="S360" s="36">
        <f ca="1">SUMIFS(СВЦЭМ!$J$40:$J$783,СВЦЭМ!$A$40:$A$783,$A360,СВЦЭМ!$B$39:$B$782,S$331)+'СЕТ СН'!$F$16</f>
        <v>0</v>
      </c>
      <c r="T360" s="36">
        <f ca="1">SUMIFS(СВЦЭМ!$J$40:$J$783,СВЦЭМ!$A$40:$A$783,$A360,СВЦЭМ!$B$39:$B$782,T$331)+'СЕТ СН'!$F$16</f>
        <v>0</v>
      </c>
      <c r="U360" s="36">
        <f ca="1">SUMIFS(СВЦЭМ!$J$40:$J$783,СВЦЭМ!$A$40:$A$783,$A360,СВЦЭМ!$B$39:$B$782,U$331)+'СЕТ СН'!$F$16</f>
        <v>0</v>
      </c>
      <c r="V360" s="36">
        <f ca="1">SUMIFS(СВЦЭМ!$J$40:$J$783,СВЦЭМ!$A$40:$A$783,$A360,СВЦЭМ!$B$39:$B$782,V$331)+'СЕТ СН'!$F$16</f>
        <v>0</v>
      </c>
      <c r="W360" s="36">
        <f ca="1">SUMIFS(СВЦЭМ!$J$40:$J$783,СВЦЭМ!$A$40:$A$783,$A360,СВЦЭМ!$B$39:$B$782,W$331)+'СЕТ СН'!$F$16</f>
        <v>0</v>
      </c>
      <c r="X360" s="36">
        <f ca="1">SUMIFS(СВЦЭМ!$J$40:$J$783,СВЦЭМ!$A$40:$A$783,$A360,СВЦЭМ!$B$39:$B$782,X$331)+'СЕТ СН'!$F$16</f>
        <v>0</v>
      </c>
      <c r="Y360" s="36">
        <f ca="1">SUMIFS(СВЦЭМ!$J$40:$J$783,СВЦЭМ!$A$40:$A$783,$A360,СВЦЭМ!$B$39:$B$782,Y$331)+'СЕТ СН'!$F$16</f>
        <v>0</v>
      </c>
    </row>
    <row r="361" spans="1:27" ht="15.75" hidden="1" x14ac:dyDescent="0.2">
      <c r="A361" s="35">
        <f t="shared" si="9"/>
        <v>45381</v>
      </c>
      <c r="B361" s="36">
        <f ca="1">SUMIFS(СВЦЭМ!$J$40:$J$783,СВЦЭМ!$A$40:$A$783,$A361,СВЦЭМ!$B$39:$B$782,B$331)+'СЕТ СН'!$F$16</f>
        <v>0</v>
      </c>
      <c r="C361" s="36">
        <f ca="1">SUMIFS(СВЦЭМ!$J$40:$J$783,СВЦЭМ!$A$40:$A$783,$A361,СВЦЭМ!$B$39:$B$782,C$331)+'СЕТ СН'!$F$16</f>
        <v>0</v>
      </c>
      <c r="D361" s="36">
        <f ca="1">SUMIFS(СВЦЭМ!$J$40:$J$783,СВЦЭМ!$A$40:$A$783,$A361,СВЦЭМ!$B$39:$B$782,D$331)+'СЕТ СН'!$F$16</f>
        <v>0</v>
      </c>
      <c r="E361" s="36">
        <f ca="1">SUMIFS(СВЦЭМ!$J$40:$J$783,СВЦЭМ!$A$40:$A$783,$A361,СВЦЭМ!$B$39:$B$782,E$331)+'СЕТ СН'!$F$16</f>
        <v>0</v>
      </c>
      <c r="F361" s="36">
        <f ca="1">SUMIFS(СВЦЭМ!$J$40:$J$783,СВЦЭМ!$A$40:$A$783,$A361,СВЦЭМ!$B$39:$B$782,F$331)+'СЕТ СН'!$F$16</f>
        <v>0</v>
      </c>
      <c r="G361" s="36">
        <f ca="1">SUMIFS(СВЦЭМ!$J$40:$J$783,СВЦЭМ!$A$40:$A$783,$A361,СВЦЭМ!$B$39:$B$782,G$331)+'СЕТ СН'!$F$16</f>
        <v>0</v>
      </c>
      <c r="H361" s="36">
        <f ca="1">SUMIFS(СВЦЭМ!$J$40:$J$783,СВЦЭМ!$A$40:$A$783,$A361,СВЦЭМ!$B$39:$B$782,H$331)+'СЕТ СН'!$F$16</f>
        <v>0</v>
      </c>
      <c r="I361" s="36">
        <f ca="1">SUMIFS(СВЦЭМ!$J$40:$J$783,СВЦЭМ!$A$40:$A$783,$A361,СВЦЭМ!$B$39:$B$782,I$331)+'СЕТ СН'!$F$16</f>
        <v>0</v>
      </c>
      <c r="J361" s="36">
        <f ca="1">SUMIFS(СВЦЭМ!$J$40:$J$783,СВЦЭМ!$A$40:$A$783,$A361,СВЦЭМ!$B$39:$B$782,J$331)+'СЕТ СН'!$F$16</f>
        <v>0</v>
      </c>
      <c r="K361" s="36">
        <f ca="1">SUMIFS(СВЦЭМ!$J$40:$J$783,СВЦЭМ!$A$40:$A$783,$A361,СВЦЭМ!$B$39:$B$782,K$331)+'СЕТ СН'!$F$16</f>
        <v>0</v>
      </c>
      <c r="L361" s="36">
        <f ca="1">SUMIFS(СВЦЭМ!$J$40:$J$783,СВЦЭМ!$A$40:$A$783,$A361,СВЦЭМ!$B$39:$B$782,L$331)+'СЕТ СН'!$F$16</f>
        <v>0</v>
      </c>
      <c r="M361" s="36">
        <f ca="1">SUMIFS(СВЦЭМ!$J$40:$J$783,СВЦЭМ!$A$40:$A$783,$A361,СВЦЭМ!$B$39:$B$782,M$331)+'СЕТ СН'!$F$16</f>
        <v>0</v>
      </c>
      <c r="N361" s="36">
        <f ca="1">SUMIFS(СВЦЭМ!$J$40:$J$783,СВЦЭМ!$A$40:$A$783,$A361,СВЦЭМ!$B$39:$B$782,N$331)+'СЕТ СН'!$F$16</f>
        <v>0</v>
      </c>
      <c r="O361" s="36">
        <f ca="1">SUMIFS(СВЦЭМ!$J$40:$J$783,СВЦЭМ!$A$40:$A$783,$A361,СВЦЭМ!$B$39:$B$782,O$331)+'СЕТ СН'!$F$16</f>
        <v>0</v>
      </c>
      <c r="P361" s="36">
        <f ca="1">SUMIFS(СВЦЭМ!$J$40:$J$783,СВЦЭМ!$A$40:$A$783,$A361,СВЦЭМ!$B$39:$B$782,P$331)+'СЕТ СН'!$F$16</f>
        <v>0</v>
      </c>
      <c r="Q361" s="36">
        <f ca="1">SUMIFS(СВЦЭМ!$J$40:$J$783,СВЦЭМ!$A$40:$A$783,$A361,СВЦЭМ!$B$39:$B$782,Q$331)+'СЕТ СН'!$F$16</f>
        <v>0</v>
      </c>
      <c r="R361" s="36">
        <f ca="1">SUMIFS(СВЦЭМ!$J$40:$J$783,СВЦЭМ!$A$40:$A$783,$A361,СВЦЭМ!$B$39:$B$782,R$331)+'СЕТ СН'!$F$16</f>
        <v>0</v>
      </c>
      <c r="S361" s="36">
        <f ca="1">SUMIFS(СВЦЭМ!$J$40:$J$783,СВЦЭМ!$A$40:$A$783,$A361,СВЦЭМ!$B$39:$B$782,S$331)+'СЕТ СН'!$F$16</f>
        <v>0</v>
      </c>
      <c r="T361" s="36">
        <f ca="1">SUMIFS(СВЦЭМ!$J$40:$J$783,СВЦЭМ!$A$40:$A$783,$A361,СВЦЭМ!$B$39:$B$782,T$331)+'СЕТ СН'!$F$16</f>
        <v>0</v>
      </c>
      <c r="U361" s="36">
        <f ca="1">SUMIFS(СВЦЭМ!$J$40:$J$783,СВЦЭМ!$A$40:$A$783,$A361,СВЦЭМ!$B$39:$B$782,U$331)+'СЕТ СН'!$F$16</f>
        <v>0</v>
      </c>
      <c r="V361" s="36">
        <f ca="1">SUMIFS(СВЦЭМ!$J$40:$J$783,СВЦЭМ!$A$40:$A$783,$A361,СВЦЭМ!$B$39:$B$782,V$331)+'СЕТ СН'!$F$16</f>
        <v>0</v>
      </c>
      <c r="W361" s="36">
        <f ca="1">SUMIFS(СВЦЭМ!$J$40:$J$783,СВЦЭМ!$A$40:$A$783,$A361,СВЦЭМ!$B$39:$B$782,W$331)+'СЕТ СН'!$F$16</f>
        <v>0</v>
      </c>
      <c r="X361" s="36">
        <f ca="1">SUMIFS(СВЦЭМ!$J$40:$J$783,СВЦЭМ!$A$40:$A$783,$A361,СВЦЭМ!$B$39:$B$782,X$331)+'СЕТ СН'!$F$16</f>
        <v>0</v>
      </c>
      <c r="Y361" s="36">
        <f ca="1">SUMIFS(СВЦЭМ!$J$40:$J$783,СВЦЭМ!$A$40:$A$783,$A361,СВЦЭМ!$B$39:$B$782,Y$331)+'СЕТ СН'!$F$16</f>
        <v>0</v>
      </c>
    </row>
    <row r="362" spans="1:27" ht="15.75" hidden="1" x14ac:dyDescent="0.2">
      <c r="A362" s="35">
        <f t="shared" si="9"/>
        <v>45382</v>
      </c>
      <c r="B362" s="36">
        <f ca="1">SUMIFS(СВЦЭМ!$J$40:$J$783,СВЦЭМ!$A$40:$A$783,$A362,СВЦЭМ!$B$39:$B$782,B$331)+'СЕТ СН'!$F$16</f>
        <v>0</v>
      </c>
      <c r="C362" s="36">
        <f ca="1">SUMIFS(СВЦЭМ!$J$40:$J$783,СВЦЭМ!$A$40:$A$783,$A362,СВЦЭМ!$B$39:$B$782,C$331)+'СЕТ СН'!$F$16</f>
        <v>0</v>
      </c>
      <c r="D362" s="36">
        <f ca="1">SUMIFS(СВЦЭМ!$J$40:$J$783,СВЦЭМ!$A$40:$A$783,$A362,СВЦЭМ!$B$39:$B$782,D$331)+'СЕТ СН'!$F$16</f>
        <v>0</v>
      </c>
      <c r="E362" s="36">
        <f ca="1">SUMIFS(СВЦЭМ!$J$40:$J$783,СВЦЭМ!$A$40:$A$783,$A362,СВЦЭМ!$B$39:$B$782,E$331)+'СЕТ СН'!$F$16</f>
        <v>0</v>
      </c>
      <c r="F362" s="36">
        <f ca="1">SUMIFS(СВЦЭМ!$J$40:$J$783,СВЦЭМ!$A$40:$A$783,$A362,СВЦЭМ!$B$39:$B$782,F$331)+'СЕТ СН'!$F$16</f>
        <v>0</v>
      </c>
      <c r="G362" s="36">
        <f ca="1">SUMIFS(СВЦЭМ!$J$40:$J$783,СВЦЭМ!$A$40:$A$783,$A362,СВЦЭМ!$B$39:$B$782,G$331)+'СЕТ СН'!$F$16</f>
        <v>0</v>
      </c>
      <c r="H362" s="36">
        <f ca="1">SUMIFS(СВЦЭМ!$J$40:$J$783,СВЦЭМ!$A$40:$A$783,$A362,СВЦЭМ!$B$39:$B$782,H$331)+'СЕТ СН'!$F$16</f>
        <v>0</v>
      </c>
      <c r="I362" s="36">
        <f ca="1">SUMIFS(СВЦЭМ!$J$40:$J$783,СВЦЭМ!$A$40:$A$783,$A362,СВЦЭМ!$B$39:$B$782,I$331)+'СЕТ СН'!$F$16</f>
        <v>0</v>
      </c>
      <c r="J362" s="36">
        <f ca="1">SUMIFS(СВЦЭМ!$J$40:$J$783,СВЦЭМ!$A$40:$A$783,$A362,СВЦЭМ!$B$39:$B$782,J$331)+'СЕТ СН'!$F$16</f>
        <v>0</v>
      </c>
      <c r="K362" s="36">
        <f ca="1">SUMIFS(СВЦЭМ!$J$40:$J$783,СВЦЭМ!$A$40:$A$783,$A362,СВЦЭМ!$B$39:$B$782,K$331)+'СЕТ СН'!$F$16</f>
        <v>0</v>
      </c>
      <c r="L362" s="36">
        <f ca="1">SUMIFS(СВЦЭМ!$J$40:$J$783,СВЦЭМ!$A$40:$A$783,$A362,СВЦЭМ!$B$39:$B$782,L$331)+'СЕТ СН'!$F$16</f>
        <v>0</v>
      </c>
      <c r="M362" s="36">
        <f ca="1">SUMIFS(СВЦЭМ!$J$40:$J$783,СВЦЭМ!$A$40:$A$783,$A362,СВЦЭМ!$B$39:$B$782,M$331)+'СЕТ СН'!$F$16</f>
        <v>0</v>
      </c>
      <c r="N362" s="36">
        <f ca="1">SUMIFS(СВЦЭМ!$J$40:$J$783,СВЦЭМ!$A$40:$A$783,$A362,СВЦЭМ!$B$39:$B$782,N$331)+'СЕТ СН'!$F$16</f>
        <v>0</v>
      </c>
      <c r="O362" s="36">
        <f ca="1">SUMIFS(СВЦЭМ!$J$40:$J$783,СВЦЭМ!$A$40:$A$783,$A362,СВЦЭМ!$B$39:$B$782,O$331)+'СЕТ СН'!$F$16</f>
        <v>0</v>
      </c>
      <c r="P362" s="36">
        <f ca="1">SUMIFS(СВЦЭМ!$J$40:$J$783,СВЦЭМ!$A$40:$A$783,$A362,СВЦЭМ!$B$39:$B$782,P$331)+'СЕТ СН'!$F$16</f>
        <v>0</v>
      </c>
      <c r="Q362" s="36">
        <f ca="1">SUMIFS(СВЦЭМ!$J$40:$J$783,СВЦЭМ!$A$40:$A$783,$A362,СВЦЭМ!$B$39:$B$782,Q$331)+'СЕТ СН'!$F$16</f>
        <v>0</v>
      </c>
      <c r="R362" s="36">
        <f ca="1">SUMIFS(СВЦЭМ!$J$40:$J$783,СВЦЭМ!$A$40:$A$783,$A362,СВЦЭМ!$B$39:$B$782,R$331)+'СЕТ СН'!$F$16</f>
        <v>0</v>
      </c>
      <c r="S362" s="36">
        <f ca="1">SUMIFS(СВЦЭМ!$J$40:$J$783,СВЦЭМ!$A$40:$A$783,$A362,СВЦЭМ!$B$39:$B$782,S$331)+'СЕТ СН'!$F$16</f>
        <v>0</v>
      </c>
      <c r="T362" s="36">
        <f ca="1">SUMIFS(СВЦЭМ!$J$40:$J$783,СВЦЭМ!$A$40:$A$783,$A362,СВЦЭМ!$B$39:$B$782,T$331)+'СЕТ СН'!$F$16</f>
        <v>0</v>
      </c>
      <c r="U362" s="36">
        <f ca="1">SUMIFS(СВЦЭМ!$J$40:$J$783,СВЦЭМ!$A$40:$A$783,$A362,СВЦЭМ!$B$39:$B$782,U$331)+'СЕТ СН'!$F$16</f>
        <v>0</v>
      </c>
      <c r="V362" s="36">
        <f ca="1">SUMIFS(СВЦЭМ!$J$40:$J$783,СВЦЭМ!$A$40:$A$783,$A362,СВЦЭМ!$B$39:$B$782,V$331)+'СЕТ СН'!$F$16</f>
        <v>0</v>
      </c>
      <c r="W362" s="36">
        <f ca="1">SUMIFS(СВЦЭМ!$J$40:$J$783,СВЦЭМ!$A$40:$A$783,$A362,СВЦЭМ!$B$39:$B$782,W$331)+'СЕТ СН'!$F$16</f>
        <v>0</v>
      </c>
      <c r="X362" s="36">
        <f ca="1">SUMIFS(СВЦЭМ!$J$40:$J$783,СВЦЭМ!$A$40:$A$783,$A362,СВЦЭМ!$B$39:$B$782,X$331)+'СЕТ СН'!$F$16</f>
        <v>0</v>
      </c>
      <c r="Y362" s="36">
        <f ca="1">SUMIFS(СВЦЭМ!$J$40:$J$783,СВЦЭМ!$A$40:$A$783,$A362,СВЦЭМ!$B$39:$B$782,Y$331)+'СЕТ СН'!$F$16</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8" t="s">
        <v>7</v>
      </c>
      <c r="B364" s="131" t="s">
        <v>120</v>
      </c>
      <c r="C364" s="132"/>
      <c r="D364" s="132"/>
      <c r="E364" s="132"/>
      <c r="F364" s="132"/>
      <c r="G364" s="132"/>
      <c r="H364" s="132"/>
      <c r="I364" s="132"/>
      <c r="J364" s="132"/>
      <c r="K364" s="132"/>
      <c r="L364" s="132"/>
      <c r="M364" s="132"/>
      <c r="N364" s="132"/>
      <c r="O364" s="132"/>
      <c r="P364" s="132"/>
      <c r="Q364" s="132"/>
      <c r="R364" s="132"/>
      <c r="S364" s="132"/>
      <c r="T364" s="132"/>
      <c r="U364" s="132"/>
      <c r="V364" s="132"/>
      <c r="W364" s="132"/>
      <c r="X364" s="132"/>
      <c r="Y364" s="133"/>
    </row>
    <row r="365" spans="1:27" ht="12.75" hidden="1" customHeight="1" x14ac:dyDescent="0.2">
      <c r="A365" s="129"/>
      <c r="B365" s="134"/>
      <c r="C365" s="135"/>
      <c r="D365" s="135"/>
      <c r="E365" s="135"/>
      <c r="F365" s="135"/>
      <c r="G365" s="135"/>
      <c r="H365" s="135"/>
      <c r="I365" s="135"/>
      <c r="J365" s="135"/>
      <c r="K365" s="135"/>
      <c r="L365" s="135"/>
      <c r="M365" s="135"/>
      <c r="N365" s="135"/>
      <c r="O365" s="135"/>
      <c r="P365" s="135"/>
      <c r="Q365" s="135"/>
      <c r="R365" s="135"/>
      <c r="S365" s="135"/>
      <c r="T365" s="135"/>
      <c r="U365" s="135"/>
      <c r="V365" s="135"/>
      <c r="W365" s="135"/>
      <c r="X365" s="135"/>
      <c r="Y365" s="136"/>
    </row>
    <row r="366" spans="1:27" s="46" customFormat="1" ht="12.75" hidden="1" customHeight="1" x14ac:dyDescent="0.2">
      <c r="A366" s="130"/>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01.03.2024</v>
      </c>
      <c r="B367" s="36">
        <f ca="1">SUMIFS(СВЦЭМ!$K$40:$K$783,СВЦЭМ!$A$40:$A$783,$A367,СВЦЭМ!$B$39:$B$782,B$366)+'СЕТ СН'!$F$16</f>
        <v>0</v>
      </c>
      <c r="C367" s="36">
        <f ca="1">SUMIFS(СВЦЭМ!$K$40:$K$783,СВЦЭМ!$A$40:$A$783,$A367,СВЦЭМ!$B$39:$B$782,C$366)+'СЕТ СН'!$F$16</f>
        <v>0</v>
      </c>
      <c r="D367" s="36">
        <f ca="1">SUMIFS(СВЦЭМ!$K$40:$K$783,СВЦЭМ!$A$40:$A$783,$A367,СВЦЭМ!$B$39:$B$782,D$366)+'СЕТ СН'!$F$16</f>
        <v>0</v>
      </c>
      <c r="E367" s="36">
        <f ca="1">SUMIFS(СВЦЭМ!$K$40:$K$783,СВЦЭМ!$A$40:$A$783,$A367,СВЦЭМ!$B$39:$B$782,E$366)+'СЕТ СН'!$F$16</f>
        <v>0</v>
      </c>
      <c r="F367" s="36">
        <f ca="1">SUMIFS(СВЦЭМ!$K$40:$K$783,СВЦЭМ!$A$40:$A$783,$A367,СВЦЭМ!$B$39:$B$782,F$366)+'СЕТ СН'!$F$16</f>
        <v>0</v>
      </c>
      <c r="G367" s="36">
        <f ca="1">SUMIFS(СВЦЭМ!$K$40:$K$783,СВЦЭМ!$A$40:$A$783,$A367,СВЦЭМ!$B$39:$B$782,G$366)+'СЕТ СН'!$F$16</f>
        <v>0</v>
      </c>
      <c r="H367" s="36">
        <f ca="1">SUMIFS(СВЦЭМ!$K$40:$K$783,СВЦЭМ!$A$40:$A$783,$A367,СВЦЭМ!$B$39:$B$782,H$366)+'СЕТ СН'!$F$16</f>
        <v>0</v>
      </c>
      <c r="I367" s="36">
        <f ca="1">SUMIFS(СВЦЭМ!$K$40:$K$783,СВЦЭМ!$A$40:$A$783,$A367,СВЦЭМ!$B$39:$B$782,I$366)+'СЕТ СН'!$F$16</f>
        <v>0</v>
      </c>
      <c r="J367" s="36">
        <f ca="1">SUMIFS(СВЦЭМ!$K$40:$K$783,СВЦЭМ!$A$40:$A$783,$A367,СВЦЭМ!$B$39:$B$782,J$366)+'СЕТ СН'!$F$16</f>
        <v>0</v>
      </c>
      <c r="K367" s="36">
        <f ca="1">SUMIFS(СВЦЭМ!$K$40:$K$783,СВЦЭМ!$A$40:$A$783,$A367,СВЦЭМ!$B$39:$B$782,K$366)+'СЕТ СН'!$F$16</f>
        <v>0</v>
      </c>
      <c r="L367" s="36">
        <f ca="1">SUMIFS(СВЦЭМ!$K$40:$K$783,СВЦЭМ!$A$40:$A$783,$A367,СВЦЭМ!$B$39:$B$782,L$366)+'СЕТ СН'!$F$16</f>
        <v>0</v>
      </c>
      <c r="M367" s="36">
        <f ca="1">SUMIFS(СВЦЭМ!$K$40:$K$783,СВЦЭМ!$A$40:$A$783,$A367,СВЦЭМ!$B$39:$B$782,M$366)+'СЕТ СН'!$F$16</f>
        <v>0</v>
      </c>
      <c r="N367" s="36">
        <f ca="1">SUMIFS(СВЦЭМ!$K$40:$K$783,СВЦЭМ!$A$40:$A$783,$A367,СВЦЭМ!$B$39:$B$782,N$366)+'СЕТ СН'!$F$16</f>
        <v>0</v>
      </c>
      <c r="O367" s="36">
        <f ca="1">SUMIFS(СВЦЭМ!$K$40:$K$783,СВЦЭМ!$A$40:$A$783,$A367,СВЦЭМ!$B$39:$B$782,O$366)+'СЕТ СН'!$F$16</f>
        <v>0</v>
      </c>
      <c r="P367" s="36">
        <f ca="1">SUMIFS(СВЦЭМ!$K$40:$K$783,СВЦЭМ!$A$40:$A$783,$A367,СВЦЭМ!$B$39:$B$782,P$366)+'СЕТ СН'!$F$16</f>
        <v>0</v>
      </c>
      <c r="Q367" s="36">
        <f ca="1">SUMIFS(СВЦЭМ!$K$40:$K$783,СВЦЭМ!$A$40:$A$783,$A367,СВЦЭМ!$B$39:$B$782,Q$366)+'СЕТ СН'!$F$16</f>
        <v>0</v>
      </c>
      <c r="R367" s="36">
        <f ca="1">SUMIFS(СВЦЭМ!$K$40:$K$783,СВЦЭМ!$A$40:$A$783,$A367,СВЦЭМ!$B$39:$B$782,R$366)+'СЕТ СН'!$F$16</f>
        <v>0</v>
      </c>
      <c r="S367" s="36">
        <f ca="1">SUMIFS(СВЦЭМ!$K$40:$K$783,СВЦЭМ!$A$40:$A$783,$A367,СВЦЭМ!$B$39:$B$782,S$366)+'СЕТ СН'!$F$16</f>
        <v>0</v>
      </c>
      <c r="T367" s="36">
        <f ca="1">SUMIFS(СВЦЭМ!$K$40:$K$783,СВЦЭМ!$A$40:$A$783,$A367,СВЦЭМ!$B$39:$B$782,T$366)+'СЕТ СН'!$F$16</f>
        <v>0</v>
      </c>
      <c r="U367" s="36">
        <f ca="1">SUMIFS(СВЦЭМ!$K$40:$K$783,СВЦЭМ!$A$40:$A$783,$A367,СВЦЭМ!$B$39:$B$782,U$366)+'СЕТ СН'!$F$16</f>
        <v>0</v>
      </c>
      <c r="V367" s="36">
        <f ca="1">SUMIFS(СВЦЭМ!$K$40:$K$783,СВЦЭМ!$A$40:$A$783,$A367,СВЦЭМ!$B$39:$B$782,V$366)+'СЕТ СН'!$F$16</f>
        <v>0</v>
      </c>
      <c r="W367" s="36">
        <f ca="1">SUMIFS(СВЦЭМ!$K$40:$K$783,СВЦЭМ!$A$40:$A$783,$A367,СВЦЭМ!$B$39:$B$782,W$366)+'СЕТ СН'!$F$16</f>
        <v>0</v>
      </c>
      <c r="X367" s="36">
        <f ca="1">SUMIFS(СВЦЭМ!$K$40:$K$783,СВЦЭМ!$A$40:$A$783,$A367,СВЦЭМ!$B$39:$B$782,X$366)+'СЕТ СН'!$F$16</f>
        <v>0</v>
      </c>
      <c r="Y367" s="36">
        <f ca="1">SUMIFS(СВЦЭМ!$K$40:$K$783,СВЦЭМ!$A$40:$A$783,$A367,СВЦЭМ!$B$39:$B$782,Y$366)+'СЕТ СН'!$F$16</f>
        <v>0</v>
      </c>
      <c r="AA367" s="45"/>
    </row>
    <row r="368" spans="1:27" ht="15.75" hidden="1" x14ac:dyDescent="0.2">
      <c r="A368" s="35">
        <f>A367+1</f>
        <v>45353</v>
      </c>
      <c r="B368" s="36">
        <f ca="1">SUMIFS(СВЦЭМ!$K$40:$K$783,СВЦЭМ!$A$40:$A$783,$A368,СВЦЭМ!$B$39:$B$782,B$366)+'СЕТ СН'!$F$16</f>
        <v>0</v>
      </c>
      <c r="C368" s="36">
        <f ca="1">SUMIFS(СВЦЭМ!$K$40:$K$783,СВЦЭМ!$A$40:$A$783,$A368,СВЦЭМ!$B$39:$B$782,C$366)+'СЕТ СН'!$F$16</f>
        <v>0</v>
      </c>
      <c r="D368" s="36">
        <f ca="1">SUMIFS(СВЦЭМ!$K$40:$K$783,СВЦЭМ!$A$40:$A$783,$A368,СВЦЭМ!$B$39:$B$782,D$366)+'СЕТ СН'!$F$16</f>
        <v>0</v>
      </c>
      <c r="E368" s="36">
        <f ca="1">SUMIFS(СВЦЭМ!$K$40:$K$783,СВЦЭМ!$A$40:$A$783,$A368,СВЦЭМ!$B$39:$B$782,E$366)+'СЕТ СН'!$F$16</f>
        <v>0</v>
      </c>
      <c r="F368" s="36">
        <f ca="1">SUMIFS(СВЦЭМ!$K$40:$K$783,СВЦЭМ!$A$40:$A$783,$A368,СВЦЭМ!$B$39:$B$782,F$366)+'СЕТ СН'!$F$16</f>
        <v>0</v>
      </c>
      <c r="G368" s="36">
        <f ca="1">SUMIFS(СВЦЭМ!$K$40:$K$783,СВЦЭМ!$A$40:$A$783,$A368,СВЦЭМ!$B$39:$B$782,G$366)+'СЕТ СН'!$F$16</f>
        <v>0</v>
      </c>
      <c r="H368" s="36">
        <f ca="1">SUMIFS(СВЦЭМ!$K$40:$K$783,СВЦЭМ!$A$40:$A$783,$A368,СВЦЭМ!$B$39:$B$782,H$366)+'СЕТ СН'!$F$16</f>
        <v>0</v>
      </c>
      <c r="I368" s="36">
        <f ca="1">SUMIFS(СВЦЭМ!$K$40:$K$783,СВЦЭМ!$A$40:$A$783,$A368,СВЦЭМ!$B$39:$B$782,I$366)+'СЕТ СН'!$F$16</f>
        <v>0</v>
      </c>
      <c r="J368" s="36">
        <f ca="1">SUMIFS(СВЦЭМ!$K$40:$K$783,СВЦЭМ!$A$40:$A$783,$A368,СВЦЭМ!$B$39:$B$782,J$366)+'СЕТ СН'!$F$16</f>
        <v>0</v>
      </c>
      <c r="K368" s="36">
        <f ca="1">SUMIFS(СВЦЭМ!$K$40:$K$783,СВЦЭМ!$A$40:$A$783,$A368,СВЦЭМ!$B$39:$B$782,K$366)+'СЕТ СН'!$F$16</f>
        <v>0</v>
      </c>
      <c r="L368" s="36">
        <f ca="1">SUMIFS(СВЦЭМ!$K$40:$K$783,СВЦЭМ!$A$40:$A$783,$A368,СВЦЭМ!$B$39:$B$782,L$366)+'СЕТ СН'!$F$16</f>
        <v>0</v>
      </c>
      <c r="M368" s="36">
        <f ca="1">SUMIFS(СВЦЭМ!$K$40:$K$783,СВЦЭМ!$A$40:$A$783,$A368,СВЦЭМ!$B$39:$B$782,M$366)+'СЕТ СН'!$F$16</f>
        <v>0</v>
      </c>
      <c r="N368" s="36">
        <f ca="1">SUMIFS(СВЦЭМ!$K$40:$K$783,СВЦЭМ!$A$40:$A$783,$A368,СВЦЭМ!$B$39:$B$782,N$366)+'СЕТ СН'!$F$16</f>
        <v>0</v>
      </c>
      <c r="O368" s="36">
        <f ca="1">SUMIFS(СВЦЭМ!$K$40:$K$783,СВЦЭМ!$A$40:$A$783,$A368,СВЦЭМ!$B$39:$B$782,O$366)+'СЕТ СН'!$F$16</f>
        <v>0</v>
      </c>
      <c r="P368" s="36">
        <f ca="1">SUMIFS(СВЦЭМ!$K$40:$K$783,СВЦЭМ!$A$40:$A$783,$A368,СВЦЭМ!$B$39:$B$782,P$366)+'СЕТ СН'!$F$16</f>
        <v>0</v>
      </c>
      <c r="Q368" s="36">
        <f ca="1">SUMIFS(СВЦЭМ!$K$40:$K$783,СВЦЭМ!$A$40:$A$783,$A368,СВЦЭМ!$B$39:$B$782,Q$366)+'СЕТ СН'!$F$16</f>
        <v>0</v>
      </c>
      <c r="R368" s="36">
        <f ca="1">SUMIFS(СВЦЭМ!$K$40:$K$783,СВЦЭМ!$A$40:$A$783,$A368,СВЦЭМ!$B$39:$B$782,R$366)+'СЕТ СН'!$F$16</f>
        <v>0</v>
      </c>
      <c r="S368" s="36">
        <f ca="1">SUMIFS(СВЦЭМ!$K$40:$K$783,СВЦЭМ!$A$40:$A$783,$A368,СВЦЭМ!$B$39:$B$782,S$366)+'СЕТ СН'!$F$16</f>
        <v>0</v>
      </c>
      <c r="T368" s="36">
        <f ca="1">SUMIFS(СВЦЭМ!$K$40:$K$783,СВЦЭМ!$A$40:$A$783,$A368,СВЦЭМ!$B$39:$B$782,T$366)+'СЕТ СН'!$F$16</f>
        <v>0</v>
      </c>
      <c r="U368" s="36">
        <f ca="1">SUMIFS(СВЦЭМ!$K$40:$K$783,СВЦЭМ!$A$40:$A$783,$A368,СВЦЭМ!$B$39:$B$782,U$366)+'СЕТ СН'!$F$16</f>
        <v>0</v>
      </c>
      <c r="V368" s="36">
        <f ca="1">SUMIFS(СВЦЭМ!$K$40:$K$783,СВЦЭМ!$A$40:$A$783,$A368,СВЦЭМ!$B$39:$B$782,V$366)+'СЕТ СН'!$F$16</f>
        <v>0</v>
      </c>
      <c r="W368" s="36">
        <f ca="1">SUMIFS(СВЦЭМ!$K$40:$K$783,СВЦЭМ!$A$40:$A$783,$A368,СВЦЭМ!$B$39:$B$782,W$366)+'СЕТ СН'!$F$16</f>
        <v>0</v>
      </c>
      <c r="X368" s="36">
        <f ca="1">SUMIFS(СВЦЭМ!$K$40:$K$783,СВЦЭМ!$A$40:$A$783,$A368,СВЦЭМ!$B$39:$B$782,X$366)+'СЕТ СН'!$F$16</f>
        <v>0</v>
      </c>
      <c r="Y368" s="36">
        <f ca="1">SUMIFS(СВЦЭМ!$K$40:$K$783,СВЦЭМ!$A$40:$A$783,$A368,СВЦЭМ!$B$39:$B$782,Y$366)+'СЕТ СН'!$F$16</f>
        <v>0</v>
      </c>
    </row>
    <row r="369" spans="1:25" ht="15.75" hidden="1" x14ac:dyDescent="0.2">
      <c r="A369" s="35">
        <f t="shared" ref="A369:A397" si="10">A368+1</f>
        <v>45354</v>
      </c>
      <c r="B369" s="36">
        <f ca="1">SUMIFS(СВЦЭМ!$K$40:$K$783,СВЦЭМ!$A$40:$A$783,$A369,СВЦЭМ!$B$39:$B$782,B$366)+'СЕТ СН'!$F$16</f>
        <v>0</v>
      </c>
      <c r="C369" s="36">
        <f ca="1">SUMIFS(СВЦЭМ!$K$40:$K$783,СВЦЭМ!$A$40:$A$783,$A369,СВЦЭМ!$B$39:$B$782,C$366)+'СЕТ СН'!$F$16</f>
        <v>0</v>
      </c>
      <c r="D369" s="36">
        <f ca="1">SUMIFS(СВЦЭМ!$K$40:$K$783,СВЦЭМ!$A$40:$A$783,$A369,СВЦЭМ!$B$39:$B$782,D$366)+'СЕТ СН'!$F$16</f>
        <v>0</v>
      </c>
      <c r="E369" s="36">
        <f ca="1">SUMIFS(СВЦЭМ!$K$40:$K$783,СВЦЭМ!$A$40:$A$783,$A369,СВЦЭМ!$B$39:$B$782,E$366)+'СЕТ СН'!$F$16</f>
        <v>0</v>
      </c>
      <c r="F369" s="36">
        <f ca="1">SUMIFS(СВЦЭМ!$K$40:$K$783,СВЦЭМ!$A$40:$A$783,$A369,СВЦЭМ!$B$39:$B$782,F$366)+'СЕТ СН'!$F$16</f>
        <v>0</v>
      </c>
      <c r="G369" s="36">
        <f ca="1">SUMIFS(СВЦЭМ!$K$40:$K$783,СВЦЭМ!$A$40:$A$783,$A369,СВЦЭМ!$B$39:$B$782,G$366)+'СЕТ СН'!$F$16</f>
        <v>0</v>
      </c>
      <c r="H369" s="36">
        <f ca="1">SUMIFS(СВЦЭМ!$K$40:$K$783,СВЦЭМ!$A$40:$A$783,$A369,СВЦЭМ!$B$39:$B$782,H$366)+'СЕТ СН'!$F$16</f>
        <v>0</v>
      </c>
      <c r="I369" s="36">
        <f ca="1">SUMIFS(СВЦЭМ!$K$40:$K$783,СВЦЭМ!$A$40:$A$783,$A369,СВЦЭМ!$B$39:$B$782,I$366)+'СЕТ СН'!$F$16</f>
        <v>0</v>
      </c>
      <c r="J369" s="36">
        <f ca="1">SUMIFS(СВЦЭМ!$K$40:$K$783,СВЦЭМ!$A$40:$A$783,$A369,СВЦЭМ!$B$39:$B$782,J$366)+'СЕТ СН'!$F$16</f>
        <v>0</v>
      </c>
      <c r="K369" s="36">
        <f ca="1">SUMIFS(СВЦЭМ!$K$40:$K$783,СВЦЭМ!$A$40:$A$783,$A369,СВЦЭМ!$B$39:$B$782,K$366)+'СЕТ СН'!$F$16</f>
        <v>0</v>
      </c>
      <c r="L369" s="36">
        <f ca="1">SUMIFS(СВЦЭМ!$K$40:$K$783,СВЦЭМ!$A$40:$A$783,$A369,СВЦЭМ!$B$39:$B$782,L$366)+'СЕТ СН'!$F$16</f>
        <v>0</v>
      </c>
      <c r="M369" s="36">
        <f ca="1">SUMIFS(СВЦЭМ!$K$40:$K$783,СВЦЭМ!$A$40:$A$783,$A369,СВЦЭМ!$B$39:$B$782,M$366)+'СЕТ СН'!$F$16</f>
        <v>0</v>
      </c>
      <c r="N369" s="36">
        <f ca="1">SUMIFS(СВЦЭМ!$K$40:$K$783,СВЦЭМ!$A$40:$A$783,$A369,СВЦЭМ!$B$39:$B$782,N$366)+'СЕТ СН'!$F$16</f>
        <v>0</v>
      </c>
      <c r="O369" s="36">
        <f ca="1">SUMIFS(СВЦЭМ!$K$40:$K$783,СВЦЭМ!$A$40:$A$783,$A369,СВЦЭМ!$B$39:$B$782,O$366)+'СЕТ СН'!$F$16</f>
        <v>0</v>
      </c>
      <c r="P369" s="36">
        <f ca="1">SUMIFS(СВЦЭМ!$K$40:$K$783,СВЦЭМ!$A$40:$A$783,$A369,СВЦЭМ!$B$39:$B$782,P$366)+'СЕТ СН'!$F$16</f>
        <v>0</v>
      </c>
      <c r="Q369" s="36">
        <f ca="1">SUMIFS(СВЦЭМ!$K$40:$K$783,СВЦЭМ!$A$40:$A$783,$A369,СВЦЭМ!$B$39:$B$782,Q$366)+'СЕТ СН'!$F$16</f>
        <v>0</v>
      </c>
      <c r="R369" s="36">
        <f ca="1">SUMIFS(СВЦЭМ!$K$40:$K$783,СВЦЭМ!$A$40:$A$783,$A369,СВЦЭМ!$B$39:$B$782,R$366)+'СЕТ СН'!$F$16</f>
        <v>0</v>
      </c>
      <c r="S369" s="36">
        <f ca="1">SUMIFS(СВЦЭМ!$K$40:$K$783,СВЦЭМ!$A$40:$A$783,$A369,СВЦЭМ!$B$39:$B$782,S$366)+'СЕТ СН'!$F$16</f>
        <v>0</v>
      </c>
      <c r="T369" s="36">
        <f ca="1">SUMIFS(СВЦЭМ!$K$40:$K$783,СВЦЭМ!$A$40:$A$783,$A369,СВЦЭМ!$B$39:$B$782,T$366)+'СЕТ СН'!$F$16</f>
        <v>0</v>
      </c>
      <c r="U369" s="36">
        <f ca="1">SUMIFS(СВЦЭМ!$K$40:$K$783,СВЦЭМ!$A$40:$A$783,$A369,СВЦЭМ!$B$39:$B$782,U$366)+'СЕТ СН'!$F$16</f>
        <v>0</v>
      </c>
      <c r="V369" s="36">
        <f ca="1">SUMIFS(СВЦЭМ!$K$40:$K$783,СВЦЭМ!$A$40:$A$783,$A369,СВЦЭМ!$B$39:$B$782,V$366)+'СЕТ СН'!$F$16</f>
        <v>0</v>
      </c>
      <c r="W369" s="36">
        <f ca="1">SUMIFS(СВЦЭМ!$K$40:$K$783,СВЦЭМ!$A$40:$A$783,$A369,СВЦЭМ!$B$39:$B$782,W$366)+'СЕТ СН'!$F$16</f>
        <v>0</v>
      </c>
      <c r="X369" s="36">
        <f ca="1">SUMIFS(СВЦЭМ!$K$40:$K$783,СВЦЭМ!$A$40:$A$783,$A369,СВЦЭМ!$B$39:$B$782,X$366)+'СЕТ СН'!$F$16</f>
        <v>0</v>
      </c>
      <c r="Y369" s="36">
        <f ca="1">SUMIFS(СВЦЭМ!$K$40:$K$783,СВЦЭМ!$A$40:$A$783,$A369,СВЦЭМ!$B$39:$B$782,Y$366)+'СЕТ СН'!$F$16</f>
        <v>0</v>
      </c>
    </row>
    <row r="370" spans="1:25" ht="15.75" hidden="1" x14ac:dyDescent="0.2">
      <c r="A370" s="35">
        <f t="shared" si="10"/>
        <v>45355</v>
      </c>
      <c r="B370" s="36">
        <f ca="1">SUMIFS(СВЦЭМ!$K$40:$K$783,СВЦЭМ!$A$40:$A$783,$A370,СВЦЭМ!$B$39:$B$782,B$366)+'СЕТ СН'!$F$16</f>
        <v>0</v>
      </c>
      <c r="C370" s="36">
        <f ca="1">SUMIFS(СВЦЭМ!$K$40:$K$783,СВЦЭМ!$A$40:$A$783,$A370,СВЦЭМ!$B$39:$B$782,C$366)+'СЕТ СН'!$F$16</f>
        <v>0</v>
      </c>
      <c r="D370" s="36">
        <f ca="1">SUMIFS(СВЦЭМ!$K$40:$K$783,СВЦЭМ!$A$40:$A$783,$A370,СВЦЭМ!$B$39:$B$782,D$366)+'СЕТ СН'!$F$16</f>
        <v>0</v>
      </c>
      <c r="E370" s="36">
        <f ca="1">SUMIFS(СВЦЭМ!$K$40:$K$783,СВЦЭМ!$A$40:$A$783,$A370,СВЦЭМ!$B$39:$B$782,E$366)+'СЕТ СН'!$F$16</f>
        <v>0</v>
      </c>
      <c r="F370" s="36">
        <f ca="1">SUMIFS(СВЦЭМ!$K$40:$K$783,СВЦЭМ!$A$40:$A$783,$A370,СВЦЭМ!$B$39:$B$782,F$366)+'СЕТ СН'!$F$16</f>
        <v>0</v>
      </c>
      <c r="G370" s="36">
        <f ca="1">SUMIFS(СВЦЭМ!$K$40:$K$783,СВЦЭМ!$A$40:$A$783,$A370,СВЦЭМ!$B$39:$B$782,G$366)+'СЕТ СН'!$F$16</f>
        <v>0</v>
      </c>
      <c r="H370" s="36">
        <f ca="1">SUMIFS(СВЦЭМ!$K$40:$K$783,СВЦЭМ!$A$40:$A$783,$A370,СВЦЭМ!$B$39:$B$782,H$366)+'СЕТ СН'!$F$16</f>
        <v>0</v>
      </c>
      <c r="I370" s="36">
        <f ca="1">SUMIFS(СВЦЭМ!$K$40:$K$783,СВЦЭМ!$A$40:$A$783,$A370,СВЦЭМ!$B$39:$B$782,I$366)+'СЕТ СН'!$F$16</f>
        <v>0</v>
      </c>
      <c r="J370" s="36">
        <f ca="1">SUMIFS(СВЦЭМ!$K$40:$K$783,СВЦЭМ!$A$40:$A$783,$A370,СВЦЭМ!$B$39:$B$782,J$366)+'СЕТ СН'!$F$16</f>
        <v>0</v>
      </c>
      <c r="K370" s="36">
        <f ca="1">SUMIFS(СВЦЭМ!$K$40:$K$783,СВЦЭМ!$A$40:$A$783,$A370,СВЦЭМ!$B$39:$B$782,K$366)+'СЕТ СН'!$F$16</f>
        <v>0</v>
      </c>
      <c r="L370" s="36">
        <f ca="1">SUMIFS(СВЦЭМ!$K$40:$K$783,СВЦЭМ!$A$40:$A$783,$A370,СВЦЭМ!$B$39:$B$782,L$366)+'СЕТ СН'!$F$16</f>
        <v>0</v>
      </c>
      <c r="M370" s="36">
        <f ca="1">SUMIFS(СВЦЭМ!$K$40:$K$783,СВЦЭМ!$A$40:$A$783,$A370,СВЦЭМ!$B$39:$B$782,M$366)+'СЕТ СН'!$F$16</f>
        <v>0</v>
      </c>
      <c r="N370" s="36">
        <f ca="1">SUMIFS(СВЦЭМ!$K$40:$K$783,СВЦЭМ!$A$40:$A$783,$A370,СВЦЭМ!$B$39:$B$782,N$366)+'СЕТ СН'!$F$16</f>
        <v>0</v>
      </c>
      <c r="O370" s="36">
        <f ca="1">SUMIFS(СВЦЭМ!$K$40:$K$783,СВЦЭМ!$A$40:$A$783,$A370,СВЦЭМ!$B$39:$B$782,O$366)+'СЕТ СН'!$F$16</f>
        <v>0</v>
      </c>
      <c r="P370" s="36">
        <f ca="1">SUMIFS(СВЦЭМ!$K$40:$K$783,СВЦЭМ!$A$40:$A$783,$A370,СВЦЭМ!$B$39:$B$782,P$366)+'СЕТ СН'!$F$16</f>
        <v>0</v>
      </c>
      <c r="Q370" s="36">
        <f ca="1">SUMIFS(СВЦЭМ!$K$40:$K$783,СВЦЭМ!$A$40:$A$783,$A370,СВЦЭМ!$B$39:$B$782,Q$366)+'СЕТ СН'!$F$16</f>
        <v>0</v>
      </c>
      <c r="R370" s="36">
        <f ca="1">SUMIFS(СВЦЭМ!$K$40:$K$783,СВЦЭМ!$A$40:$A$783,$A370,СВЦЭМ!$B$39:$B$782,R$366)+'СЕТ СН'!$F$16</f>
        <v>0</v>
      </c>
      <c r="S370" s="36">
        <f ca="1">SUMIFS(СВЦЭМ!$K$40:$K$783,СВЦЭМ!$A$40:$A$783,$A370,СВЦЭМ!$B$39:$B$782,S$366)+'СЕТ СН'!$F$16</f>
        <v>0</v>
      </c>
      <c r="T370" s="36">
        <f ca="1">SUMIFS(СВЦЭМ!$K$40:$K$783,СВЦЭМ!$A$40:$A$783,$A370,СВЦЭМ!$B$39:$B$782,T$366)+'СЕТ СН'!$F$16</f>
        <v>0</v>
      </c>
      <c r="U370" s="36">
        <f ca="1">SUMIFS(СВЦЭМ!$K$40:$K$783,СВЦЭМ!$A$40:$A$783,$A370,СВЦЭМ!$B$39:$B$782,U$366)+'СЕТ СН'!$F$16</f>
        <v>0</v>
      </c>
      <c r="V370" s="36">
        <f ca="1">SUMIFS(СВЦЭМ!$K$40:$K$783,СВЦЭМ!$A$40:$A$783,$A370,СВЦЭМ!$B$39:$B$782,V$366)+'СЕТ СН'!$F$16</f>
        <v>0</v>
      </c>
      <c r="W370" s="36">
        <f ca="1">SUMIFS(СВЦЭМ!$K$40:$K$783,СВЦЭМ!$A$40:$A$783,$A370,СВЦЭМ!$B$39:$B$782,W$366)+'СЕТ СН'!$F$16</f>
        <v>0</v>
      </c>
      <c r="X370" s="36">
        <f ca="1">SUMIFS(СВЦЭМ!$K$40:$K$783,СВЦЭМ!$A$40:$A$783,$A370,СВЦЭМ!$B$39:$B$782,X$366)+'СЕТ СН'!$F$16</f>
        <v>0</v>
      </c>
      <c r="Y370" s="36">
        <f ca="1">SUMIFS(СВЦЭМ!$K$40:$K$783,СВЦЭМ!$A$40:$A$783,$A370,СВЦЭМ!$B$39:$B$782,Y$366)+'СЕТ СН'!$F$16</f>
        <v>0</v>
      </c>
    </row>
    <row r="371" spans="1:25" ht="15.75" hidden="1" x14ac:dyDescent="0.2">
      <c r="A371" s="35">
        <f t="shared" si="10"/>
        <v>45356</v>
      </c>
      <c r="B371" s="36">
        <f ca="1">SUMIFS(СВЦЭМ!$K$40:$K$783,СВЦЭМ!$A$40:$A$783,$A371,СВЦЭМ!$B$39:$B$782,B$366)+'СЕТ СН'!$F$16</f>
        <v>0</v>
      </c>
      <c r="C371" s="36">
        <f ca="1">SUMIFS(СВЦЭМ!$K$40:$K$783,СВЦЭМ!$A$40:$A$783,$A371,СВЦЭМ!$B$39:$B$782,C$366)+'СЕТ СН'!$F$16</f>
        <v>0</v>
      </c>
      <c r="D371" s="36">
        <f ca="1">SUMIFS(СВЦЭМ!$K$40:$K$783,СВЦЭМ!$A$40:$A$783,$A371,СВЦЭМ!$B$39:$B$782,D$366)+'СЕТ СН'!$F$16</f>
        <v>0</v>
      </c>
      <c r="E371" s="36">
        <f ca="1">SUMIFS(СВЦЭМ!$K$40:$K$783,СВЦЭМ!$A$40:$A$783,$A371,СВЦЭМ!$B$39:$B$782,E$366)+'СЕТ СН'!$F$16</f>
        <v>0</v>
      </c>
      <c r="F371" s="36">
        <f ca="1">SUMIFS(СВЦЭМ!$K$40:$K$783,СВЦЭМ!$A$40:$A$783,$A371,СВЦЭМ!$B$39:$B$782,F$366)+'СЕТ СН'!$F$16</f>
        <v>0</v>
      </c>
      <c r="G371" s="36">
        <f ca="1">SUMIFS(СВЦЭМ!$K$40:$K$783,СВЦЭМ!$A$40:$A$783,$A371,СВЦЭМ!$B$39:$B$782,G$366)+'СЕТ СН'!$F$16</f>
        <v>0</v>
      </c>
      <c r="H371" s="36">
        <f ca="1">SUMIFS(СВЦЭМ!$K$40:$K$783,СВЦЭМ!$A$40:$A$783,$A371,СВЦЭМ!$B$39:$B$782,H$366)+'СЕТ СН'!$F$16</f>
        <v>0</v>
      </c>
      <c r="I371" s="36">
        <f ca="1">SUMIFS(СВЦЭМ!$K$40:$K$783,СВЦЭМ!$A$40:$A$783,$A371,СВЦЭМ!$B$39:$B$782,I$366)+'СЕТ СН'!$F$16</f>
        <v>0</v>
      </c>
      <c r="J371" s="36">
        <f ca="1">SUMIFS(СВЦЭМ!$K$40:$K$783,СВЦЭМ!$A$40:$A$783,$A371,СВЦЭМ!$B$39:$B$782,J$366)+'СЕТ СН'!$F$16</f>
        <v>0</v>
      </c>
      <c r="K371" s="36">
        <f ca="1">SUMIFS(СВЦЭМ!$K$40:$K$783,СВЦЭМ!$A$40:$A$783,$A371,СВЦЭМ!$B$39:$B$782,K$366)+'СЕТ СН'!$F$16</f>
        <v>0</v>
      </c>
      <c r="L371" s="36">
        <f ca="1">SUMIFS(СВЦЭМ!$K$40:$K$783,СВЦЭМ!$A$40:$A$783,$A371,СВЦЭМ!$B$39:$B$782,L$366)+'СЕТ СН'!$F$16</f>
        <v>0</v>
      </c>
      <c r="M371" s="36">
        <f ca="1">SUMIFS(СВЦЭМ!$K$40:$K$783,СВЦЭМ!$A$40:$A$783,$A371,СВЦЭМ!$B$39:$B$782,M$366)+'СЕТ СН'!$F$16</f>
        <v>0</v>
      </c>
      <c r="N371" s="36">
        <f ca="1">SUMIFS(СВЦЭМ!$K$40:$K$783,СВЦЭМ!$A$40:$A$783,$A371,СВЦЭМ!$B$39:$B$782,N$366)+'СЕТ СН'!$F$16</f>
        <v>0</v>
      </c>
      <c r="O371" s="36">
        <f ca="1">SUMIFS(СВЦЭМ!$K$40:$K$783,СВЦЭМ!$A$40:$A$783,$A371,СВЦЭМ!$B$39:$B$782,O$366)+'СЕТ СН'!$F$16</f>
        <v>0</v>
      </c>
      <c r="P371" s="36">
        <f ca="1">SUMIFS(СВЦЭМ!$K$40:$K$783,СВЦЭМ!$A$40:$A$783,$A371,СВЦЭМ!$B$39:$B$782,P$366)+'СЕТ СН'!$F$16</f>
        <v>0</v>
      </c>
      <c r="Q371" s="36">
        <f ca="1">SUMIFS(СВЦЭМ!$K$40:$K$783,СВЦЭМ!$A$40:$A$783,$A371,СВЦЭМ!$B$39:$B$782,Q$366)+'СЕТ СН'!$F$16</f>
        <v>0</v>
      </c>
      <c r="R371" s="36">
        <f ca="1">SUMIFS(СВЦЭМ!$K$40:$K$783,СВЦЭМ!$A$40:$A$783,$A371,СВЦЭМ!$B$39:$B$782,R$366)+'СЕТ СН'!$F$16</f>
        <v>0</v>
      </c>
      <c r="S371" s="36">
        <f ca="1">SUMIFS(СВЦЭМ!$K$40:$K$783,СВЦЭМ!$A$40:$A$783,$A371,СВЦЭМ!$B$39:$B$782,S$366)+'СЕТ СН'!$F$16</f>
        <v>0</v>
      </c>
      <c r="T371" s="36">
        <f ca="1">SUMIFS(СВЦЭМ!$K$40:$K$783,СВЦЭМ!$A$40:$A$783,$A371,СВЦЭМ!$B$39:$B$782,T$366)+'СЕТ СН'!$F$16</f>
        <v>0</v>
      </c>
      <c r="U371" s="36">
        <f ca="1">SUMIFS(СВЦЭМ!$K$40:$K$783,СВЦЭМ!$A$40:$A$783,$A371,СВЦЭМ!$B$39:$B$782,U$366)+'СЕТ СН'!$F$16</f>
        <v>0</v>
      </c>
      <c r="V371" s="36">
        <f ca="1">SUMIFS(СВЦЭМ!$K$40:$K$783,СВЦЭМ!$A$40:$A$783,$A371,СВЦЭМ!$B$39:$B$782,V$366)+'СЕТ СН'!$F$16</f>
        <v>0</v>
      </c>
      <c r="W371" s="36">
        <f ca="1">SUMIFS(СВЦЭМ!$K$40:$K$783,СВЦЭМ!$A$40:$A$783,$A371,СВЦЭМ!$B$39:$B$782,W$366)+'СЕТ СН'!$F$16</f>
        <v>0</v>
      </c>
      <c r="X371" s="36">
        <f ca="1">SUMIFS(СВЦЭМ!$K$40:$K$783,СВЦЭМ!$A$40:$A$783,$A371,СВЦЭМ!$B$39:$B$782,X$366)+'СЕТ СН'!$F$16</f>
        <v>0</v>
      </c>
      <c r="Y371" s="36">
        <f ca="1">SUMIFS(СВЦЭМ!$K$40:$K$783,СВЦЭМ!$A$40:$A$783,$A371,СВЦЭМ!$B$39:$B$782,Y$366)+'СЕТ СН'!$F$16</f>
        <v>0</v>
      </c>
    </row>
    <row r="372" spans="1:25" ht="15.75" hidden="1" x14ac:dyDescent="0.2">
      <c r="A372" s="35">
        <f t="shared" si="10"/>
        <v>45357</v>
      </c>
      <c r="B372" s="36">
        <f ca="1">SUMIFS(СВЦЭМ!$K$40:$K$783,СВЦЭМ!$A$40:$A$783,$A372,СВЦЭМ!$B$39:$B$782,B$366)+'СЕТ СН'!$F$16</f>
        <v>0</v>
      </c>
      <c r="C372" s="36">
        <f ca="1">SUMIFS(СВЦЭМ!$K$40:$K$783,СВЦЭМ!$A$40:$A$783,$A372,СВЦЭМ!$B$39:$B$782,C$366)+'СЕТ СН'!$F$16</f>
        <v>0</v>
      </c>
      <c r="D372" s="36">
        <f ca="1">SUMIFS(СВЦЭМ!$K$40:$K$783,СВЦЭМ!$A$40:$A$783,$A372,СВЦЭМ!$B$39:$B$782,D$366)+'СЕТ СН'!$F$16</f>
        <v>0</v>
      </c>
      <c r="E372" s="36">
        <f ca="1">SUMIFS(СВЦЭМ!$K$40:$K$783,СВЦЭМ!$A$40:$A$783,$A372,СВЦЭМ!$B$39:$B$782,E$366)+'СЕТ СН'!$F$16</f>
        <v>0</v>
      </c>
      <c r="F372" s="36">
        <f ca="1">SUMIFS(СВЦЭМ!$K$40:$K$783,СВЦЭМ!$A$40:$A$783,$A372,СВЦЭМ!$B$39:$B$782,F$366)+'СЕТ СН'!$F$16</f>
        <v>0</v>
      </c>
      <c r="G372" s="36">
        <f ca="1">SUMIFS(СВЦЭМ!$K$40:$K$783,СВЦЭМ!$A$40:$A$783,$A372,СВЦЭМ!$B$39:$B$782,G$366)+'СЕТ СН'!$F$16</f>
        <v>0</v>
      </c>
      <c r="H372" s="36">
        <f ca="1">SUMIFS(СВЦЭМ!$K$40:$K$783,СВЦЭМ!$A$40:$A$783,$A372,СВЦЭМ!$B$39:$B$782,H$366)+'СЕТ СН'!$F$16</f>
        <v>0</v>
      </c>
      <c r="I372" s="36">
        <f ca="1">SUMIFS(СВЦЭМ!$K$40:$K$783,СВЦЭМ!$A$40:$A$783,$A372,СВЦЭМ!$B$39:$B$782,I$366)+'СЕТ СН'!$F$16</f>
        <v>0</v>
      </c>
      <c r="J372" s="36">
        <f ca="1">SUMIFS(СВЦЭМ!$K$40:$K$783,СВЦЭМ!$A$40:$A$783,$A372,СВЦЭМ!$B$39:$B$782,J$366)+'СЕТ СН'!$F$16</f>
        <v>0</v>
      </c>
      <c r="K372" s="36">
        <f ca="1">SUMIFS(СВЦЭМ!$K$40:$K$783,СВЦЭМ!$A$40:$A$783,$A372,СВЦЭМ!$B$39:$B$782,K$366)+'СЕТ СН'!$F$16</f>
        <v>0</v>
      </c>
      <c r="L372" s="36">
        <f ca="1">SUMIFS(СВЦЭМ!$K$40:$K$783,СВЦЭМ!$A$40:$A$783,$A372,СВЦЭМ!$B$39:$B$782,L$366)+'СЕТ СН'!$F$16</f>
        <v>0</v>
      </c>
      <c r="M372" s="36">
        <f ca="1">SUMIFS(СВЦЭМ!$K$40:$K$783,СВЦЭМ!$A$40:$A$783,$A372,СВЦЭМ!$B$39:$B$782,M$366)+'СЕТ СН'!$F$16</f>
        <v>0</v>
      </c>
      <c r="N372" s="36">
        <f ca="1">SUMIFS(СВЦЭМ!$K$40:$K$783,СВЦЭМ!$A$40:$A$783,$A372,СВЦЭМ!$B$39:$B$782,N$366)+'СЕТ СН'!$F$16</f>
        <v>0</v>
      </c>
      <c r="O372" s="36">
        <f ca="1">SUMIFS(СВЦЭМ!$K$40:$K$783,СВЦЭМ!$A$40:$A$783,$A372,СВЦЭМ!$B$39:$B$782,O$366)+'СЕТ СН'!$F$16</f>
        <v>0</v>
      </c>
      <c r="P372" s="36">
        <f ca="1">SUMIFS(СВЦЭМ!$K$40:$K$783,СВЦЭМ!$A$40:$A$783,$A372,СВЦЭМ!$B$39:$B$782,P$366)+'СЕТ СН'!$F$16</f>
        <v>0</v>
      </c>
      <c r="Q372" s="36">
        <f ca="1">SUMIFS(СВЦЭМ!$K$40:$K$783,СВЦЭМ!$A$40:$A$783,$A372,СВЦЭМ!$B$39:$B$782,Q$366)+'СЕТ СН'!$F$16</f>
        <v>0</v>
      </c>
      <c r="R372" s="36">
        <f ca="1">SUMIFS(СВЦЭМ!$K$40:$K$783,СВЦЭМ!$A$40:$A$783,$A372,СВЦЭМ!$B$39:$B$782,R$366)+'СЕТ СН'!$F$16</f>
        <v>0</v>
      </c>
      <c r="S372" s="36">
        <f ca="1">SUMIFS(СВЦЭМ!$K$40:$K$783,СВЦЭМ!$A$40:$A$783,$A372,СВЦЭМ!$B$39:$B$782,S$366)+'СЕТ СН'!$F$16</f>
        <v>0</v>
      </c>
      <c r="T372" s="36">
        <f ca="1">SUMIFS(СВЦЭМ!$K$40:$K$783,СВЦЭМ!$A$40:$A$783,$A372,СВЦЭМ!$B$39:$B$782,T$366)+'СЕТ СН'!$F$16</f>
        <v>0</v>
      </c>
      <c r="U372" s="36">
        <f ca="1">SUMIFS(СВЦЭМ!$K$40:$K$783,СВЦЭМ!$A$40:$A$783,$A372,СВЦЭМ!$B$39:$B$782,U$366)+'СЕТ СН'!$F$16</f>
        <v>0</v>
      </c>
      <c r="V372" s="36">
        <f ca="1">SUMIFS(СВЦЭМ!$K$40:$K$783,СВЦЭМ!$A$40:$A$783,$A372,СВЦЭМ!$B$39:$B$782,V$366)+'СЕТ СН'!$F$16</f>
        <v>0</v>
      </c>
      <c r="W372" s="36">
        <f ca="1">SUMIFS(СВЦЭМ!$K$40:$K$783,СВЦЭМ!$A$40:$A$783,$A372,СВЦЭМ!$B$39:$B$782,W$366)+'СЕТ СН'!$F$16</f>
        <v>0</v>
      </c>
      <c r="X372" s="36">
        <f ca="1">SUMIFS(СВЦЭМ!$K$40:$K$783,СВЦЭМ!$A$40:$A$783,$A372,СВЦЭМ!$B$39:$B$782,X$366)+'СЕТ СН'!$F$16</f>
        <v>0</v>
      </c>
      <c r="Y372" s="36">
        <f ca="1">SUMIFS(СВЦЭМ!$K$40:$K$783,СВЦЭМ!$A$40:$A$783,$A372,СВЦЭМ!$B$39:$B$782,Y$366)+'СЕТ СН'!$F$16</f>
        <v>0</v>
      </c>
    </row>
    <row r="373" spans="1:25" ht="15.75" hidden="1" x14ac:dyDescent="0.2">
      <c r="A373" s="35">
        <f t="shared" si="10"/>
        <v>45358</v>
      </c>
      <c r="B373" s="36">
        <f ca="1">SUMIFS(СВЦЭМ!$K$40:$K$783,СВЦЭМ!$A$40:$A$783,$A373,СВЦЭМ!$B$39:$B$782,B$366)+'СЕТ СН'!$F$16</f>
        <v>0</v>
      </c>
      <c r="C373" s="36">
        <f ca="1">SUMIFS(СВЦЭМ!$K$40:$K$783,СВЦЭМ!$A$40:$A$783,$A373,СВЦЭМ!$B$39:$B$782,C$366)+'СЕТ СН'!$F$16</f>
        <v>0</v>
      </c>
      <c r="D373" s="36">
        <f ca="1">SUMIFS(СВЦЭМ!$K$40:$K$783,СВЦЭМ!$A$40:$A$783,$A373,СВЦЭМ!$B$39:$B$782,D$366)+'СЕТ СН'!$F$16</f>
        <v>0</v>
      </c>
      <c r="E373" s="36">
        <f ca="1">SUMIFS(СВЦЭМ!$K$40:$K$783,СВЦЭМ!$A$40:$A$783,$A373,СВЦЭМ!$B$39:$B$782,E$366)+'СЕТ СН'!$F$16</f>
        <v>0</v>
      </c>
      <c r="F373" s="36">
        <f ca="1">SUMIFS(СВЦЭМ!$K$40:$K$783,СВЦЭМ!$A$40:$A$783,$A373,СВЦЭМ!$B$39:$B$782,F$366)+'СЕТ СН'!$F$16</f>
        <v>0</v>
      </c>
      <c r="G373" s="36">
        <f ca="1">SUMIFS(СВЦЭМ!$K$40:$K$783,СВЦЭМ!$A$40:$A$783,$A373,СВЦЭМ!$B$39:$B$782,G$366)+'СЕТ СН'!$F$16</f>
        <v>0</v>
      </c>
      <c r="H373" s="36">
        <f ca="1">SUMIFS(СВЦЭМ!$K$40:$K$783,СВЦЭМ!$A$40:$A$783,$A373,СВЦЭМ!$B$39:$B$782,H$366)+'СЕТ СН'!$F$16</f>
        <v>0</v>
      </c>
      <c r="I373" s="36">
        <f ca="1">SUMIFS(СВЦЭМ!$K$40:$K$783,СВЦЭМ!$A$40:$A$783,$A373,СВЦЭМ!$B$39:$B$782,I$366)+'СЕТ СН'!$F$16</f>
        <v>0</v>
      </c>
      <c r="J373" s="36">
        <f ca="1">SUMIFS(СВЦЭМ!$K$40:$K$783,СВЦЭМ!$A$40:$A$783,$A373,СВЦЭМ!$B$39:$B$782,J$366)+'СЕТ СН'!$F$16</f>
        <v>0</v>
      </c>
      <c r="K373" s="36">
        <f ca="1">SUMIFS(СВЦЭМ!$K$40:$K$783,СВЦЭМ!$A$40:$A$783,$A373,СВЦЭМ!$B$39:$B$782,K$366)+'СЕТ СН'!$F$16</f>
        <v>0</v>
      </c>
      <c r="L373" s="36">
        <f ca="1">SUMIFS(СВЦЭМ!$K$40:$K$783,СВЦЭМ!$A$40:$A$783,$A373,СВЦЭМ!$B$39:$B$782,L$366)+'СЕТ СН'!$F$16</f>
        <v>0</v>
      </c>
      <c r="M373" s="36">
        <f ca="1">SUMIFS(СВЦЭМ!$K$40:$K$783,СВЦЭМ!$A$40:$A$783,$A373,СВЦЭМ!$B$39:$B$782,M$366)+'СЕТ СН'!$F$16</f>
        <v>0</v>
      </c>
      <c r="N373" s="36">
        <f ca="1">SUMIFS(СВЦЭМ!$K$40:$K$783,СВЦЭМ!$A$40:$A$783,$A373,СВЦЭМ!$B$39:$B$782,N$366)+'СЕТ СН'!$F$16</f>
        <v>0</v>
      </c>
      <c r="O373" s="36">
        <f ca="1">SUMIFS(СВЦЭМ!$K$40:$K$783,СВЦЭМ!$A$40:$A$783,$A373,СВЦЭМ!$B$39:$B$782,O$366)+'СЕТ СН'!$F$16</f>
        <v>0</v>
      </c>
      <c r="P373" s="36">
        <f ca="1">SUMIFS(СВЦЭМ!$K$40:$K$783,СВЦЭМ!$A$40:$A$783,$A373,СВЦЭМ!$B$39:$B$782,P$366)+'СЕТ СН'!$F$16</f>
        <v>0</v>
      </c>
      <c r="Q373" s="36">
        <f ca="1">SUMIFS(СВЦЭМ!$K$40:$K$783,СВЦЭМ!$A$40:$A$783,$A373,СВЦЭМ!$B$39:$B$782,Q$366)+'СЕТ СН'!$F$16</f>
        <v>0</v>
      </c>
      <c r="R373" s="36">
        <f ca="1">SUMIFS(СВЦЭМ!$K$40:$K$783,СВЦЭМ!$A$40:$A$783,$A373,СВЦЭМ!$B$39:$B$782,R$366)+'СЕТ СН'!$F$16</f>
        <v>0</v>
      </c>
      <c r="S373" s="36">
        <f ca="1">SUMIFS(СВЦЭМ!$K$40:$K$783,СВЦЭМ!$A$40:$A$783,$A373,СВЦЭМ!$B$39:$B$782,S$366)+'СЕТ СН'!$F$16</f>
        <v>0</v>
      </c>
      <c r="T373" s="36">
        <f ca="1">SUMIFS(СВЦЭМ!$K$40:$K$783,СВЦЭМ!$A$40:$A$783,$A373,СВЦЭМ!$B$39:$B$782,T$366)+'СЕТ СН'!$F$16</f>
        <v>0</v>
      </c>
      <c r="U373" s="36">
        <f ca="1">SUMIFS(СВЦЭМ!$K$40:$K$783,СВЦЭМ!$A$40:$A$783,$A373,СВЦЭМ!$B$39:$B$782,U$366)+'СЕТ СН'!$F$16</f>
        <v>0</v>
      </c>
      <c r="V373" s="36">
        <f ca="1">SUMIFS(СВЦЭМ!$K$40:$K$783,СВЦЭМ!$A$40:$A$783,$A373,СВЦЭМ!$B$39:$B$782,V$366)+'СЕТ СН'!$F$16</f>
        <v>0</v>
      </c>
      <c r="W373" s="36">
        <f ca="1">SUMIFS(СВЦЭМ!$K$40:$K$783,СВЦЭМ!$A$40:$A$783,$A373,СВЦЭМ!$B$39:$B$782,W$366)+'СЕТ СН'!$F$16</f>
        <v>0</v>
      </c>
      <c r="X373" s="36">
        <f ca="1">SUMIFS(СВЦЭМ!$K$40:$K$783,СВЦЭМ!$A$40:$A$783,$A373,СВЦЭМ!$B$39:$B$782,X$366)+'СЕТ СН'!$F$16</f>
        <v>0</v>
      </c>
      <c r="Y373" s="36">
        <f ca="1">SUMIFS(СВЦЭМ!$K$40:$K$783,СВЦЭМ!$A$40:$A$783,$A373,СВЦЭМ!$B$39:$B$782,Y$366)+'СЕТ СН'!$F$16</f>
        <v>0</v>
      </c>
    </row>
    <row r="374" spans="1:25" ht="15.75" hidden="1" x14ac:dyDescent="0.2">
      <c r="A374" s="35">
        <f t="shared" si="10"/>
        <v>45359</v>
      </c>
      <c r="B374" s="36">
        <f ca="1">SUMIFS(СВЦЭМ!$K$40:$K$783,СВЦЭМ!$A$40:$A$783,$A374,СВЦЭМ!$B$39:$B$782,B$366)+'СЕТ СН'!$F$16</f>
        <v>0</v>
      </c>
      <c r="C374" s="36">
        <f ca="1">SUMIFS(СВЦЭМ!$K$40:$K$783,СВЦЭМ!$A$40:$A$783,$A374,СВЦЭМ!$B$39:$B$782,C$366)+'СЕТ СН'!$F$16</f>
        <v>0</v>
      </c>
      <c r="D374" s="36">
        <f ca="1">SUMIFS(СВЦЭМ!$K$40:$K$783,СВЦЭМ!$A$40:$A$783,$A374,СВЦЭМ!$B$39:$B$782,D$366)+'СЕТ СН'!$F$16</f>
        <v>0</v>
      </c>
      <c r="E374" s="36">
        <f ca="1">SUMIFS(СВЦЭМ!$K$40:$K$783,СВЦЭМ!$A$40:$A$783,$A374,СВЦЭМ!$B$39:$B$782,E$366)+'СЕТ СН'!$F$16</f>
        <v>0</v>
      </c>
      <c r="F374" s="36">
        <f ca="1">SUMIFS(СВЦЭМ!$K$40:$K$783,СВЦЭМ!$A$40:$A$783,$A374,СВЦЭМ!$B$39:$B$782,F$366)+'СЕТ СН'!$F$16</f>
        <v>0</v>
      </c>
      <c r="G374" s="36">
        <f ca="1">SUMIFS(СВЦЭМ!$K$40:$K$783,СВЦЭМ!$A$40:$A$783,$A374,СВЦЭМ!$B$39:$B$782,G$366)+'СЕТ СН'!$F$16</f>
        <v>0</v>
      </c>
      <c r="H374" s="36">
        <f ca="1">SUMIFS(СВЦЭМ!$K$40:$K$783,СВЦЭМ!$A$40:$A$783,$A374,СВЦЭМ!$B$39:$B$782,H$366)+'СЕТ СН'!$F$16</f>
        <v>0</v>
      </c>
      <c r="I374" s="36">
        <f ca="1">SUMIFS(СВЦЭМ!$K$40:$K$783,СВЦЭМ!$A$40:$A$783,$A374,СВЦЭМ!$B$39:$B$782,I$366)+'СЕТ СН'!$F$16</f>
        <v>0</v>
      </c>
      <c r="J374" s="36">
        <f ca="1">SUMIFS(СВЦЭМ!$K$40:$K$783,СВЦЭМ!$A$40:$A$783,$A374,СВЦЭМ!$B$39:$B$782,J$366)+'СЕТ СН'!$F$16</f>
        <v>0</v>
      </c>
      <c r="K374" s="36">
        <f ca="1">SUMIFS(СВЦЭМ!$K$40:$K$783,СВЦЭМ!$A$40:$A$783,$A374,СВЦЭМ!$B$39:$B$782,K$366)+'СЕТ СН'!$F$16</f>
        <v>0</v>
      </c>
      <c r="L374" s="36">
        <f ca="1">SUMIFS(СВЦЭМ!$K$40:$K$783,СВЦЭМ!$A$40:$A$783,$A374,СВЦЭМ!$B$39:$B$782,L$366)+'СЕТ СН'!$F$16</f>
        <v>0</v>
      </c>
      <c r="M374" s="36">
        <f ca="1">SUMIFS(СВЦЭМ!$K$40:$K$783,СВЦЭМ!$A$40:$A$783,$A374,СВЦЭМ!$B$39:$B$782,M$366)+'СЕТ СН'!$F$16</f>
        <v>0</v>
      </c>
      <c r="N374" s="36">
        <f ca="1">SUMIFS(СВЦЭМ!$K$40:$K$783,СВЦЭМ!$A$40:$A$783,$A374,СВЦЭМ!$B$39:$B$782,N$366)+'СЕТ СН'!$F$16</f>
        <v>0</v>
      </c>
      <c r="O374" s="36">
        <f ca="1">SUMIFS(СВЦЭМ!$K$40:$K$783,СВЦЭМ!$A$40:$A$783,$A374,СВЦЭМ!$B$39:$B$782,O$366)+'СЕТ СН'!$F$16</f>
        <v>0</v>
      </c>
      <c r="P374" s="36">
        <f ca="1">SUMIFS(СВЦЭМ!$K$40:$K$783,СВЦЭМ!$A$40:$A$783,$A374,СВЦЭМ!$B$39:$B$782,P$366)+'СЕТ СН'!$F$16</f>
        <v>0</v>
      </c>
      <c r="Q374" s="36">
        <f ca="1">SUMIFS(СВЦЭМ!$K$40:$K$783,СВЦЭМ!$A$40:$A$783,$A374,СВЦЭМ!$B$39:$B$782,Q$366)+'СЕТ СН'!$F$16</f>
        <v>0</v>
      </c>
      <c r="R374" s="36">
        <f ca="1">SUMIFS(СВЦЭМ!$K$40:$K$783,СВЦЭМ!$A$40:$A$783,$A374,СВЦЭМ!$B$39:$B$782,R$366)+'СЕТ СН'!$F$16</f>
        <v>0</v>
      </c>
      <c r="S374" s="36">
        <f ca="1">SUMIFS(СВЦЭМ!$K$40:$K$783,СВЦЭМ!$A$40:$A$783,$A374,СВЦЭМ!$B$39:$B$782,S$366)+'СЕТ СН'!$F$16</f>
        <v>0</v>
      </c>
      <c r="T374" s="36">
        <f ca="1">SUMIFS(СВЦЭМ!$K$40:$K$783,СВЦЭМ!$A$40:$A$783,$A374,СВЦЭМ!$B$39:$B$782,T$366)+'СЕТ СН'!$F$16</f>
        <v>0</v>
      </c>
      <c r="U374" s="36">
        <f ca="1">SUMIFS(СВЦЭМ!$K$40:$K$783,СВЦЭМ!$A$40:$A$783,$A374,СВЦЭМ!$B$39:$B$782,U$366)+'СЕТ СН'!$F$16</f>
        <v>0</v>
      </c>
      <c r="V374" s="36">
        <f ca="1">SUMIFS(СВЦЭМ!$K$40:$K$783,СВЦЭМ!$A$40:$A$783,$A374,СВЦЭМ!$B$39:$B$782,V$366)+'СЕТ СН'!$F$16</f>
        <v>0</v>
      </c>
      <c r="W374" s="36">
        <f ca="1">SUMIFS(СВЦЭМ!$K$40:$K$783,СВЦЭМ!$A$40:$A$783,$A374,СВЦЭМ!$B$39:$B$782,W$366)+'СЕТ СН'!$F$16</f>
        <v>0</v>
      </c>
      <c r="X374" s="36">
        <f ca="1">SUMIFS(СВЦЭМ!$K$40:$K$783,СВЦЭМ!$A$40:$A$783,$A374,СВЦЭМ!$B$39:$B$782,X$366)+'СЕТ СН'!$F$16</f>
        <v>0</v>
      </c>
      <c r="Y374" s="36">
        <f ca="1">SUMIFS(СВЦЭМ!$K$40:$K$783,СВЦЭМ!$A$40:$A$783,$A374,СВЦЭМ!$B$39:$B$782,Y$366)+'СЕТ СН'!$F$16</f>
        <v>0</v>
      </c>
    </row>
    <row r="375" spans="1:25" ht="15.75" hidden="1" x14ac:dyDescent="0.2">
      <c r="A375" s="35">
        <f t="shared" si="10"/>
        <v>45360</v>
      </c>
      <c r="B375" s="36">
        <f ca="1">SUMIFS(СВЦЭМ!$K$40:$K$783,СВЦЭМ!$A$40:$A$783,$A375,СВЦЭМ!$B$39:$B$782,B$366)+'СЕТ СН'!$F$16</f>
        <v>0</v>
      </c>
      <c r="C375" s="36">
        <f ca="1">SUMIFS(СВЦЭМ!$K$40:$K$783,СВЦЭМ!$A$40:$A$783,$A375,СВЦЭМ!$B$39:$B$782,C$366)+'СЕТ СН'!$F$16</f>
        <v>0</v>
      </c>
      <c r="D375" s="36">
        <f ca="1">SUMIFS(СВЦЭМ!$K$40:$K$783,СВЦЭМ!$A$40:$A$783,$A375,СВЦЭМ!$B$39:$B$782,D$366)+'СЕТ СН'!$F$16</f>
        <v>0</v>
      </c>
      <c r="E375" s="36">
        <f ca="1">SUMIFS(СВЦЭМ!$K$40:$K$783,СВЦЭМ!$A$40:$A$783,$A375,СВЦЭМ!$B$39:$B$782,E$366)+'СЕТ СН'!$F$16</f>
        <v>0</v>
      </c>
      <c r="F375" s="36">
        <f ca="1">SUMIFS(СВЦЭМ!$K$40:$K$783,СВЦЭМ!$A$40:$A$783,$A375,СВЦЭМ!$B$39:$B$782,F$366)+'СЕТ СН'!$F$16</f>
        <v>0</v>
      </c>
      <c r="G375" s="36">
        <f ca="1">SUMIFS(СВЦЭМ!$K$40:$K$783,СВЦЭМ!$A$40:$A$783,$A375,СВЦЭМ!$B$39:$B$782,G$366)+'СЕТ СН'!$F$16</f>
        <v>0</v>
      </c>
      <c r="H375" s="36">
        <f ca="1">SUMIFS(СВЦЭМ!$K$40:$K$783,СВЦЭМ!$A$40:$A$783,$A375,СВЦЭМ!$B$39:$B$782,H$366)+'СЕТ СН'!$F$16</f>
        <v>0</v>
      </c>
      <c r="I375" s="36">
        <f ca="1">SUMIFS(СВЦЭМ!$K$40:$K$783,СВЦЭМ!$A$40:$A$783,$A375,СВЦЭМ!$B$39:$B$782,I$366)+'СЕТ СН'!$F$16</f>
        <v>0</v>
      </c>
      <c r="J375" s="36">
        <f ca="1">SUMIFS(СВЦЭМ!$K$40:$K$783,СВЦЭМ!$A$40:$A$783,$A375,СВЦЭМ!$B$39:$B$782,J$366)+'СЕТ СН'!$F$16</f>
        <v>0</v>
      </c>
      <c r="K375" s="36">
        <f ca="1">SUMIFS(СВЦЭМ!$K$40:$K$783,СВЦЭМ!$A$40:$A$783,$A375,СВЦЭМ!$B$39:$B$782,K$366)+'СЕТ СН'!$F$16</f>
        <v>0</v>
      </c>
      <c r="L375" s="36">
        <f ca="1">SUMIFS(СВЦЭМ!$K$40:$K$783,СВЦЭМ!$A$40:$A$783,$A375,СВЦЭМ!$B$39:$B$782,L$366)+'СЕТ СН'!$F$16</f>
        <v>0</v>
      </c>
      <c r="M375" s="36">
        <f ca="1">SUMIFS(СВЦЭМ!$K$40:$K$783,СВЦЭМ!$A$40:$A$783,$A375,СВЦЭМ!$B$39:$B$782,M$366)+'СЕТ СН'!$F$16</f>
        <v>0</v>
      </c>
      <c r="N375" s="36">
        <f ca="1">SUMIFS(СВЦЭМ!$K$40:$K$783,СВЦЭМ!$A$40:$A$783,$A375,СВЦЭМ!$B$39:$B$782,N$366)+'СЕТ СН'!$F$16</f>
        <v>0</v>
      </c>
      <c r="O375" s="36">
        <f ca="1">SUMIFS(СВЦЭМ!$K$40:$K$783,СВЦЭМ!$A$40:$A$783,$A375,СВЦЭМ!$B$39:$B$782,O$366)+'СЕТ СН'!$F$16</f>
        <v>0</v>
      </c>
      <c r="P375" s="36">
        <f ca="1">SUMIFS(СВЦЭМ!$K$40:$K$783,СВЦЭМ!$A$40:$A$783,$A375,СВЦЭМ!$B$39:$B$782,P$366)+'СЕТ СН'!$F$16</f>
        <v>0</v>
      </c>
      <c r="Q375" s="36">
        <f ca="1">SUMIFS(СВЦЭМ!$K$40:$K$783,СВЦЭМ!$A$40:$A$783,$A375,СВЦЭМ!$B$39:$B$782,Q$366)+'СЕТ СН'!$F$16</f>
        <v>0</v>
      </c>
      <c r="R375" s="36">
        <f ca="1">SUMIFS(СВЦЭМ!$K$40:$K$783,СВЦЭМ!$A$40:$A$783,$A375,СВЦЭМ!$B$39:$B$782,R$366)+'СЕТ СН'!$F$16</f>
        <v>0</v>
      </c>
      <c r="S375" s="36">
        <f ca="1">SUMIFS(СВЦЭМ!$K$40:$K$783,СВЦЭМ!$A$40:$A$783,$A375,СВЦЭМ!$B$39:$B$782,S$366)+'СЕТ СН'!$F$16</f>
        <v>0</v>
      </c>
      <c r="T375" s="36">
        <f ca="1">SUMIFS(СВЦЭМ!$K$40:$K$783,СВЦЭМ!$A$40:$A$783,$A375,СВЦЭМ!$B$39:$B$782,T$366)+'СЕТ СН'!$F$16</f>
        <v>0</v>
      </c>
      <c r="U375" s="36">
        <f ca="1">SUMIFS(СВЦЭМ!$K$40:$K$783,СВЦЭМ!$A$40:$A$783,$A375,СВЦЭМ!$B$39:$B$782,U$366)+'СЕТ СН'!$F$16</f>
        <v>0</v>
      </c>
      <c r="V375" s="36">
        <f ca="1">SUMIFS(СВЦЭМ!$K$40:$K$783,СВЦЭМ!$A$40:$A$783,$A375,СВЦЭМ!$B$39:$B$782,V$366)+'СЕТ СН'!$F$16</f>
        <v>0</v>
      </c>
      <c r="W375" s="36">
        <f ca="1">SUMIFS(СВЦЭМ!$K$40:$K$783,СВЦЭМ!$A$40:$A$783,$A375,СВЦЭМ!$B$39:$B$782,W$366)+'СЕТ СН'!$F$16</f>
        <v>0</v>
      </c>
      <c r="X375" s="36">
        <f ca="1">SUMIFS(СВЦЭМ!$K$40:$K$783,СВЦЭМ!$A$40:$A$783,$A375,СВЦЭМ!$B$39:$B$782,X$366)+'СЕТ СН'!$F$16</f>
        <v>0</v>
      </c>
      <c r="Y375" s="36">
        <f ca="1">SUMIFS(СВЦЭМ!$K$40:$K$783,СВЦЭМ!$A$40:$A$783,$A375,СВЦЭМ!$B$39:$B$782,Y$366)+'СЕТ СН'!$F$16</f>
        <v>0</v>
      </c>
    </row>
    <row r="376" spans="1:25" ht="15.75" hidden="1" x14ac:dyDescent="0.2">
      <c r="A376" s="35">
        <f t="shared" si="10"/>
        <v>45361</v>
      </c>
      <c r="B376" s="36">
        <f ca="1">SUMIFS(СВЦЭМ!$K$40:$K$783,СВЦЭМ!$A$40:$A$783,$A376,СВЦЭМ!$B$39:$B$782,B$366)+'СЕТ СН'!$F$16</f>
        <v>0</v>
      </c>
      <c r="C376" s="36">
        <f ca="1">SUMIFS(СВЦЭМ!$K$40:$K$783,СВЦЭМ!$A$40:$A$783,$A376,СВЦЭМ!$B$39:$B$782,C$366)+'СЕТ СН'!$F$16</f>
        <v>0</v>
      </c>
      <c r="D376" s="36">
        <f ca="1">SUMIFS(СВЦЭМ!$K$40:$K$783,СВЦЭМ!$A$40:$A$783,$A376,СВЦЭМ!$B$39:$B$782,D$366)+'СЕТ СН'!$F$16</f>
        <v>0</v>
      </c>
      <c r="E376" s="36">
        <f ca="1">SUMIFS(СВЦЭМ!$K$40:$K$783,СВЦЭМ!$A$40:$A$783,$A376,СВЦЭМ!$B$39:$B$782,E$366)+'СЕТ СН'!$F$16</f>
        <v>0</v>
      </c>
      <c r="F376" s="36">
        <f ca="1">SUMIFS(СВЦЭМ!$K$40:$K$783,СВЦЭМ!$A$40:$A$783,$A376,СВЦЭМ!$B$39:$B$782,F$366)+'СЕТ СН'!$F$16</f>
        <v>0</v>
      </c>
      <c r="G376" s="36">
        <f ca="1">SUMIFS(СВЦЭМ!$K$40:$K$783,СВЦЭМ!$A$40:$A$783,$A376,СВЦЭМ!$B$39:$B$782,G$366)+'СЕТ СН'!$F$16</f>
        <v>0</v>
      </c>
      <c r="H376" s="36">
        <f ca="1">SUMIFS(СВЦЭМ!$K$40:$K$783,СВЦЭМ!$A$40:$A$783,$A376,СВЦЭМ!$B$39:$B$782,H$366)+'СЕТ СН'!$F$16</f>
        <v>0</v>
      </c>
      <c r="I376" s="36">
        <f ca="1">SUMIFS(СВЦЭМ!$K$40:$K$783,СВЦЭМ!$A$40:$A$783,$A376,СВЦЭМ!$B$39:$B$782,I$366)+'СЕТ СН'!$F$16</f>
        <v>0</v>
      </c>
      <c r="J376" s="36">
        <f ca="1">SUMIFS(СВЦЭМ!$K$40:$K$783,СВЦЭМ!$A$40:$A$783,$A376,СВЦЭМ!$B$39:$B$782,J$366)+'СЕТ СН'!$F$16</f>
        <v>0</v>
      </c>
      <c r="K376" s="36">
        <f ca="1">SUMIFS(СВЦЭМ!$K$40:$K$783,СВЦЭМ!$A$40:$A$783,$A376,СВЦЭМ!$B$39:$B$782,K$366)+'СЕТ СН'!$F$16</f>
        <v>0</v>
      </c>
      <c r="L376" s="36">
        <f ca="1">SUMIFS(СВЦЭМ!$K$40:$K$783,СВЦЭМ!$A$40:$A$783,$A376,СВЦЭМ!$B$39:$B$782,L$366)+'СЕТ СН'!$F$16</f>
        <v>0</v>
      </c>
      <c r="M376" s="36">
        <f ca="1">SUMIFS(СВЦЭМ!$K$40:$K$783,СВЦЭМ!$A$40:$A$783,$A376,СВЦЭМ!$B$39:$B$782,M$366)+'СЕТ СН'!$F$16</f>
        <v>0</v>
      </c>
      <c r="N376" s="36">
        <f ca="1">SUMIFS(СВЦЭМ!$K$40:$K$783,СВЦЭМ!$A$40:$A$783,$A376,СВЦЭМ!$B$39:$B$782,N$366)+'СЕТ СН'!$F$16</f>
        <v>0</v>
      </c>
      <c r="O376" s="36">
        <f ca="1">SUMIFS(СВЦЭМ!$K$40:$K$783,СВЦЭМ!$A$40:$A$783,$A376,СВЦЭМ!$B$39:$B$782,O$366)+'СЕТ СН'!$F$16</f>
        <v>0</v>
      </c>
      <c r="P376" s="36">
        <f ca="1">SUMIFS(СВЦЭМ!$K$40:$K$783,СВЦЭМ!$A$40:$A$783,$A376,СВЦЭМ!$B$39:$B$782,P$366)+'СЕТ СН'!$F$16</f>
        <v>0</v>
      </c>
      <c r="Q376" s="36">
        <f ca="1">SUMIFS(СВЦЭМ!$K$40:$K$783,СВЦЭМ!$A$40:$A$783,$A376,СВЦЭМ!$B$39:$B$782,Q$366)+'СЕТ СН'!$F$16</f>
        <v>0</v>
      </c>
      <c r="R376" s="36">
        <f ca="1">SUMIFS(СВЦЭМ!$K$40:$K$783,СВЦЭМ!$A$40:$A$783,$A376,СВЦЭМ!$B$39:$B$782,R$366)+'СЕТ СН'!$F$16</f>
        <v>0</v>
      </c>
      <c r="S376" s="36">
        <f ca="1">SUMIFS(СВЦЭМ!$K$40:$K$783,СВЦЭМ!$A$40:$A$783,$A376,СВЦЭМ!$B$39:$B$782,S$366)+'СЕТ СН'!$F$16</f>
        <v>0</v>
      </c>
      <c r="T376" s="36">
        <f ca="1">SUMIFS(СВЦЭМ!$K$40:$K$783,СВЦЭМ!$A$40:$A$783,$A376,СВЦЭМ!$B$39:$B$782,T$366)+'СЕТ СН'!$F$16</f>
        <v>0</v>
      </c>
      <c r="U376" s="36">
        <f ca="1">SUMIFS(СВЦЭМ!$K$40:$K$783,СВЦЭМ!$A$40:$A$783,$A376,СВЦЭМ!$B$39:$B$782,U$366)+'СЕТ СН'!$F$16</f>
        <v>0</v>
      </c>
      <c r="V376" s="36">
        <f ca="1">SUMIFS(СВЦЭМ!$K$40:$K$783,СВЦЭМ!$A$40:$A$783,$A376,СВЦЭМ!$B$39:$B$782,V$366)+'СЕТ СН'!$F$16</f>
        <v>0</v>
      </c>
      <c r="W376" s="36">
        <f ca="1">SUMIFS(СВЦЭМ!$K$40:$K$783,СВЦЭМ!$A$40:$A$783,$A376,СВЦЭМ!$B$39:$B$782,W$366)+'СЕТ СН'!$F$16</f>
        <v>0</v>
      </c>
      <c r="X376" s="36">
        <f ca="1">SUMIFS(СВЦЭМ!$K$40:$K$783,СВЦЭМ!$A$40:$A$783,$A376,СВЦЭМ!$B$39:$B$782,X$366)+'СЕТ СН'!$F$16</f>
        <v>0</v>
      </c>
      <c r="Y376" s="36">
        <f ca="1">SUMIFS(СВЦЭМ!$K$40:$K$783,СВЦЭМ!$A$40:$A$783,$A376,СВЦЭМ!$B$39:$B$782,Y$366)+'СЕТ СН'!$F$16</f>
        <v>0</v>
      </c>
    </row>
    <row r="377" spans="1:25" ht="15.75" hidden="1" x14ac:dyDescent="0.2">
      <c r="A377" s="35">
        <f t="shared" si="10"/>
        <v>45362</v>
      </c>
      <c r="B377" s="36">
        <f ca="1">SUMIFS(СВЦЭМ!$K$40:$K$783,СВЦЭМ!$A$40:$A$783,$A377,СВЦЭМ!$B$39:$B$782,B$366)+'СЕТ СН'!$F$16</f>
        <v>0</v>
      </c>
      <c r="C377" s="36">
        <f ca="1">SUMIFS(СВЦЭМ!$K$40:$K$783,СВЦЭМ!$A$40:$A$783,$A377,СВЦЭМ!$B$39:$B$782,C$366)+'СЕТ СН'!$F$16</f>
        <v>0</v>
      </c>
      <c r="D377" s="36">
        <f ca="1">SUMIFS(СВЦЭМ!$K$40:$K$783,СВЦЭМ!$A$40:$A$783,$A377,СВЦЭМ!$B$39:$B$782,D$366)+'СЕТ СН'!$F$16</f>
        <v>0</v>
      </c>
      <c r="E377" s="36">
        <f ca="1">SUMIFS(СВЦЭМ!$K$40:$K$783,СВЦЭМ!$A$40:$A$783,$A377,СВЦЭМ!$B$39:$B$782,E$366)+'СЕТ СН'!$F$16</f>
        <v>0</v>
      </c>
      <c r="F377" s="36">
        <f ca="1">SUMIFS(СВЦЭМ!$K$40:$K$783,СВЦЭМ!$A$40:$A$783,$A377,СВЦЭМ!$B$39:$B$782,F$366)+'СЕТ СН'!$F$16</f>
        <v>0</v>
      </c>
      <c r="G377" s="36">
        <f ca="1">SUMIFS(СВЦЭМ!$K$40:$K$783,СВЦЭМ!$A$40:$A$783,$A377,СВЦЭМ!$B$39:$B$782,G$366)+'СЕТ СН'!$F$16</f>
        <v>0</v>
      </c>
      <c r="H377" s="36">
        <f ca="1">SUMIFS(СВЦЭМ!$K$40:$K$783,СВЦЭМ!$A$40:$A$783,$A377,СВЦЭМ!$B$39:$B$782,H$366)+'СЕТ СН'!$F$16</f>
        <v>0</v>
      </c>
      <c r="I377" s="36">
        <f ca="1">SUMIFS(СВЦЭМ!$K$40:$K$783,СВЦЭМ!$A$40:$A$783,$A377,СВЦЭМ!$B$39:$B$782,I$366)+'СЕТ СН'!$F$16</f>
        <v>0</v>
      </c>
      <c r="J377" s="36">
        <f ca="1">SUMIFS(СВЦЭМ!$K$40:$K$783,СВЦЭМ!$A$40:$A$783,$A377,СВЦЭМ!$B$39:$B$782,J$366)+'СЕТ СН'!$F$16</f>
        <v>0</v>
      </c>
      <c r="K377" s="36">
        <f ca="1">SUMIFS(СВЦЭМ!$K$40:$K$783,СВЦЭМ!$A$40:$A$783,$A377,СВЦЭМ!$B$39:$B$782,K$366)+'СЕТ СН'!$F$16</f>
        <v>0</v>
      </c>
      <c r="L377" s="36">
        <f ca="1">SUMIFS(СВЦЭМ!$K$40:$K$783,СВЦЭМ!$A$40:$A$783,$A377,СВЦЭМ!$B$39:$B$782,L$366)+'СЕТ СН'!$F$16</f>
        <v>0</v>
      </c>
      <c r="M377" s="36">
        <f ca="1">SUMIFS(СВЦЭМ!$K$40:$K$783,СВЦЭМ!$A$40:$A$783,$A377,СВЦЭМ!$B$39:$B$782,M$366)+'СЕТ СН'!$F$16</f>
        <v>0</v>
      </c>
      <c r="N377" s="36">
        <f ca="1">SUMIFS(СВЦЭМ!$K$40:$K$783,СВЦЭМ!$A$40:$A$783,$A377,СВЦЭМ!$B$39:$B$782,N$366)+'СЕТ СН'!$F$16</f>
        <v>0</v>
      </c>
      <c r="O377" s="36">
        <f ca="1">SUMIFS(СВЦЭМ!$K$40:$K$783,СВЦЭМ!$A$40:$A$783,$A377,СВЦЭМ!$B$39:$B$782,O$366)+'СЕТ СН'!$F$16</f>
        <v>0</v>
      </c>
      <c r="P377" s="36">
        <f ca="1">SUMIFS(СВЦЭМ!$K$40:$K$783,СВЦЭМ!$A$40:$A$783,$A377,СВЦЭМ!$B$39:$B$782,P$366)+'СЕТ СН'!$F$16</f>
        <v>0</v>
      </c>
      <c r="Q377" s="36">
        <f ca="1">SUMIFS(СВЦЭМ!$K$40:$K$783,СВЦЭМ!$A$40:$A$783,$A377,СВЦЭМ!$B$39:$B$782,Q$366)+'СЕТ СН'!$F$16</f>
        <v>0</v>
      </c>
      <c r="R377" s="36">
        <f ca="1">SUMIFS(СВЦЭМ!$K$40:$K$783,СВЦЭМ!$A$40:$A$783,$A377,СВЦЭМ!$B$39:$B$782,R$366)+'СЕТ СН'!$F$16</f>
        <v>0</v>
      </c>
      <c r="S377" s="36">
        <f ca="1">SUMIFS(СВЦЭМ!$K$40:$K$783,СВЦЭМ!$A$40:$A$783,$A377,СВЦЭМ!$B$39:$B$782,S$366)+'СЕТ СН'!$F$16</f>
        <v>0</v>
      </c>
      <c r="T377" s="36">
        <f ca="1">SUMIFS(СВЦЭМ!$K$40:$K$783,СВЦЭМ!$A$40:$A$783,$A377,СВЦЭМ!$B$39:$B$782,T$366)+'СЕТ СН'!$F$16</f>
        <v>0</v>
      </c>
      <c r="U377" s="36">
        <f ca="1">SUMIFS(СВЦЭМ!$K$40:$K$783,СВЦЭМ!$A$40:$A$783,$A377,СВЦЭМ!$B$39:$B$782,U$366)+'СЕТ СН'!$F$16</f>
        <v>0</v>
      </c>
      <c r="V377" s="36">
        <f ca="1">SUMIFS(СВЦЭМ!$K$40:$K$783,СВЦЭМ!$A$40:$A$783,$A377,СВЦЭМ!$B$39:$B$782,V$366)+'СЕТ СН'!$F$16</f>
        <v>0</v>
      </c>
      <c r="W377" s="36">
        <f ca="1">SUMIFS(СВЦЭМ!$K$40:$K$783,СВЦЭМ!$A$40:$A$783,$A377,СВЦЭМ!$B$39:$B$782,W$366)+'СЕТ СН'!$F$16</f>
        <v>0</v>
      </c>
      <c r="X377" s="36">
        <f ca="1">SUMIFS(СВЦЭМ!$K$40:$K$783,СВЦЭМ!$A$40:$A$783,$A377,СВЦЭМ!$B$39:$B$782,X$366)+'СЕТ СН'!$F$16</f>
        <v>0</v>
      </c>
      <c r="Y377" s="36">
        <f ca="1">SUMIFS(СВЦЭМ!$K$40:$K$783,СВЦЭМ!$A$40:$A$783,$A377,СВЦЭМ!$B$39:$B$782,Y$366)+'СЕТ СН'!$F$16</f>
        <v>0</v>
      </c>
    </row>
    <row r="378" spans="1:25" ht="15.75" hidden="1" x14ac:dyDescent="0.2">
      <c r="A378" s="35">
        <f t="shared" si="10"/>
        <v>45363</v>
      </c>
      <c r="B378" s="36">
        <f ca="1">SUMIFS(СВЦЭМ!$K$40:$K$783,СВЦЭМ!$A$40:$A$783,$A378,СВЦЭМ!$B$39:$B$782,B$366)+'СЕТ СН'!$F$16</f>
        <v>0</v>
      </c>
      <c r="C378" s="36">
        <f ca="1">SUMIFS(СВЦЭМ!$K$40:$K$783,СВЦЭМ!$A$40:$A$783,$A378,СВЦЭМ!$B$39:$B$782,C$366)+'СЕТ СН'!$F$16</f>
        <v>0</v>
      </c>
      <c r="D378" s="36">
        <f ca="1">SUMIFS(СВЦЭМ!$K$40:$K$783,СВЦЭМ!$A$40:$A$783,$A378,СВЦЭМ!$B$39:$B$782,D$366)+'СЕТ СН'!$F$16</f>
        <v>0</v>
      </c>
      <c r="E378" s="36">
        <f ca="1">SUMIFS(СВЦЭМ!$K$40:$K$783,СВЦЭМ!$A$40:$A$783,$A378,СВЦЭМ!$B$39:$B$782,E$366)+'СЕТ СН'!$F$16</f>
        <v>0</v>
      </c>
      <c r="F378" s="36">
        <f ca="1">SUMIFS(СВЦЭМ!$K$40:$K$783,СВЦЭМ!$A$40:$A$783,$A378,СВЦЭМ!$B$39:$B$782,F$366)+'СЕТ СН'!$F$16</f>
        <v>0</v>
      </c>
      <c r="G378" s="36">
        <f ca="1">SUMIFS(СВЦЭМ!$K$40:$K$783,СВЦЭМ!$A$40:$A$783,$A378,СВЦЭМ!$B$39:$B$782,G$366)+'СЕТ СН'!$F$16</f>
        <v>0</v>
      </c>
      <c r="H378" s="36">
        <f ca="1">SUMIFS(СВЦЭМ!$K$40:$K$783,СВЦЭМ!$A$40:$A$783,$A378,СВЦЭМ!$B$39:$B$782,H$366)+'СЕТ СН'!$F$16</f>
        <v>0</v>
      </c>
      <c r="I378" s="36">
        <f ca="1">SUMIFS(СВЦЭМ!$K$40:$K$783,СВЦЭМ!$A$40:$A$783,$A378,СВЦЭМ!$B$39:$B$782,I$366)+'СЕТ СН'!$F$16</f>
        <v>0</v>
      </c>
      <c r="J378" s="36">
        <f ca="1">SUMIFS(СВЦЭМ!$K$40:$K$783,СВЦЭМ!$A$40:$A$783,$A378,СВЦЭМ!$B$39:$B$782,J$366)+'СЕТ СН'!$F$16</f>
        <v>0</v>
      </c>
      <c r="K378" s="36">
        <f ca="1">SUMIFS(СВЦЭМ!$K$40:$K$783,СВЦЭМ!$A$40:$A$783,$A378,СВЦЭМ!$B$39:$B$782,K$366)+'СЕТ СН'!$F$16</f>
        <v>0</v>
      </c>
      <c r="L378" s="36">
        <f ca="1">SUMIFS(СВЦЭМ!$K$40:$K$783,СВЦЭМ!$A$40:$A$783,$A378,СВЦЭМ!$B$39:$B$782,L$366)+'СЕТ СН'!$F$16</f>
        <v>0</v>
      </c>
      <c r="M378" s="36">
        <f ca="1">SUMIFS(СВЦЭМ!$K$40:$K$783,СВЦЭМ!$A$40:$A$783,$A378,СВЦЭМ!$B$39:$B$782,M$366)+'СЕТ СН'!$F$16</f>
        <v>0</v>
      </c>
      <c r="N378" s="36">
        <f ca="1">SUMIFS(СВЦЭМ!$K$40:$K$783,СВЦЭМ!$A$40:$A$783,$A378,СВЦЭМ!$B$39:$B$782,N$366)+'СЕТ СН'!$F$16</f>
        <v>0</v>
      </c>
      <c r="O378" s="36">
        <f ca="1">SUMIFS(СВЦЭМ!$K$40:$K$783,СВЦЭМ!$A$40:$A$783,$A378,СВЦЭМ!$B$39:$B$782,O$366)+'СЕТ СН'!$F$16</f>
        <v>0</v>
      </c>
      <c r="P378" s="36">
        <f ca="1">SUMIFS(СВЦЭМ!$K$40:$K$783,СВЦЭМ!$A$40:$A$783,$A378,СВЦЭМ!$B$39:$B$782,P$366)+'СЕТ СН'!$F$16</f>
        <v>0</v>
      </c>
      <c r="Q378" s="36">
        <f ca="1">SUMIFS(СВЦЭМ!$K$40:$K$783,СВЦЭМ!$A$40:$A$783,$A378,СВЦЭМ!$B$39:$B$782,Q$366)+'СЕТ СН'!$F$16</f>
        <v>0</v>
      </c>
      <c r="R378" s="36">
        <f ca="1">SUMIFS(СВЦЭМ!$K$40:$K$783,СВЦЭМ!$A$40:$A$783,$A378,СВЦЭМ!$B$39:$B$782,R$366)+'СЕТ СН'!$F$16</f>
        <v>0</v>
      </c>
      <c r="S378" s="36">
        <f ca="1">SUMIFS(СВЦЭМ!$K$40:$K$783,СВЦЭМ!$A$40:$A$783,$A378,СВЦЭМ!$B$39:$B$782,S$366)+'СЕТ СН'!$F$16</f>
        <v>0</v>
      </c>
      <c r="T378" s="36">
        <f ca="1">SUMIFS(СВЦЭМ!$K$40:$K$783,СВЦЭМ!$A$40:$A$783,$A378,СВЦЭМ!$B$39:$B$782,T$366)+'СЕТ СН'!$F$16</f>
        <v>0</v>
      </c>
      <c r="U378" s="36">
        <f ca="1">SUMIFS(СВЦЭМ!$K$40:$K$783,СВЦЭМ!$A$40:$A$783,$A378,СВЦЭМ!$B$39:$B$782,U$366)+'СЕТ СН'!$F$16</f>
        <v>0</v>
      </c>
      <c r="V378" s="36">
        <f ca="1">SUMIFS(СВЦЭМ!$K$40:$K$783,СВЦЭМ!$A$40:$A$783,$A378,СВЦЭМ!$B$39:$B$782,V$366)+'СЕТ СН'!$F$16</f>
        <v>0</v>
      </c>
      <c r="W378" s="36">
        <f ca="1">SUMIFS(СВЦЭМ!$K$40:$K$783,СВЦЭМ!$A$40:$A$783,$A378,СВЦЭМ!$B$39:$B$782,W$366)+'СЕТ СН'!$F$16</f>
        <v>0</v>
      </c>
      <c r="X378" s="36">
        <f ca="1">SUMIFS(СВЦЭМ!$K$40:$K$783,СВЦЭМ!$A$40:$A$783,$A378,СВЦЭМ!$B$39:$B$782,X$366)+'СЕТ СН'!$F$16</f>
        <v>0</v>
      </c>
      <c r="Y378" s="36">
        <f ca="1">SUMIFS(СВЦЭМ!$K$40:$K$783,СВЦЭМ!$A$40:$A$783,$A378,СВЦЭМ!$B$39:$B$782,Y$366)+'СЕТ СН'!$F$16</f>
        <v>0</v>
      </c>
    </row>
    <row r="379" spans="1:25" ht="15.75" hidden="1" x14ac:dyDescent="0.2">
      <c r="A379" s="35">
        <f t="shared" si="10"/>
        <v>45364</v>
      </c>
      <c r="B379" s="36">
        <f ca="1">SUMIFS(СВЦЭМ!$K$40:$K$783,СВЦЭМ!$A$40:$A$783,$A379,СВЦЭМ!$B$39:$B$782,B$366)+'СЕТ СН'!$F$16</f>
        <v>0</v>
      </c>
      <c r="C379" s="36">
        <f ca="1">SUMIFS(СВЦЭМ!$K$40:$K$783,СВЦЭМ!$A$40:$A$783,$A379,СВЦЭМ!$B$39:$B$782,C$366)+'СЕТ СН'!$F$16</f>
        <v>0</v>
      </c>
      <c r="D379" s="36">
        <f ca="1">SUMIFS(СВЦЭМ!$K$40:$K$783,СВЦЭМ!$A$40:$A$783,$A379,СВЦЭМ!$B$39:$B$782,D$366)+'СЕТ СН'!$F$16</f>
        <v>0</v>
      </c>
      <c r="E379" s="36">
        <f ca="1">SUMIFS(СВЦЭМ!$K$40:$K$783,СВЦЭМ!$A$40:$A$783,$A379,СВЦЭМ!$B$39:$B$782,E$366)+'СЕТ СН'!$F$16</f>
        <v>0</v>
      </c>
      <c r="F379" s="36">
        <f ca="1">SUMIFS(СВЦЭМ!$K$40:$K$783,СВЦЭМ!$A$40:$A$783,$A379,СВЦЭМ!$B$39:$B$782,F$366)+'СЕТ СН'!$F$16</f>
        <v>0</v>
      </c>
      <c r="G379" s="36">
        <f ca="1">SUMIFS(СВЦЭМ!$K$40:$K$783,СВЦЭМ!$A$40:$A$783,$A379,СВЦЭМ!$B$39:$B$782,G$366)+'СЕТ СН'!$F$16</f>
        <v>0</v>
      </c>
      <c r="H379" s="36">
        <f ca="1">SUMIFS(СВЦЭМ!$K$40:$K$783,СВЦЭМ!$A$40:$A$783,$A379,СВЦЭМ!$B$39:$B$782,H$366)+'СЕТ СН'!$F$16</f>
        <v>0</v>
      </c>
      <c r="I379" s="36">
        <f ca="1">SUMIFS(СВЦЭМ!$K$40:$K$783,СВЦЭМ!$A$40:$A$783,$A379,СВЦЭМ!$B$39:$B$782,I$366)+'СЕТ СН'!$F$16</f>
        <v>0</v>
      </c>
      <c r="J379" s="36">
        <f ca="1">SUMIFS(СВЦЭМ!$K$40:$K$783,СВЦЭМ!$A$40:$A$783,$A379,СВЦЭМ!$B$39:$B$782,J$366)+'СЕТ СН'!$F$16</f>
        <v>0</v>
      </c>
      <c r="K379" s="36">
        <f ca="1">SUMIFS(СВЦЭМ!$K$40:$K$783,СВЦЭМ!$A$40:$A$783,$A379,СВЦЭМ!$B$39:$B$782,K$366)+'СЕТ СН'!$F$16</f>
        <v>0</v>
      </c>
      <c r="L379" s="36">
        <f ca="1">SUMIFS(СВЦЭМ!$K$40:$K$783,СВЦЭМ!$A$40:$A$783,$A379,СВЦЭМ!$B$39:$B$782,L$366)+'СЕТ СН'!$F$16</f>
        <v>0</v>
      </c>
      <c r="M379" s="36">
        <f ca="1">SUMIFS(СВЦЭМ!$K$40:$K$783,СВЦЭМ!$A$40:$A$783,$A379,СВЦЭМ!$B$39:$B$782,M$366)+'СЕТ СН'!$F$16</f>
        <v>0</v>
      </c>
      <c r="N379" s="36">
        <f ca="1">SUMIFS(СВЦЭМ!$K$40:$K$783,СВЦЭМ!$A$40:$A$783,$A379,СВЦЭМ!$B$39:$B$782,N$366)+'СЕТ СН'!$F$16</f>
        <v>0</v>
      </c>
      <c r="O379" s="36">
        <f ca="1">SUMIFS(СВЦЭМ!$K$40:$K$783,СВЦЭМ!$A$40:$A$783,$A379,СВЦЭМ!$B$39:$B$782,O$366)+'СЕТ СН'!$F$16</f>
        <v>0</v>
      </c>
      <c r="P379" s="36">
        <f ca="1">SUMIFS(СВЦЭМ!$K$40:$K$783,СВЦЭМ!$A$40:$A$783,$A379,СВЦЭМ!$B$39:$B$782,P$366)+'СЕТ СН'!$F$16</f>
        <v>0</v>
      </c>
      <c r="Q379" s="36">
        <f ca="1">SUMIFS(СВЦЭМ!$K$40:$K$783,СВЦЭМ!$A$40:$A$783,$A379,СВЦЭМ!$B$39:$B$782,Q$366)+'СЕТ СН'!$F$16</f>
        <v>0</v>
      </c>
      <c r="R379" s="36">
        <f ca="1">SUMIFS(СВЦЭМ!$K$40:$K$783,СВЦЭМ!$A$40:$A$783,$A379,СВЦЭМ!$B$39:$B$782,R$366)+'СЕТ СН'!$F$16</f>
        <v>0</v>
      </c>
      <c r="S379" s="36">
        <f ca="1">SUMIFS(СВЦЭМ!$K$40:$K$783,СВЦЭМ!$A$40:$A$783,$A379,СВЦЭМ!$B$39:$B$782,S$366)+'СЕТ СН'!$F$16</f>
        <v>0</v>
      </c>
      <c r="T379" s="36">
        <f ca="1">SUMIFS(СВЦЭМ!$K$40:$K$783,СВЦЭМ!$A$40:$A$783,$A379,СВЦЭМ!$B$39:$B$782,T$366)+'СЕТ СН'!$F$16</f>
        <v>0</v>
      </c>
      <c r="U379" s="36">
        <f ca="1">SUMIFS(СВЦЭМ!$K$40:$K$783,СВЦЭМ!$A$40:$A$783,$A379,СВЦЭМ!$B$39:$B$782,U$366)+'СЕТ СН'!$F$16</f>
        <v>0</v>
      </c>
      <c r="V379" s="36">
        <f ca="1">SUMIFS(СВЦЭМ!$K$40:$K$783,СВЦЭМ!$A$40:$A$783,$A379,СВЦЭМ!$B$39:$B$782,V$366)+'СЕТ СН'!$F$16</f>
        <v>0</v>
      </c>
      <c r="W379" s="36">
        <f ca="1">SUMIFS(СВЦЭМ!$K$40:$K$783,СВЦЭМ!$A$40:$A$783,$A379,СВЦЭМ!$B$39:$B$782,W$366)+'СЕТ СН'!$F$16</f>
        <v>0</v>
      </c>
      <c r="X379" s="36">
        <f ca="1">SUMIFS(СВЦЭМ!$K$40:$K$783,СВЦЭМ!$A$40:$A$783,$A379,СВЦЭМ!$B$39:$B$782,X$366)+'СЕТ СН'!$F$16</f>
        <v>0</v>
      </c>
      <c r="Y379" s="36">
        <f ca="1">SUMIFS(СВЦЭМ!$K$40:$K$783,СВЦЭМ!$A$40:$A$783,$A379,СВЦЭМ!$B$39:$B$782,Y$366)+'СЕТ СН'!$F$16</f>
        <v>0</v>
      </c>
    </row>
    <row r="380" spans="1:25" ht="15.75" hidden="1" x14ac:dyDescent="0.2">
      <c r="A380" s="35">
        <f t="shared" si="10"/>
        <v>45365</v>
      </c>
      <c r="B380" s="36">
        <f ca="1">SUMIFS(СВЦЭМ!$K$40:$K$783,СВЦЭМ!$A$40:$A$783,$A380,СВЦЭМ!$B$39:$B$782,B$366)+'СЕТ СН'!$F$16</f>
        <v>0</v>
      </c>
      <c r="C380" s="36">
        <f ca="1">SUMIFS(СВЦЭМ!$K$40:$K$783,СВЦЭМ!$A$40:$A$783,$A380,СВЦЭМ!$B$39:$B$782,C$366)+'СЕТ СН'!$F$16</f>
        <v>0</v>
      </c>
      <c r="D380" s="36">
        <f ca="1">SUMIFS(СВЦЭМ!$K$40:$K$783,СВЦЭМ!$A$40:$A$783,$A380,СВЦЭМ!$B$39:$B$782,D$366)+'СЕТ СН'!$F$16</f>
        <v>0</v>
      </c>
      <c r="E380" s="36">
        <f ca="1">SUMIFS(СВЦЭМ!$K$40:$K$783,СВЦЭМ!$A$40:$A$783,$A380,СВЦЭМ!$B$39:$B$782,E$366)+'СЕТ СН'!$F$16</f>
        <v>0</v>
      </c>
      <c r="F380" s="36">
        <f ca="1">SUMIFS(СВЦЭМ!$K$40:$K$783,СВЦЭМ!$A$40:$A$783,$A380,СВЦЭМ!$B$39:$B$782,F$366)+'СЕТ СН'!$F$16</f>
        <v>0</v>
      </c>
      <c r="G380" s="36">
        <f ca="1">SUMIFS(СВЦЭМ!$K$40:$K$783,СВЦЭМ!$A$40:$A$783,$A380,СВЦЭМ!$B$39:$B$782,G$366)+'СЕТ СН'!$F$16</f>
        <v>0</v>
      </c>
      <c r="H380" s="36">
        <f ca="1">SUMIFS(СВЦЭМ!$K$40:$K$783,СВЦЭМ!$A$40:$A$783,$A380,СВЦЭМ!$B$39:$B$782,H$366)+'СЕТ СН'!$F$16</f>
        <v>0</v>
      </c>
      <c r="I380" s="36">
        <f ca="1">SUMIFS(СВЦЭМ!$K$40:$K$783,СВЦЭМ!$A$40:$A$783,$A380,СВЦЭМ!$B$39:$B$782,I$366)+'СЕТ СН'!$F$16</f>
        <v>0</v>
      </c>
      <c r="J380" s="36">
        <f ca="1">SUMIFS(СВЦЭМ!$K$40:$K$783,СВЦЭМ!$A$40:$A$783,$A380,СВЦЭМ!$B$39:$B$782,J$366)+'СЕТ СН'!$F$16</f>
        <v>0</v>
      </c>
      <c r="K380" s="36">
        <f ca="1">SUMIFS(СВЦЭМ!$K$40:$K$783,СВЦЭМ!$A$40:$A$783,$A380,СВЦЭМ!$B$39:$B$782,K$366)+'СЕТ СН'!$F$16</f>
        <v>0</v>
      </c>
      <c r="L380" s="36">
        <f ca="1">SUMIFS(СВЦЭМ!$K$40:$K$783,СВЦЭМ!$A$40:$A$783,$A380,СВЦЭМ!$B$39:$B$782,L$366)+'СЕТ СН'!$F$16</f>
        <v>0</v>
      </c>
      <c r="M380" s="36">
        <f ca="1">SUMIFS(СВЦЭМ!$K$40:$K$783,СВЦЭМ!$A$40:$A$783,$A380,СВЦЭМ!$B$39:$B$782,M$366)+'СЕТ СН'!$F$16</f>
        <v>0</v>
      </c>
      <c r="N380" s="36">
        <f ca="1">SUMIFS(СВЦЭМ!$K$40:$K$783,СВЦЭМ!$A$40:$A$783,$A380,СВЦЭМ!$B$39:$B$782,N$366)+'СЕТ СН'!$F$16</f>
        <v>0</v>
      </c>
      <c r="O380" s="36">
        <f ca="1">SUMIFS(СВЦЭМ!$K$40:$K$783,СВЦЭМ!$A$40:$A$783,$A380,СВЦЭМ!$B$39:$B$782,O$366)+'СЕТ СН'!$F$16</f>
        <v>0</v>
      </c>
      <c r="P380" s="36">
        <f ca="1">SUMIFS(СВЦЭМ!$K$40:$K$783,СВЦЭМ!$A$40:$A$783,$A380,СВЦЭМ!$B$39:$B$782,P$366)+'СЕТ СН'!$F$16</f>
        <v>0</v>
      </c>
      <c r="Q380" s="36">
        <f ca="1">SUMIFS(СВЦЭМ!$K$40:$K$783,СВЦЭМ!$A$40:$A$783,$A380,СВЦЭМ!$B$39:$B$782,Q$366)+'СЕТ СН'!$F$16</f>
        <v>0</v>
      </c>
      <c r="R380" s="36">
        <f ca="1">SUMIFS(СВЦЭМ!$K$40:$K$783,СВЦЭМ!$A$40:$A$783,$A380,СВЦЭМ!$B$39:$B$782,R$366)+'СЕТ СН'!$F$16</f>
        <v>0</v>
      </c>
      <c r="S380" s="36">
        <f ca="1">SUMIFS(СВЦЭМ!$K$40:$K$783,СВЦЭМ!$A$40:$A$783,$A380,СВЦЭМ!$B$39:$B$782,S$366)+'СЕТ СН'!$F$16</f>
        <v>0</v>
      </c>
      <c r="T380" s="36">
        <f ca="1">SUMIFS(СВЦЭМ!$K$40:$K$783,СВЦЭМ!$A$40:$A$783,$A380,СВЦЭМ!$B$39:$B$782,T$366)+'СЕТ СН'!$F$16</f>
        <v>0</v>
      </c>
      <c r="U380" s="36">
        <f ca="1">SUMIFS(СВЦЭМ!$K$40:$K$783,СВЦЭМ!$A$40:$A$783,$A380,СВЦЭМ!$B$39:$B$782,U$366)+'СЕТ СН'!$F$16</f>
        <v>0</v>
      </c>
      <c r="V380" s="36">
        <f ca="1">SUMIFS(СВЦЭМ!$K$40:$K$783,СВЦЭМ!$A$40:$A$783,$A380,СВЦЭМ!$B$39:$B$782,V$366)+'СЕТ СН'!$F$16</f>
        <v>0</v>
      </c>
      <c r="W380" s="36">
        <f ca="1">SUMIFS(СВЦЭМ!$K$40:$K$783,СВЦЭМ!$A$40:$A$783,$A380,СВЦЭМ!$B$39:$B$782,W$366)+'СЕТ СН'!$F$16</f>
        <v>0</v>
      </c>
      <c r="X380" s="36">
        <f ca="1">SUMIFS(СВЦЭМ!$K$40:$K$783,СВЦЭМ!$A$40:$A$783,$A380,СВЦЭМ!$B$39:$B$782,X$366)+'СЕТ СН'!$F$16</f>
        <v>0</v>
      </c>
      <c r="Y380" s="36">
        <f ca="1">SUMIFS(СВЦЭМ!$K$40:$K$783,СВЦЭМ!$A$40:$A$783,$A380,СВЦЭМ!$B$39:$B$782,Y$366)+'СЕТ СН'!$F$16</f>
        <v>0</v>
      </c>
    </row>
    <row r="381" spans="1:25" ht="15.75" hidden="1" x14ac:dyDescent="0.2">
      <c r="A381" s="35">
        <f t="shared" si="10"/>
        <v>45366</v>
      </c>
      <c r="B381" s="36">
        <f ca="1">SUMIFS(СВЦЭМ!$K$40:$K$783,СВЦЭМ!$A$40:$A$783,$A381,СВЦЭМ!$B$39:$B$782,B$366)+'СЕТ СН'!$F$16</f>
        <v>0</v>
      </c>
      <c r="C381" s="36">
        <f ca="1">SUMIFS(СВЦЭМ!$K$40:$K$783,СВЦЭМ!$A$40:$A$783,$A381,СВЦЭМ!$B$39:$B$782,C$366)+'СЕТ СН'!$F$16</f>
        <v>0</v>
      </c>
      <c r="D381" s="36">
        <f ca="1">SUMIFS(СВЦЭМ!$K$40:$K$783,СВЦЭМ!$A$40:$A$783,$A381,СВЦЭМ!$B$39:$B$782,D$366)+'СЕТ СН'!$F$16</f>
        <v>0</v>
      </c>
      <c r="E381" s="36">
        <f ca="1">SUMIFS(СВЦЭМ!$K$40:$K$783,СВЦЭМ!$A$40:$A$783,$A381,СВЦЭМ!$B$39:$B$782,E$366)+'СЕТ СН'!$F$16</f>
        <v>0</v>
      </c>
      <c r="F381" s="36">
        <f ca="1">SUMIFS(СВЦЭМ!$K$40:$K$783,СВЦЭМ!$A$40:$A$783,$A381,СВЦЭМ!$B$39:$B$782,F$366)+'СЕТ СН'!$F$16</f>
        <v>0</v>
      </c>
      <c r="G381" s="36">
        <f ca="1">SUMIFS(СВЦЭМ!$K$40:$K$783,СВЦЭМ!$A$40:$A$783,$A381,СВЦЭМ!$B$39:$B$782,G$366)+'СЕТ СН'!$F$16</f>
        <v>0</v>
      </c>
      <c r="H381" s="36">
        <f ca="1">SUMIFS(СВЦЭМ!$K$40:$K$783,СВЦЭМ!$A$40:$A$783,$A381,СВЦЭМ!$B$39:$B$782,H$366)+'СЕТ СН'!$F$16</f>
        <v>0</v>
      </c>
      <c r="I381" s="36">
        <f ca="1">SUMIFS(СВЦЭМ!$K$40:$K$783,СВЦЭМ!$A$40:$A$783,$A381,СВЦЭМ!$B$39:$B$782,I$366)+'СЕТ СН'!$F$16</f>
        <v>0</v>
      </c>
      <c r="J381" s="36">
        <f ca="1">SUMIFS(СВЦЭМ!$K$40:$K$783,СВЦЭМ!$A$40:$A$783,$A381,СВЦЭМ!$B$39:$B$782,J$366)+'СЕТ СН'!$F$16</f>
        <v>0</v>
      </c>
      <c r="K381" s="36">
        <f ca="1">SUMIFS(СВЦЭМ!$K$40:$K$783,СВЦЭМ!$A$40:$A$783,$A381,СВЦЭМ!$B$39:$B$782,K$366)+'СЕТ СН'!$F$16</f>
        <v>0</v>
      </c>
      <c r="L381" s="36">
        <f ca="1">SUMIFS(СВЦЭМ!$K$40:$K$783,СВЦЭМ!$A$40:$A$783,$A381,СВЦЭМ!$B$39:$B$782,L$366)+'СЕТ СН'!$F$16</f>
        <v>0</v>
      </c>
      <c r="M381" s="36">
        <f ca="1">SUMIFS(СВЦЭМ!$K$40:$K$783,СВЦЭМ!$A$40:$A$783,$A381,СВЦЭМ!$B$39:$B$782,M$366)+'СЕТ СН'!$F$16</f>
        <v>0</v>
      </c>
      <c r="N381" s="36">
        <f ca="1">SUMIFS(СВЦЭМ!$K$40:$K$783,СВЦЭМ!$A$40:$A$783,$A381,СВЦЭМ!$B$39:$B$782,N$366)+'СЕТ СН'!$F$16</f>
        <v>0</v>
      </c>
      <c r="O381" s="36">
        <f ca="1">SUMIFS(СВЦЭМ!$K$40:$K$783,СВЦЭМ!$A$40:$A$783,$A381,СВЦЭМ!$B$39:$B$782,O$366)+'СЕТ СН'!$F$16</f>
        <v>0</v>
      </c>
      <c r="P381" s="36">
        <f ca="1">SUMIFS(СВЦЭМ!$K$40:$K$783,СВЦЭМ!$A$40:$A$783,$A381,СВЦЭМ!$B$39:$B$782,P$366)+'СЕТ СН'!$F$16</f>
        <v>0</v>
      </c>
      <c r="Q381" s="36">
        <f ca="1">SUMIFS(СВЦЭМ!$K$40:$K$783,СВЦЭМ!$A$40:$A$783,$A381,СВЦЭМ!$B$39:$B$782,Q$366)+'СЕТ СН'!$F$16</f>
        <v>0</v>
      </c>
      <c r="R381" s="36">
        <f ca="1">SUMIFS(СВЦЭМ!$K$40:$K$783,СВЦЭМ!$A$40:$A$783,$A381,СВЦЭМ!$B$39:$B$782,R$366)+'СЕТ СН'!$F$16</f>
        <v>0</v>
      </c>
      <c r="S381" s="36">
        <f ca="1">SUMIFS(СВЦЭМ!$K$40:$K$783,СВЦЭМ!$A$40:$A$783,$A381,СВЦЭМ!$B$39:$B$782,S$366)+'СЕТ СН'!$F$16</f>
        <v>0</v>
      </c>
      <c r="T381" s="36">
        <f ca="1">SUMIFS(СВЦЭМ!$K$40:$K$783,СВЦЭМ!$A$40:$A$783,$A381,СВЦЭМ!$B$39:$B$782,T$366)+'СЕТ СН'!$F$16</f>
        <v>0</v>
      </c>
      <c r="U381" s="36">
        <f ca="1">SUMIFS(СВЦЭМ!$K$40:$K$783,СВЦЭМ!$A$40:$A$783,$A381,СВЦЭМ!$B$39:$B$782,U$366)+'СЕТ СН'!$F$16</f>
        <v>0</v>
      </c>
      <c r="V381" s="36">
        <f ca="1">SUMIFS(СВЦЭМ!$K$40:$K$783,СВЦЭМ!$A$40:$A$783,$A381,СВЦЭМ!$B$39:$B$782,V$366)+'СЕТ СН'!$F$16</f>
        <v>0</v>
      </c>
      <c r="W381" s="36">
        <f ca="1">SUMIFS(СВЦЭМ!$K$40:$K$783,СВЦЭМ!$A$40:$A$783,$A381,СВЦЭМ!$B$39:$B$782,W$366)+'СЕТ СН'!$F$16</f>
        <v>0</v>
      </c>
      <c r="X381" s="36">
        <f ca="1">SUMIFS(СВЦЭМ!$K$40:$K$783,СВЦЭМ!$A$40:$A$783,$A381,СВЦЭМ!$B$39:$B$782,X$366)+'СЕТ СН'!$F$16</f>
        <v>0</v>
      </c>
      <c r="Y381" s="36">
        <f ca="1">SUMIFS(СВЦЭМ!$K$40:$K$783,СВЦЭМ!$A$40:$A$783,$A381,СВЦЭМ!$B$39:$B$782,Y$366)+'СЕТ СН'!$F$16</f>
        <v>0</v>
      </c>
    </row>
    <row r="382" spans="1:25" ht="15.75" hidden="1" x14ac:dyDescent="0.2">
      <c r="A382" s="35">
        <f t="shared" si="10"/>
        <v>45367</v>
      </c>
      <c r="B382" s="36">
        <f ca="1">SUMIFS(СВЦЭМ!$K$40:$K$783,СВЦЭМ!$A$40:$A$783,$A382,СВЦЭМ!$B$39:$B$782,B$366)+'СЕТ СН'!$F$16</f>
        <v>0</v>
      </c>
      <c r="C382" s="36">
        <f ca="1">SUMIFS(СВЦЭМ!$K$40:$K$783,СВЦЭМ!$A$40:$A$783,$A382,СВЦЭМ!$B$39:$B$782,C$366)+'СЕТ СН'!$F$16</f>
        <v>0</v>
      </c>
      <c r="D382" s="36">
        <f ca="1">SUMIFS(СВЦЭМ!$K$40:$K$783,СВЦЭМ!$A$40:$A$783,$A382,СВЦЭМ!$B$39:$B$782,D$366)+'СЕТ СН'!$F$16</f>
        <v>0</v>
      </c>
      <c r="E382" s="36">
        <f ca="1">SUMIFS(СВЦЭМ!$K$40:$K$783,СВЦЭМ!$A$40:$A$783,$A382,СВЦЭМ!$B$39:$B$782,E$366)+'СЕТ СН'!$F$16</f>
        <v>0</v>
      </c>
      <c r="F382" s="36">
        <f ca="1">SUMIFS(СВЦЭМ!$K$40:$K$783,СВЦЭМ!$A$40:$A$783,$A382,СВЦЭМ!$B$39:$B$782,F$366)+'СЕТ СН'!$F$16</f>
        <v>0</v>
      </c>
      <c r="G382" s="36">
        <f ca="1">SUMIFS(СВЦЭМ!$K$40:$K$783,СВЦЭМ!$A$40:$A$783,$A382,СВЦЭМ!$B$39:$B$782,G$366)+'СЕТ СН'!$F$16</f>
        <v>0</v>
      </c>
      <c r="H382" s="36">
        <f ca="1">SUMIFS(СВЦЭМ!$K$40:$K$783,СВЦЭМ!$A$40:$A$783,$A382,СВЦЭМ!$B$39:$B$782,H$366)+'СЕТ СН'!$F$16</f>
        <v>0</v>
      </c>
      <c r="I382" s="36">
        <f ca="1">SUMIFS(СВЦЭМ!$K$40:$K$783,СВЦЭМ!$A$40:$A$783,$A382,СВЦЭМ!$B$39:$B$782,I$366)+'СЕТ СН'!$F$16</f>
        <v>0</v>
      </c>
      <c r="J382" s="36">
        <f ca="1">SUMIFS(СВЦЭМ!$K$40:$K$783,СВЦЭМ!$A$40:$A$783,$A382,СВЦЭМ!$B$39:$B$782,J$366)+'СЕТ СН'!$F$16</f>
        <v>0</v>
      </c>
      <c r="K382" s="36">
        <f ca="1">SUMIFS(СВЦЭМ!$K$40:$K$783,СВЦЭМ!$A$40:$A$783,$A382,СВЦЭМ!$B$39:$B$782,K$366)+'СЕТ СН'!$F$16</f>
        <v>0</v>
      </c>
      <c r="L382" s="36">
        <f ca="1">SUMIFS(СВЦЭМ!$K$40:$K$783,СВЦЭМ!$A$40:$A$783,$A382,СВЦЭМ!$B$39:$B$782,L$366)+'СЕТ СН'!$F$16</f>
        <v>0</v>
      </c>
      <c r="M382" s="36">
        <f ca="1">SUMIFS(СВЦЭМ!$K$40:$K$783,СВЦЭМ!$A$40:$A$783,$A382,СВЦЭМ!$B$39:$B$782,M$366)+'СЕТ СН'!$F$16</f>
        <v>0</v>
      </c>
      <c r="N382" s="36">
        <f ca="1">SUMIFS(СВЦЭМ!$K$40:$K$783,СВЦЭМ!$A$40:$A$783,$A382,СВЦЭМ!$B$39:$B$782,N$366)+'СЕТ СН'!$F$16</f>
        <v>0</v>
      </c>
      <c r="O382" s="36">
        <f ca="1">SUMIFS(СВЦЭМ!$K$40:$K$783,СВЦЭМ!$A$40:$A$783,$A382,СВЦЭМ!$B$39:$B$782,O$366)+'СЕТ СН'!$F$16</f>
        <v>0</v>
      </c>
      <c r="P382" s="36">
        <f ca="1">SUMIFS(СВЦЭМ!$K$40:$K$783,СВЦЭМ!$A$40:$A$783,$A382,СВЦЭМ!$B$39:$B$782,P$366)+'СЕТ СН'!$F$16</f>
        <v>0</v>
      </c>
      <c r="Q382" s="36">
        <f ca="1">SUMIFS(СВЦЭМ!$K$40:$K$783,СВЦЭМ!$A$40:$A$783,$A382,СВЦЭМ!$B$39:$B$782,Q$366)+'СЕТ СН'!$F$16</f>
        <v>0</v>
      </c>
      <c r="R382" s="36">
        <f ca="1">SUMIFS(СВЦЭМ!$K$40:$K$783,СВЦЭМ!$A$40:$A$783,$A382,СВЦЭМ!$B$39:$B$782,R$366)+'СЕТ СН'!$F$16</f>
        <v>0</v>
      </c>
      <c r="S382" s="36">
        <f ca="1">SUMIFS(СВЦЭМ!$K$40:$K$783,СВЦЭМ!$A$40:$A$783,$A382,СВЦЭМ!$B$39:$B$782,S$366)+'СЕТ СН'!$F$16</f>
        <v>0</v>
      </c>
      <c r="T382" s="36">
        <f ca="1">SUMIFS(СВЦЭМ!$K$40:$K$783,СВЦЭМ!$A$40:$A$783,$A382,СВЦЭМ!$B$39:$B$782,T$366)+'СЕТ СН'!$F$16</f>
        <v>0</v>
      </c>
      <c r="U382" s="36">
        <f ca="1">SUMIFS(СВЦЭМ!$K$40:$K$783,СВЦЭМ!$A$40:$A$783,$A382,СВЦЭМ!$B$39:$B$782,U$366)+'СЕТ СН'!$F$16</f>
        <v>0</v>
      </c>
      <c r="V382" s="36">
        <f ca="1">SUMIFS(СВЦЭМ!$K$40:$K$783,СВЦЭМ!$A$40:$A$783,$A382,СВЦЭМ!$B$39:$B$782,V$366)+'СЕТ СН'!$F$16</f>
        <v>0</v>
      </c>
      <c r="W382" s="36">
        <f ca="1">SUMIFS(СВЦЭМ!$K$40:$K$783,СВЦЭМ!$A$40:$A$783,$A382,СВЦЭМ!$B$39:$B$782,W$366)+'СЕТ СН'!$F$16</f>
        <v>0</v>
      </c>
      <c r="X382" s="36">
        <f ca="1">SUMIFS(СВЦЭМ!$K$40:$K$783,СВЦЭМ!$A$40:$A$783,$A382,СВЦЭМ!$B$39:$B$782,X$366)+'СЕТ СН'!$F$16</f>
        <v>0</v>
      </c>
      <c r="Y382" s="36">
        <f ca="1">SUMIFS(СВЦЭМ!$K$40:$K$783,СВЦЭМ!$A$40:$A$783,$A382,СВЦЭМ!$B$39:$B$782,Y$366)+'СЕТ СН'!$F$16</f>
        <v>0</v>
      </c>
    </row>
    <row r="383" spans="1:25" ht="15.75" hidden="1" x14ac:dyDescent="0.2">
      <c r="A383" s="35">
        <f t="shared" si="10"/>
        <v>45368</v>
      </c>
      <c r="B383" s="36">
        <f ca="1">SUMIFS(СВЦЭМ!$K$40:$K$783,СВЦЭМ!$A$40:$A$783,$A383,СВЦЭМ!$B$39:$B$782,B$366)+'СЕТ СН'!$F$16</f>
        <v>0</v>
      </c>
      <c r="C383" s="36">
        <f ca="1">SUMIFS(СВЦЭМ!$K$40:$K$783,СВЦЭМ!$A$40:$A$783,$A383,СВЦЭМ!$B$39:$B$782,C$366)+'СЕТ СН'!$F$16</f>
        <v>0</v>
      </c>
      <c r="D383" s="36">
        <f ca="1">SUMIFS(СВЦЭМ!$K$40:$K$783,СВЦЭМ!$A$40:$A$783,$A383,СВЦЭМ!$B$39:$B$782,D$366)+'СЕТ СН'!$F$16</f>
        <v>0</v>
      </c>
      <c r="E383" s="36">
        <f ca="1">SUMIFS(СВЦЭМ!$K$40:$K$783,СВЦЭМ!$A$40:$A$783,$A383,СВЦЭМ!$B$39:$B$782,E$366)+'СЕТ СН'!$F$16</f>
        <v>0</v>
      </c>
      <c r="F383" s="36">
        <f ca="1">SUMIFS(СВЦЭМ!$K$40:$K$783,СВЦЭМ!$A$40:$A$783,$A383,СВЦЭМ!$B$39:$B$782,F$366)+'СЕТ СН'!$F$16</f>
        <v>0</v>
      </c>
      <c r="G383" s="36">
        <f ca="1">SUMIFS(СВЦЭМ!$K$40:$K$783,СВЦЭМ!$A$40:$A$783,$A383,СВЦЭМ!$B$39:$B$782,G$366)+'СЕТ СН'!$F$16</f>
        <v>0</v>
      </c>
      <c r="H383" s="36">
        <f ca="1">SUMIFS(СВЦЭМ!$K$40:$K$783,СВЦЭМ!$A$40:$A$783,$A383,СВЦЭМ!$B$39:$B$782,H$366)+'СЕТ СН'!$F$16</f>
        <v>0</v>
      </c>
      <c r="I383" s="36">
        <f ca="1">SUMIFS(СВЦЭМ!$K$40:$K$783,СВЦЭМ!$A$40:$A$783,$A383,СВЦЭМ!$B$39:$B$782,I$366)+'СЕТ СН'!$F$16</f>
        <v>0</v>
      </c>
      <c r="J383" s="36">
        <f ca="1">SUMIFS(СВЦЭМ!$K$40:$K$783,СВЦЭМ!$A$40:$A$783,$A383,СВЦЭМ!$B$39:$B$782,J$366)+'СЕТ СН'!$F$16</f>
        <v>0</v>
      </c>
      <c r="K383" s="36">
        <f ca="1">SUMIFS(СВЦЭМ!$K$40:$K$783,СВЦЭМ!$A$40:$A$783,$A383,СВЦЭМ!$B$39:$B$782,K$366)+'СЕТ СН'!$F$16</f>
        <v>0</v>
      </c>
      <c r="L383" s="36">
        <f ca="1">SUMIFS(СВЦЭМ!$K$40:$K$783,СВЦЭМ!$A$40:$A$783,$A383,СВЦЭМ!$B$39:$B$782,L$366)+'СЕТ СН'!$F$16</f>
        <v>0</v>
      </c>
      <c r="M383" s="36">
        <f ca="1">SUMIFS(СВЦЭМ!$K$40:$K$783,СВЦЭМ!$A$40:$A$783,$A383,СВЦЭМ!$B$39:$B$782,M$366)+'СЕТ СН'!$F$16</f>
        <v>0</v>
      </c>
      <c r="N383" s="36">
        <f ca="1">SUMIFS(СВЦЭМ!$K$40:$K$783,СВЦЭМ!$A$40:$A$783,$A383,СВЦЭМ!$B$39:$B$782,N$366)+'СЕТ СН'!$F$16</f>
        <v>0</v>
      </c>
      <c r="O383" s="36">
        <f ca="1">SUMIFS(СВЦЭМ!$K$40:$K$783,СВЦЭМ!$A$40:$A$783,$A383,СВЦЭМ!$B$39:$B$782,O$366)+'СЕТ СН'!$F$16</f>
        <v>0</v>
      </c>
      <c r="P383" s="36">
        <f ca="1">SUMIFS(СВЦЭМ!$K$40:$K$783,СВЦЭМ!$A$40:$A$783,$A383,СВЦЭМ!$B$39:$B$782,P$366)+'СЕТ СН'!$F$16</f>
        <v>0</v>
      </c>
      <c r="Q383" s="36">
        <f ca="1">SUMIFS(СВЦЭМ!$K$40:$K$783,СВЦЭМ!$A$40:$A$783,$A383,СВЦЭМ!$B$39:$B$782,Q$366)+'СЕТ СН'!$F$16</f>
        <v>0</v>
      </c>
      <c r="R383" s="36">
        <f ca="1">SUMIFS(СВЦЭМ!$K$40:$K$783,СВЦЭМ!$A$40:$A$783,$A383,СВЦЭМ!$B$39:$B$782,R$366)+'СЕТ СН'!$F$16</f>
        <v>0</v>
      </c>
      <c r="S383" s="36">
        <f ca="1">SUMIFS(СВЦЭМ!$K$40:$K$783,СВЦЭМ!$A$40:$A$783,$A383,СВЦЭМ!$B$39:$B$782,S$366)+'СЕТ СН'!$F$16</f>
        <v>0</v>
      </c>
      <c r="T383" s="36">
        <f ca="1">SUMIFS(СВЦЭМ!$K$40:$K$783,СВЦЭМ!$A$40:$A$783,$A383,СВЦЭМ!$B$39:$B$782,T$366)+'СЕТ СН'!$F$16</f>
        <v>0</v>
      </c>
      <c r="U383" s="36">
        <f ca="1">SUMIFS(СВЦЭМ!$K$40:$K$783,СВЦЭМ!$A$40:$A$783,$A383,СВЦЭМ!$B$39:$B$782,U$366)+'СЕТ СН'!$F$16</f>
        <v>0</v>
      </c>
      <c r="V383" s="36">
        <f ca="1">SUMIFS(СВЦЭМ!$K$40:$K$783,СВЦЭМ!$A$40:$A$783,$A383,СВЦЭМ!$B$39:$B$782,V$366)+'СЕТ СН'!$F$16</f>
        <v>0</v>
      </c>
      <c r="W383" s="36">
        <f ca="1">SUMIFS(СВЦЭМ!$K$40:$K$783,СВЦЭМ!$A$40:$A$783,$A383,СВЦЭМ!$B$39:$B$782,W$366)+'СЕТ СН'!$F$16</f>
        <v>0</v>
      </c>
      <c r="X383" s="36">
        <f ca="1">SUMIFS(СВЦЭМ!$K$40:$K$783,СВЦЭМ!$A$40:$A$783,$A383,СВЦЭМ!$B$39:$B$782,X$366)+'СЕТ СН'!$F$16</f>
        <v>0</v>
      </c>
      <c r="Y383" s="36">
        <f ca="1">SUMIFS(СВЦЭМ!$K$40:$K$783,СВЦЭМ!$A$40:$A$783,$A383,СВЦЭМ!$B$39:$B$782,Y$366)+'СЕТ СН'!$F$16</f>
        <v>0</v>
      </c>
    </row>
    <row r="384" spans="1:25" ht="15.75" hidden="1" x14ac:dyDescent="0.2">
      <c r="A384" s="35">
        <f t="shared" si="10"/>
        <v>45369</v>
      </c>
      <c r="B384" s="36">
        <f ca="1">SUMIFS(СВЦЭМ!$K$40:$K$783,СВЦЭМ!$A$40:$A$783,$A384,СВЦЭМ!$B$39:$B$782,B$366)+'СЕТ СН'!$F$16</f>
        <v>0</v>
      </c>
      <c r="C384" s="36">
        <f ca="1">SUMIFS(СВЦЭМ!$K$40:$K$783,СВЦЭМ!$A$40:$A$783,$A384,СВЦЭМ!$B$39:$B$782,C$366)+'СЕТ СН'!$F$16</f>
        <v>0</v>
      </c>
      <c r="D384" s="36">
        <f ca="1">SUMIFS(СВЦЭМ!$K$40:$K$783,СВЦЭМ!$A$40:$A$783,$A384,СВЦЭМ!$B$39:$B$782,D$366)+'СЕТ СН'!$F$16</f>
        <v>0</v>
      </c>
      <c r="E384" s="36">
        <f ca="1">SUMIFS(СВЦЭМ!$K$40:$K$783,СВЦЭМ!$A$40:$A$783,$A384,СВЦЭМ!$B$39:$B$782,E$366)+'СЕТ СН'!$F$16</f>
        <v>0</v>
      </c>
      <c r="F384" s="36">
        <f ca="1">SUMIFS(СВЦЭМ!$K$40:$K$783,СВЦЭМ!$A$40:$A$783,$A384,СВЦЭМ!$B$39:$B$782,F$366)+'СЕТ СН'!$F$16</f>
        <v>0</v>
      </c>
      <c r="G384" s="36">
        <f ca="1">SUMIFS(СВЦЭМ!$K$40:$K$783,СВЦЭМ!$A$40:$A$783,$A384,СВЦЭМ!$B$39:$B$782,G$366)+'СЕТ СН'!$F$16</f>
        <v>0</v>
      </c>
      <c r="H384" s="36">
        <f ca="1">SUMIFS(СВЦЭМ!$K$40:$K$783,СВЦЭМ!$A$40:$A$783,$A384,СВЦЭМ!$B$39:$B$782,H$366)+'СЕТ СН'!$F$16</f>
        <v>0</v>
      </c>
      <c r="I384" s="36">
        <f ca="1">SUMIFS(СВЦЭМ!$K$40:$K$783,СВЦЭМ!$A$40:$A$783,$A384,СВЦЭМ!$B$39:$B$782,I$366)+'СЕТ СН'!$F$16</f>
        <v>0</v>
      </c>
      <c r="J384" s="36">
        <f ca="1">SUMIFS(СВЦЭМ!$K$40:$K$783,СВЦЭМ!$A$40:$A$783,$A384,СВЦЭМ!$B$39:$B$782,J$366)+'СЕТ СН'!$F$16</f>
        <v>0</v>
      </c>
      <c r="K384" s="36">
        <f ca="1">SUMIFS(СВЦЭМ!$K$40:$K$783,СВЦЭМ!$A$40:$A$783,$A384,СВЦЭМ!$B$39:$B$782,K$366)+'СЕТ СН'!$F$16</f>
        <v>0</v>
      </c>
      <c r="L384" s="36">
        <f ca="1">SUMIFS(СВЦЭМ!$K$40:$K$783,СВЦЭМ!$A$40:$A$783,$A384,СВЦЭМ!$B$39:$B$782,L$366)+'СЕТ СН'!$F$16</f>
        <v>0</v>
      </c>
      <c r="M384" s="36">
        <f ca="1">SUMIFS(СВЦЭМ!$K$40:$K$783,СВЦЭМ!$A$40:$A$783,$A384,СВЦЭМ!$B$39:$B$782,M$366)+'СЕТ СН'!$F$16</f>
        <v>0</v>
      </c>
      <c r="N384" s="36">
        <f ca="1">SUMIFS(СВЦЭМ!$K$40:$K$783,СВЦЭМ!$A$40:$A$783,$A384,СВЦЭМ!$B$39:$B$782,N$366)+'СЕТ СН'!$F$16</f>
        <v>0</v>
      </c>
      <c r="O384" s="36">
        <f ca="1">SUMIFS(СВЦЭМ!$K$40:$K$783,СВЦЭМ!$A$40:$A$783,$A384,СВЦЭМ!$B$39:$B$782,O$366)+'СЕТ СН'!$F$16</f>
        <v>0</v>
      </c>
      <c r="P384" s="36">
        <f ca="1">SUMIFS(СВЦЭМ!$K$40:$K$783,СВЦЭМ!$A$40:$A$783,$A384,СВЦЭМ!$B$39:$B$782,P$366)+'СЕТ СН'!$F$16</f>
        <v>0</v>
      </c>
      <c r="Q384" s="36">
        <f ca="1">SUMIFS(СВЦЭМ!$K$40:$K$783,СВЦЭМ!$A$40:$A$783,$A384,СВЦЭМ!$B$39:$B$782,Q$366)+'СЕТ СН'!$F$16</f>
        <v>0</v>
      </c>
      <c r="R384" s="36">
        <f ca="1">SUMIFS(СВЦЭМ!$K$40:$K$783,СВЦЭМ!$A$40:$A$783,$A384,СВЦЭМ!$B$39:$B$782,R$366)+'СЕТ СН'!$F$16</f>
        <v>0</v>
      </c>
      <c r="S384" s="36">
        <f ca="1">SUMIFS(СВЦЭМ!$K$40:$K$783,СВЦЭМ!$A$40:$A$783,$A384,СВЦЭМ!$B$39:$B$782,S$366)+'СЕТ СН'!$F$16</f>
        <v>0</v>
      </c>
      <c r="T384" s="36">
        <f ca="1">SUMIFS(СВЦЭМ!$K$40:$K$783,СВЦЭМ!$A$40:$A$783,$A384,СВЦЭМ!$B$39:$B$782,T$366)+'СЕТ СН'!$F$16</f>
        <v>0</v>
      </c>
      <c r="U384" s="36">
        <f ca="1">SUMIFS(СВЦЭМ!$K$40:$K$783,СВЦЭМ!$A$40:$A$783,$A384,СВЦЭМ!$B$39:$B$782,U$366)+'СЕТ СН'!$F$16</f>
        <v>0</v>
      </c>
      <c r="V384" s="36">
        <f ca="1">SUMIFS(СВЦЭМ!$K$40:$K$783,СВЦЭМ!$A$40:$A$783,$A384,СВЦЭМ!$B$39:$B$782,V$366)+'СЕТ СН'!$F$16</f>
        <v>0</v>
      </c>
      <c r="W384" s="36">
        <f ca="1">SUMIFS(СВЦЭМ!$K$40:$K$783,СВЦЭМ!$A$40:$A$783,$A384,СВЦЭМ!$B$39:$B$782,W$366)+'СЕТ СН'!$F$16</f>
        <v>0</v>
      </c>
      <c r="X384" s="36">
        <f ca="1">SUMIFS(СВЦЭМ!$K$40:$K$783,СВЦЭМ!$A$40:$A$783,$A384,СВЦЭМ!$B$39:$B$782,X$366)+'СЕТ СН'!$F$16</f>
        <v>0</v>
      </c>
      <c r="Y384" s="36">
        <f ca="1">SUMIFS(СВЦЭМ!$K$40:$K$783,СВЦЭМ!$A$40:$A$783,$A384,СВЦЭМ!$B$39:$B$782,Y$366)+'СЕТ СН'!$F$16</f>
        <v>0</v>
      </c>
    </row>
    <row r="385" spans="1:26" ht="15.75" hidden="1" x14ac:dyDescent="0.2">
      <c r="A385" s="35">
        <f t="shared" si="10"/>
        <v>45370</v>
      </c>
      <c r="B385" s="36">
        <f ca="1">SUMIFS(СВЦЭМ!$K$40:$K$783,СВЦЭМ!$A$40:$A$783,$A385,СВЦЭМ!$B$39:$B$782,B$366)+'СЕТ СН'!$F$16</f>
        <v>0</v>
      </c>
      <c r="C385" s="36">
        <f ca="1">SUMIFS(СВЦЭМ!$K$40:$K$783,СВЦЭМ!$A$40:$A$783,$A385,СВЦЭМ!$B$39:$B$782,C$366)+'СЕТ СН'!$F$16</f>
        <v>0</v>
      </c>
      <c r="D385" s="36">
        <f ca="1">SUMIFS(СВЦЭМ!$K$40:$K$783,СВЦЭМ!$A$40:$A$783,$A385,СВЦЭМ!$B$39:$B$782,D$366)+'СЕТ СН'!$F$16</f>
        <v>0</v>
      </c>
      <c r="E385" s="36">
        <f ca="1">SUMIFS(СВЦЭМ!$K$40:$K$783,СВЦЭМ!$A$40:$A$783,$A385,СВЦЭМ!$B$39:$B$782,E$366)+'СЕТ СН'!$F$16</f>
        <v>0</v>
      </c>
      <c r="F385" s="36">
        <f ca="1">SUMIFS(СВЦЭМ!$K$40:$K$783,СВЦЭМ!$A$40:$A$783,$A385,СВЦЭМ!$B$39:$B$782,F$366)+'СЕТ СН'!$F$16</f>
        <v>0</v>
      </c>
      <c r="G385" s="36">
        <f ca="1">SUMIFS(СВЦЭМ!$K$40:$K$783,СВЦЭМ!$A$40:$A$783,$A385,СВЦЭМ!$B$39:$B$782,G$366)+'СЕТ СН'!$F$16</f>
        <v>0</v>
      </c>
      <c r="H385" s="36">
        <f ca="1">SUMIFS(СВЦЭМ!$K$40:$K$783,СВЦЭМ!$A$40:$A$783,$A385,СВЦЭМ!$B$39:$B$782,H$366)+'СЕТ СН'!$F$16</f>
        <v>0</v>
      </c>
      <c r="I385" s="36">
        <f ca="1">SUMIFS(СВЦЭМ!$K$40:$K$783,СВЦЭМ!$A$40:$A$783,$A385,СВЦЭМ!$B$39:$B$782,I$366)+'СЕТ СН'!$F$16</f>
        <v>0</v>
      </c>
      <c r="J385" s="36">
        <f ca="1">SUMIFS(СВЦЭМ!$K$40:$K$783,СВЦЭМ!$A$40:$A$783,$A385,СВЦЭМ!$B$39:$B$782,J$366)+'СЕТ СН'!$F$16</f>
        <v>0</v>
      </c>
      <c r="K385" s="36">
        <f ca="1">SUMIFS(СВЦЭМ!$K$40:$K$783,СВЦЭМ!$A$40:$A$783,$A385,СВЦЭМ!$B$39:$B$782,K$366)+'СЕТ СН'!$F$16</f>
        <v>0</v>
      </c>
      <c r="L385" s="36">
        <f ca="1">SUMIFS(СВЦЭМ!$K$40:$K$783,СВЦЭМ!$A$40:$A$783,$A385,СВЦЭМ!$B$39:$B$782,L$366)+'СЕТ СН'!$F$16</f>
        <v>0</v>
      </c>
      <c r="M385" s="36">
        <f ca="1">SUMIFS(СВЦЭМ!$K$40:$K$783,СВЦЭМ!$A$40:$A$783,$A385,СВЦЭМ!$B$39:$B$782,M$366)+'СЕТ СН'!$F$16</f>
        <v>0</v>
      </c>
      <c r="N385" s="36">
        <f ca="1">SUMIFS(СВЦЭМ!$K$40:$K$783,СВЦЭМ!$A$40:$A$783,$A385,СВЦЭМ!$B$39:$B$782,N$366)+'СЕТ СН'!$F$16</f>
        <v>0</v>
      </c>
      <c r="O385" s="36">
        <f ca="1">SUMIFS(СВЦЭМ!$K$40:$K$783,СВЦЭМ!$A$40:$A$783,$A385,СВЦЭМ!$B$39:$B$782,O$366)+'СЕТ СН'!$F$16</f>
        <v>0</v>
      </c>
      <c r="P385" s="36">
        <f ca="1">SUMIFS(СВЦЭМ!$K$40:$K$783,СВЦЭМ!$A$40:$A$783,$A385,СВЦЭМ!$B$39:$B$782,P$366)+'СЕТ СН'!$F$16</f>
        <v>0</v>
      </c>
      <c r="Q385" s="36">
        <f ca="1">SUMIFS(СВЦЭМ!$K$40:$K$783,СВЦЭМ!$A$40:$A$783,$A385,СВЦЭМ!$B$39:$B$782,Q$366)+'СЕТ СН'!$F$16</f>
        <v>0</v>
      </c>
      <c r="R385" s="36">
        <f ca="1">SUMIFS(СВЦЭМ!$K$40:$K$783,СВЦЭМ!$A$40:$A$783,$A385,СВЦЭМ!$B$39:$B$782,R$366)+'СЕТ СН'!$F$16</f>
        <v>0</v>
      </c>
      <c r="S385" s="36">
        <f ca="1">SUMIFS(СВЦЭМ!$K$40:$K$783,СВЦЭМ!$A$40:$A$783,$A385,СВЦЭМ!$B$39:$B$782,S$366)+'СЕТ СН'!$F$16</f>
        <v>0</v>
      </c>
      <c r="T385" s="36">
        <f ca="1">SUMIFS(СВЦЭМ!$K$40:$K$783,СВЦЭМ!$A$40:$A$783,$A385,СВЦЭМ!$B$39:$B$782,T$366)+'СЕТ СН'!$F$16</f>
        <v>0</v>
      </c>
      <c r="U385" s="36">
        <f ca="1">SUMIFS(СВЦЭМ!$K$40:$K$783,СВЦЭМ!$A$40:$A$783,$A385,СВЦЭМ!$B$39:$B$782,U$366)+'СЕТ СН'!$F$16</f>
        <v>0</v>
      </c>
      <c r="V385" s="36">
        <f ca="1">SUMIFS(СВЦЭМ!$K$40:$K$783,СВЦЭМ!$A$40:$A$783,$A385,СВЦЭМ!$B$39:$B$782,V$366)+'СЕТ СН'!$F$16</f>
        <v>0</v>
      </c>
      <c r="W385" s="36">
        <f ca="1">SUMIFS(СВЦЭМ!$K$40:$K$783,СВЦЭМ!$A$40:$A$783,$A385,СВЦЭМ!$B$39:$B$782,W$366)+'СЕТ СН'!$F$16</f>
        <v>0</v>
      </c>
      <c r="X385" s="36">
        <f ca="1">SUMIFS(СВЦЭМ!$K$40:$K$783,СВЦЭМ!$A$40:$A$783,$A385,СВЦЭМ!$B$39:$B$782,X$366)+'СЕТ СН'!$F$16</f>
        <v>0</v>
      </c>
      <c r="Y385" s="36">
        <f ca="1">SUMIFS(СВЦЭМ!$K$40:$K$783,СВЦЭМ!$A$40:$A$783,$A385,СВЦЭМ!$B$39:$B$782,Y$366)+'СЕТ СН'!$F$16</f>
        <v>0</v>
      </c>
    </row>
    <row r="386" spans="1:26" ht="15.75" hidden="1" x14ac:dyDescent="0.2">
      <c r="A386" s="35">
        <f t="shared" si="10"/>
        <v>45371</v>
      </c>
      <c r="B386" s="36">
        <f ca="1">SUMIFS(СВЦЭМ!$K$40:$K$783,СВЦЭМ!$A$40:$A$783,$A386,СВЦЭМ!$B$39:$B$782,B$366)+'СЕТ СН'!$F$16</f>
        <v>0</v>
      </c>
      <c r="C386" s="36">
        <f ca="1">SUMIFS(СВЦЭМ!$K$40:$K$783,СВЦЭМ!$A$40:$A$783,$A386,СВЦЭМ!$B$39:$B$782,C$366)+'СЕТ СН'!$F$16</f>
        <v>0</v>
      </c>
      <c r="D386" s="36">
        <f ca="1">SUMIFS(СВЦЭМ!$K$40:$K$783,СВЦЭМ!$A$40:$A$783,$A386,СВЦЭМ!$B$39:$B$782,D$366)+'СЕТ СН'!$F$16</f>
        <v>0</v>
      </c>
      <c r="E386" s="36">
        <f ca="1">SUMIFS(СВЦЭМ!$K$40:$K$783,СВЦЭМ!$A$40:$A$783,$A386,СВЦЭМ!$B$39:$B$782,E$366)+'СЕТ СН'!$F$16</f>
        <v>0</v>
      </c>
      <c r="F386" s="36">
        <f ca="1">SUMIFS(СВЦЭМ!$K$40:$K$783,СВЦЭМ!$A$40:$A$783,$A386,СВЦЭМ!$B$39:$B$782,F$366)+'СЕТ СН'!$F$16</f>
        <v>0</v>
      </c>
      <c r="G386" s="36">
        <f ca="1">SUMIFS(СВЦЭМ!$K$40:$K$783,СВЦЭМ!$A$40:$A$783,$A386,СВЦЭМ!$B$39:$B$782,G$366)+'СЕТ СН'!$F$16</f>
        <v>0</v>
      </c>
      <c r="H386" s="36">
        <f ca="1">SUMIFS(СВЦЭМ!$K$40:$K$783,СВЦЭМ!$A$40:$A$783,$A386,СВЦЭМ!$B$39:$B$782,H$366)+'СЕТ СН'!$F$16</f>
        <v>0</v>
      </c>
      <c r="I386" s="36">
        <f ca="1">SUMIFS(СВЦЭМ!$K$40:$K$783,СВЦЭМ!$A$40:$A$783,$A386,СВЦЭМ!$B$39:$B$782,I$366)+'СЕТ СН'!$F$16</f>
        <v>0</v>
      </c>
      <c r="J386" s="36">
        <f ca="1">SUMIFS(СВЦЭМ!$K$40:$K$783,СВЦЭМ!$A$40:$A$783,$A386,СВЦЭМ!$B$39:$B$782,J$366)+'СЕТ СН'!$F$16</f>
        <v>0</v>
      </c>
      <c r="K386" s="36">
        <f ca="1">SUMIFS(СВЦЭМ!$K$40:$K$783,СВЦЭМ!$A$40:$A$783,$A386,СВЦЭМ!$B$39:$B$782,K$366)+'СЕТ СН'!$F$16</f>
        <v>0</v>
      </c>
      <c r="L386" s="36">
        <f ca="1">SUMIFS(СВЦЭМ!$K$40:$K$783,СВЦЭМ!$A$40:$A$783,$A386,СВЦЭМ!$B$39:$B$782,L$366)+'СЕТ СН'!$F$16</f>
        <v>0</v>
      </c>
      <c r="M386" s="36">
        <f ca="1">SUMIFS(СВЦЭМ!$K$40:$K$783,СВЦЭМ!$A$40:$A$783,$A386,СВЦЭМ!$B$39:$B$782,M$366)+'СЕТ СН'!$F$16</f>
        <v>0</v>
      </c>
      <c r="N386" s="36">
        <f ca="1">SUMIFS(СВЦЭМ!$K$40:$K$783,СВЦЭМ!$A$40:$A$783,$A386,СВЦЭМ!$B$39:$B$782,N$366)+'СЕТ СН'!$F$16</f>
        <v>0</v>
      </c>
      <c r="O386" s="36">
        <f ca="1">SUMIFS(СВЦЭМ!$K$40:$K$783,СВЦЭМ!$A$40:$A$783,$A386,СВЦЭМ!$B$39:$B$782,O$366)+'СЕТ СН'!$F$16</f>
        <v>0</v>
      </c>
      <c r="P386" s="36">
        <f ca="1">SUMIFS(СВЦЭМ!$K$40:$K$783,СВЦЭМ!$A$40:$A$783,$A386,СВЦЭМ!$B$39:$B$782,P$366)+'СЕТ СН'!$F$16</f>
        <v>0</v>
      </c>
      <c r="Q386" s="36">
        <f ca="1">SUMIFS(СВЦЭМ!$K$40:$K$783,СВЦЭМ!$A$40:$A$783,$A386,СВЦЭМ!$B$39:$B$782,Q$366)+'СЕТ СН'!$F$16</f>
        <v>0</v>
      </c>
      <c r="R386" s="36">
        <f ca="1">SUMIFS(СВЦЭМ!$K$40:$K$783,СВЦЭМ!$A$40:$A$783,$A386,СВЦЭМ!$B$39:$B$782,R$366)+'СЕТ СН'!$F$16</f>
        <v>0</v>
      </c>
      <c r="S386" s="36">
        <f ca="1">SUMIFS(СВЦЭМ!$K$40:$K$783,СВЦЭМ!$A$40:$A$783,$A386,СВЦЭМ!$B$39:$B$782,S$366)+'СЕТ СН'!$F$16</f>
        <v>0</v>
      </c>
      <c r="T386" s="36">
        <f ca="1">SUMIFS(СВЦЭМ!$K$40:$K$783,СВЦЭМ!$A$40:$A$783,$A386,СВЦЭМ!$B$39:$B$782,T$366)+'СЕТ СН'!$F$16</f>
        <v>0</v>
      </c>
      <c r="U386" s="36">
        <f ca="1">SUMIFS(СВЦЭМ!$K$40:$K$783,СВЦЭМ!$A$40:$A$783,$A386,СВЦЭМ!$B$39:$B$782,U$366)+'СЕТ СН'!$F$16</f>
        <v>0</v>
      </c>
      <c r="V386" s="36">
        <f ca="1">SUMIFS(СВЦЭМ!$K$40:$K$783,СВЦЭМ!$A$40:$A$783,$A386,СВЦЭМ!$B$39:$B$782,V$366)+'СЕТ СН'!$F$16</f>
        <v>0</v>
      </c>
      <c r="W386" s="36">
        <f ca="1">SUMIFS(СВЦЭМ!$K$40:$K$783,СВЦЭМ!$A$40:$A$783,$A386,СВЦЭМ!$B$39:$B$782,W$366)+'СЕТ СН'!$F$16</f>
        <v>0</v>
      </c>
      <c r="X386" s="36">
        <f ca="1">SUMIFS(СВЦЭМ!$K$40:$K$783,СВЦЭМ!$A$40:$A$783,$A386,СВЦЭМ!$B$39:$B$782,X$366)+'СЕТ СН'!$F$16</f>
        <v>0</v>
      </c>
      <c r="Y386" s="36">
        <f ca="1">SUMIFS(СВЦЭМ!$K$40:$K$783,СВЦЭМ!$A$40:$A$783,$A386,СВЦЭМ!$B$39:$B$782,Y$366)+'СЕТ СН'!$F$16</f>
        <v>0</v>
      </c>
    </row>
    <row r="387" spans="1:26" ht="15.75" hidden="1" x14ac:dyDescent="0.2">
      <c r="A387" s="35">
        <f t="shared" si="10"/>
        <v>45372</v>
      </c>
      <c r="B387" s="36">
        <f ca="1">SUMIFS(СВЦЭМ!$K$40:$K$783,СВЦЭМ!$A$40:$A$783,$A387,СВЦЭМ!$B$39:$B$782,B$366)+'СЕТ СН'!$F$16</f>
        <v>0</v>
      </c>
      <c r="C387" s="36">
        <f ca="1">SUMIFS(СВЦЭМ!$K$40:$K$783,СВЦЭМ!$A$40:$A$783,$A387,СВЦЭМ!$B$39:$B$782,C$366)+'СЕТ СН'!$F$16</f>
        <v>0</v>
      </c>
      <c r="D387" s="36">
        <f ca="1">SUMIFS(СВЦЭМ!$K$40:$K$783,СВЦЭМ!$A$40:$A$783,$A387,СВЦЭМ!$B$39:$B$782,D$366)+'СЕТ СН'!$F$16</f>
        <v>0</v>
      </c>
      <c r="E387" s="36">
        <f ca="1">SUMIFS(СВЦЭМ!$K$40:$K$783,СВЦЭМ!$A$40:$A$783,$A387,СВЦЭМ!$B$39:$B$782,E$366)+'СЕТ СН'!$F$16</f>
        <v>0</v>
      </c>
      <c r="F387" s="36">
        <f ca="1">SUMIFS(СВЦЭМ!$K$40:$K$783,СВЦЭМ!$A$40:$A$783,$A387,СВЦЭМ!$B$39:$B$782,F$366)+'СЕТ СН'!$F$16</f>
        <v>0</v>
      </c>
      <c r="G387" s="36">
        <f ca="1">SUMIFS(СВЦЭМ!$K$40:$K$783,СВЦЭМ!$A$40:$A$783,$A387,СВЦЭМ!$B$39:$B$782,G$366)+'СЕТ СН'!$F$16</f>
        <v>0</v>
      </c>
      <c r="H387" s="36">
        <f ca="1">SUMIFS(СВЦЭМ!$K$40:$K$783,СВЦЭМ!$A$40:$A$783,$A387,СВЦЭМ!$B$39:$B$782,H$366)+'СЕТ СН'!$F$16</f>
        <v>0</v>
      </c>
      <c r="I387" s="36">
        <f ca="1">SUMIFS(СВЦЭМ!$K$40:$K$783,СВЦЭМ!$A$40:$A$783,$A387,СВЦЭМ!$B$39:$B$782,I$366)+'СЕТ СН'!$F$16</f>
        <v>0</v>
      </c>
      <c r="J387" s="36">
        <f ca="1">SUMIFS(СВЦЭМ!$K$40:$K$783,СВЦЭМ!$A$40:$A$783,$A387,СВЦЭМ!$B$39:$B$782,J$366)+'СЕТ СН'!$F$16</f>
        <v>0</v>
      </c>
      <c r="K387" s="36">
        <f ca="1">SUMIFS(СВЦЭМ!$K$40:$K$783,СВЦЭМ!$A$40:$A$783,$A387,СВЦЭМ!$B$39:$B$782,K$366)+'СЕТ СН'!$F$16</f>
        <v>0</v>
      </c>
      <c r="L387" s="36">
        <f ca="1">SUMIFS(СВЦЭМ!$K$40:$K$783,СВЦЭМ!$A$40:$A$783,$A387,СВЦЭМ!$B$39:$B$782,L$366)+'СЕТ СН'!$F$16</f>
        <v>0</v>
      </c>
      <c r="M387" s="36">
        <f ca="1">SUMIFS(СВЦЭМ!$K$40:$K$783,СВЦЭМ!$A$40:$A$783,$A387,СВЦЭМ!$B$39:$B$782,M$366)+'СЕТ СН'!$F$16</f>
        <v>0</v>
      </c>
      <c r="N387" s="36">
        <f ca="1">SUMIFS(СВЦЭМ!$K$40:$K$783,СВЦЭМ!$A$40:$A$783,$A387,СВЦЭМ!$B$39:$B$782,N$366)+'СЕТ СН'!$F$16</f>
        <v>0</v>
      </c>
      <c r="O387" s="36">
        <f ca="1">SUMIFS(СВЦЭМ!$K$40:$K$783,СВЦЭМ!$A$40:$A$783,$A387,СВЦЭМ!$B$39:$B$782,O$366)+'СЕТ СН'!$F$16</f>
        <v>0</v>
      </c>
      <c r="P387" s="36">
        <f ca="1">SUMIFS(СВЦЭМ!$K$40:$K$783,СВЦЭМ!$A$40:$A$783,$A387,СВЦЭМ!$B$39:$B$782,P$366)+'СЕТ СН'!$F$16</f>
        <v>0</v>
      </c>
      <c r="Q387" s="36">
        <f ca="1">SUMIFS(СВЦЭМ!$K$40:$K$783,СВЦЭМ!$A$40:$A$783,$A387,СВЦЭМ!$B$39:$B$782,Q$366)+'СЕТ СН'!$F$16</f>
        <v>0</v>
      </c>
      <c r="R387" s="36">
        <f ca="1">SUMIFS(СВЦЭМ!$K$40:$K$783,СВЦЭМ!$A$40:$A$783,$A387,СВЦЭМ!$B$39:$B$782,R$366)+'СЕТ СН'!$F$16</f>
        <v>0</v>
      </c>
      <c r="S387" s="36">
        <f ca="1">SUMIFS(СВЦЭМ!$K$40:$K$783,СВЦЭМ!$A$40:$A$783,$A387,СВЦЭМ!$B$39:$B$782,S$366)+'СЕТ СН'!$F$16</f>
        <v>0</v>
      </c>
      <c r="T387" s="36">
        <f ca="1">SUMIFS(СВЦЭМ!$K$40:$K$783,СВЦЭМ!$A$40:$A$783,$A387,СВЦЭМ!$B$39:$B$782,T$366)+'СЕТ СН'!$F$16</f>
        <v>0</v>
      </c>
      <c r="U387" s="36">
        <f ca="1">SUMIFS(СВЦЭМ!$K$40:$K$783,СВЦЭМ!$A$40:$A$783,$A387,СВЦЭМ!$B$39:$B$782,U$366)+'СЕТ СН'!$F$16</f>
        <v>0</v>
      </c>
      <c r="V387" s="36">
        <f ca="1">SUMIFS(СВЦЭМ!$K$40:$K$783,СВЦЭМ!$A$40:$A$783,$A387,СВЦЭМ!$B$39:$B$782,V$366)+'СЕТ СН'!$F$16</f>
        <v>0</v>
      </c>
      <c r="W387" s="36">
        <f ca="1">SUMIFS(СВЦЭМ!$K$40:$K$783,СВЦЭМ!$A$40:$A$783,$A387,СВЦЭМ!$B$39:$B$782,W$366)+'СЕТ СН'!$F$16</f>
        <v>0</v>
      </c>
      <c r="X387" s="36">
        <f ca="1">SUMIFS(СВЦЭМ!$K$40:$K$783,СВЦЭМ!$A$40:$A$783,$A387,СВЦЭМ!$B$39:$B$782,X$366)+'СЕТ СН'!$F$16</f>
        <v>0</v>
      </c>
      <c r="Y387" s="36">
        <f ca="1">SUMIFS(СВЦЭМ!$K$40:$K$783,СВЦЭМ!$A$40:$A$783,$A387,СВЦЭМ!$B$39:$B$782,Y$366)+'СЕТ СН'!$F$16</f>
        <v>0</v>
      </c>
    </row>
    <row r="388" spans="1:26" ht="15.75" hidden="1" x14ac:dyDescent="0.2">
      <c r="A388" s="35">
        <f t="shared" si="10"/>
        <v>45373</v>
      </c>
      <c r="B388" s="36">
        <f ca="1">SUMIFS(СВЦЭМ!$K$40:$K$783,СВЦЭМ!$A$40:$A$783,$A388,СВЦЭМ!$B$39:$B$782,B$366)+'СЕТ СН'!$F$16</f>
        <v>0</v>
      </c>
      <c r="C388" s="36">
        <f ca="1">SUMIFS(СВЦЭМ!$K$40:$K$783,СВЦЭМ!$A$40:$A$783,$A388,СВЦЭМ!$B$39:$B$782,C$366)+'СЕТ СН'!$F$16</f>
        <v>0</v>
      </c>
      <c r="D388" s="36">
        <f ca="1">SUMIFS(СВЦЭМ!$K$40:$K$783,СВЦЭМ!$A$40:$A$783,$A388,СВЦЭМ!$B$39:$B$782,D$366)+'СЕТ СН'!$F$16</f>
        <v>0</v>
      </c>
      <c r="E388" s="36">
        <f ca="1">SUMIFS(СВЦЭМ!$K$40:$K$783,СВЦЭМ!$A$40:$A$783,$A388,СВЦЭМ!$B$39:$B$782,E$366)+'СЕТ СН'!$F$16</f>
        <v>0</v>
      </c>
      <c r="F388" s="36">
        <f ca="1">SUMIFS(СВЦЭМ!$K$40:$K$783,СВЦЭМ!$A$40:$A$783,$A388,СВЦЭМ!$B$39:$B$782,F$366)+'СЕТ СН'!$F$16</f>
        <v>0</v>
      </c>
      <c r="G388" s="36">
        <f ca="1">SUMIFS(СВЦЭМ!$K$40:$K$783,СВЦЭМ!$A$40:$A$783,$A388,СВЦЭМ!$B$39:$B$782,G$366)+'СЕТ СН'!$F$16</f>
        <v>0</v>
      </c>
      <c r="H388" s="36">
        <f ca="1">SUMIFS(СВЦЭМ!$K$40:$K$783,СВЦЭМ!$A$40:$A$783,$A388,СВЦЭМ!$B$39:$B$782,H$366)+'СЕТ СН'!$F$16</f>
        <v>0</v>
      </c>
      <c r="I388" s="36">
        <f ca="1">SUMIFS(СВЦЭМ!$K$40:$K$783,СВЦЭМ!$A$40:$A$783,$A388,СВЦЭМ!$B$39:$B$782,I$366)+'СЕТ СН'!$F$16</f>
        <v>0</v>
      </c>
      <c r="J388" s="36">
        <f ca="1">SUMIFS(СВЦЭМ!$K$40:$K$783,СВЦЭМ!$A$40:$A$783,$A388,СВЦЭМ!$B$39:$B$782,J$366)+'СЕТ СН'!$F$16</f>
        <v>0</v>
      </c>
      <c r="K388" s="36">
        <f ca="1">SUMIFS(СВЦЭМ!$K$40:$K$783,СВЦЭМ!$A$40:$A$783,$A388,СВЦЭМ!$B$39:$B$782,K$366)+'СЕТ СН'!$F$16</f>
        <v>0</v>
      </c>
      <c r="L388" s="36">
        <f ca="1">SUMIFS(СВЦЭМ!$K$40:$K$783,СВЦЭМ!$A$40:$A$783,$A388,СВЦЭМ!$B$39:$B$782,L$366)+'СЕТ СН'!$F$16</f>
        <v>0</v>
      </c>
      <c r="M388" s="36">
        <f ca="1">SUMIFS(СВЦЭМ!$K$40:$K$783,СВЦЭМ!$A$40:$A$783,$A388,СВЦЭМ!$B$39:$B$782,M$366)+'СЕТ СН'!$F$16</f>
        <v>0</v>
      </c>
      <c r="N388" s="36">
        <f ca="1">SUMIFS(СВЦЭМ!$K$40:$K$783,СВЦЭМ!$A$40:$A$783,$A388,СВЦЭМ!$B$39:$B$782,N$366)+'СЕТ СН'!$F$16</f>
        <v>0</v>
      </c>
      <c r="O388" s="36">
        <f ca="1">SUMIFS(СВЦЭМ!$K$40:$K$783,СВЦЭМ!$A$40:$A$783,$A388,СВЦЭМ!$B$39:$B$782,O$366)+'СЕТ СН'!$F$16</f>
        <v>0</v>
      </c>
      <c r="P388" s="36">
        <f ca="1">SUMIFS(СВЦЭМ!$K$40:$K$783,СВЦЭМ!$A$40:$A$783,$A388,СВЦЭМ!$B$39:$B$782,P$366)+'СЕТ СН'!$F$16</f>
        <v>0</v>
      </c>
      <c r="Q388" s="36">
        <f ca="1">SUMIFS(СВЦЭМ!$K$40:$K$783,СВЦЭМ!$A$40:$A$783,$A388,СВЦЭМ!$B$39:$B$782,Q$366)+'СЕТ СН'!$F$16</f>
        <v>0</v>
      </c>
      <c r="R388" s="36">
        <f ca="1">SUMIFS(СВЦЭМ!$K$40:$K$783,СВЦЭМ!$A$40:$A$783,$A388,СВЦЭМ!$B$39:$B$782,R$366)+'СЕТ СН'!$F$16</f>
        <v>0</v>
      </c>
      <c r="S388" s="36">
        <f ca="1">SUMIFS(СВЦЭМ!$K$40:$K$783,СВЦЭМ!$A$40:$A$783,$A388,СВЦЭМ!$B$39:$B$782,S$366)+'СЕТ СН'!$F$16</f>
        <v>0</v>
      </c>
      <c r="T388" s="36">
        <f ca="1">SUMIFS(СВЦЭМ!$K$40:$K$783,СВЦЭМ!$A$40:$A$783,$A388,СВЦЭМ!$B$39:$B$782,T$366)+'СЕТ СН'!$F$16</f>
        <v>0</v>
      </c>
      <c r="U388" s="36">
        <f ca="1">SUMIFS(СВЦЭМ!$K$40:$K$783,СВЦЭМ!$A$40:$A$783,$A388,СВЦЭМ!$B$39:$B$782,U$366)+'СЕТ СН'!$F$16</f>
        <v>0</v>
      </c>
      <c r="V388" s="36">
        <f ca="1">SUMIFS(СВЦЭМ!$K$40:$K$783,СВЦЭМ!$A$40:$A$783,$A388,СВЦЭМ!$B$39:$B$782,V$366)+'СЕТ СН'!$F$16</f>
        <v>0</v>
      </c>
      <c r="W388" s="36">
        <f ca="1">SUMIFS(СВЦЭМ!$K$40:$K$783,СВЦЭМ!$A$40:$A$783,$A388,СВЦЭМ!$B$39:$B$782,W$366)+'СЕТ СН'!$F$16</f>
        <v>0</v>
      </c>
      <c r="X388" s="36">
        <f ca="1">SUMIFS(СВЦЭМ!$K$40:$K$783,СВЦЭМ!$A$40:$A$783,$A388,СВЦЭМ!$B$39:$B$782,X$366)+'СЕТ СН'!$F$16</f>
        <v>0</v>
      </c>
      <c r="Y388" s="36">
        <f ca="1">SUMIFS(СВЦЭМ!$K$40:$K$783,СВЦЭМ!$A$40:$A$783,$A388,СВЦЭМ!$B$39:$B$782,Y$366)+'СЕТ СН'!$F$16</f>
        <v>0</v>
      </c>
    </row>
    <row r="389" spans="1:26" ht="15.75" hidden="1" x14ac:dyDescent="0.2">
      <c r="A389" s="35">
        <f t="shared" si="10"/>
        <v>45374</v>
      </c>
      <c r="B389" s="36">
        <f ca="1">SUMIFS(СВЦЭМ!$K$40:$K$783,СВЦЭМ!$A$40:$A$783,$A389,СВЦЭМ!$B$39:$B$782,B$366)+'СЕТ СН'!$F$16</f>
        <v>0</v>
      </c>
      <c r="C389" s="36">
        <f ca="1">SUMIFS(СВЦЭМ!$K$40:$K$783,СВЦЭМ!$A$40:$A$783,$A389,СВЦЭМ!$B$39:$B$782,C$366)+'СЕТ СН'!$F$16</f>
        <v>0</v>
      </c>
      <c r="D389" s="36">
        <f ca="1">SUMIFS(СВЦЭМ!$K$40:$K$783,СВЦЭМ!$A$40:$A$783,$A389,СВЦЭМ!$B$39:$B$782,D$366)+'СЕТ СН'!$F$16</f>
        <v>0</v>
      </c>
      <c r="E389" s="36">
        <f ca="1">SUMIFS(СВЦЭМ!$K$40:$K$783,СВЦЭМ!$A$40:$A$783,$A389,СВЦЭМ!$B$39:$B$782,E$366)+'СЕТ СН'!$F$16</f>
        <v>0</v>
      </c>
      <c r="F389" s="36">
        <f ca="1">SUMIFS(СВЦЭМ!$K$40:$K$783,СВЦЭМ!$A$40:$A$783,$A389,СВЦЭМ!$B$39:$B$782,F$366)+'СЕТ СН'!$F$16</f>
        <v>0</v>
      </c>
      <c r="G389" s="36">
        <f ca="1">SUMIFS(СВЦЭМ!$K$40:$K$783,СВЦЭМ!$A$40:$A$783,$A389,СВЦЭМ!$B$39:$B$782,G$366)+'СЕТ СН'!$F$16</f>
        <v>0</v>
      </c>
      <c r="H389" s="36">
        <f ca="1">SUMIFS(СВЦЭМ!$K$40:$K$783,СВЦЭМ!$A$40:$A$783,$A389,СВЦЭМ!$B$39:$B$782,H$366)+'СЕТ СН'!$F$16</f>
        <v>0</v>
      </c>
      <c r="I389" s="36">
        <f ca="1">SUMIFS(СВЦЭМ!$K$40:$K$783,СВЦЭМ!$A$40:$A$783,$A389,СВЦЭМ!$B$39:$B$782,I$366)+'СЕТ СН'!$F$16</f>
        <v>0</v>
      </c>
      <c r="J389" s="36">
        <f ca="1">SUMIFS(СВЦЭМ!$K$40:$K$783,СВЦЭМ!$A$40:$A$783,$A389,СВЦЭМ!$B$39:$B$782,J$366)+'СЕТ СН'!$F$16</f>
        <v>0</v>
      </c>
      <c r="K389" s="36">
        <f ca="1">SUMIFS(СВЦЭМ!$K$40:$K$783,СВЦЭМ!$A$40:$A$783,$A389,СВЦЭМ!$B$39:$B$782,K$366)+'СЕТ СН'!$F$16</f>
        <v>0</v>
      </c>
      <c r="L389" s="36">
        <f ca="1">SUMIFS(СВЦЭМ!$K$40:$K$783,СВЦЭМ!$A$40:$A$783,$A389,СВЦЭМ!$B$39:$B$782,L$366)+'СЕТ СН'!$F$16</f>
        <v>0</v>
      </c>
      <c r="M389" s="36">
        <f ca="1">SUMIFS(СВЦЭМ!$K$40:$K$783,СВЦЭМ!$A$40:$A$783,$A389,СВЦЭМ!$B$39:$B$782,M$366)+'СЕТ СН'!$F$16</f>
        <v>0</v>
      </c>
      <c r="N389" s="36">
        <f ca="1">SUMIFS(СВЦЭМ!$K$40:$K$783,СВЦЭМ!$A$40:$A$783,$A389,СВЦЭМ!$B$39:$B$782,N$366)+'СЕТ СН'!$F$16</f>
        <v>0</v>
      </c>
      <c r="O389" s="36">
        <f ca="1">SUMIFS(СВЦЭМ!$K$40:$K$783,СВЦЭМ!$A$40:$A$783,$A389,СВЦЭМ!$B$39:$B$782,O$366)+'СЕТ СН'!$F$16</f>
        <v>0</v>
      </c>
      <c r="P389" s="36">
        <f ca="1">SUMIFS(СВЦЭМ!$K$40:$K$783,СВЦЭМ!$A$40:$A$783,$A389,СВЦЭМ!$B$39:$B$782,P$366)+'СЕТ СН'!$F$16</f>
        <v>0</v>
      </c>
      <c r="Q389" s="36">
        <f ca="1">SUMIFS(СВЦЭМ!$K$40:$K$783,СВЦЭМ!$A$40:$A$783,$A389,СВЦЭМ!$B$39:$B$782,Q$366)+'СЕТ СН'!$F$16</f>
        <v>0</v>
      </c>
      <c r="R389" s="36">
        <f ca="1">SUMIFS(СВЦЭМ!$K$40:$K$783,СВЦЭМ!$A$40:$A$783,$A389,СВЦЭМ!$B$39:$B$782,R$366)+'СЕТ СН'!$F$16</f>
        <v>0</v>
      </c>
      <c r="S389" s="36">
        <f ca="1">SUMIFS(СВЦЭМ!$K$40:$K$783,СВЦЭМ!$A$40:$A$783,$A389,СВЦЭМ!$B$39:$B$782,S$366)+'СЕТ СН'!$F$16</f>
        <v>0</v>
      </c>
      <c r="T389" s="36">
        <f ca="1">SUMIFS(СВЦЭМ!$K$40:$K$783,СВЦЭМ!$A$40:$A$783,$A389,СВЦЭМ!$B$39:$B$782,T$366)+'СЕТ СН'!$F$16</f>
        <v>0</v>
      </c>
      <c r="U389" s="36">
        <f ca="1">SUMIFS(СВЦЭМ!$K$40:$K$783,СВЦЭМ!$A$40:$A$783,$A389,СВЦЭМ!$B$39:$B$782,U$366)+'СЕТ СН'!$F$16</f>
        <v>0</v>
      </c>
      <c r="V389" s="36">
        <f ca="1">SUMIFS(СВЦЭМ!$K$40:$K$783,СВЦЭМ!$A$40:$A$783,$A389,СВЦЭМ!$B$39:$B$782,V$366)+'СЕТ СН'!$F$16</f>
        <v>0</v>
      </c>
      <c r="W389" s="36">
        <f ca="1">SUMIFS(СВЦЭМ!$K$40:$K$783,СВЦЭМ!$A$40:$A$783,$A389,СВЦЭМ!$B$39:$B$782,W$366)+'СЕТ СН'!$F$16</f>
        <v>0</v>
      </c>
      <c r="X389" s="36">
        <f ca="1">SUMIFS(СВЦЭМ!$K$40:$K$783,СВЦЭМ!$A$40:$A$783,$A389,СВЦЭМ!$B$39:$B$782,X$366)+'СЕТ СН'!$F$16</f>
        <v>0</v>
      </c>
      <c r="Y389" s="36">
        <f ca="1">SUMIFS(СВЦЭМ!$K$40:$K$783,СВЦЭМ!$A$40:$A$783,$A389,СВЦЭМ!$B$39:$B$782,Y$366)+'СЕТ СН'!$F$16</f>
        <v>0</v>
      </c>
    </row>
    <row r="390" spans="1:26" ht="15.75" hidden="1" x14ac:dyDescent="0.2">
      <c r="A390" s="35">
        <f t="shared" si="10"/>
        <v>45375</v>
      </c>
      <c r="B390" s="36">
        <f ca="1">SUMIFS(СВЦЭМ!$K$40:$K$783,СВЦЭМ!$A$40:$A$783,$A390,СВЦЭМ!$B$39:$B$782,B$366)+'СЕТ СН'!$F$16</f>
        <v>0</v>
      </c>
      <c r="C390" s="36">
        <f ca="1">SUMIFS(СВЦЭМ!$K$40:$K$783,СВЦЭМ!$A$40:$A$783,$A390,СВЦЭМ!$B$39:$B$782,C$366)+'СЕТ СН'!$F$16</f>
        <v>0</v>
      </c>
      <c r="D390" s="36">
        <f ca="1">SUMIFS(СВЦЭМ!$K$40:$K$783,СВЦЭМ!$A$40:$A$783,$A390,СВЦЭМ!$B$39:$B$782,D$366)+'СЕТ СН'!$F$16</f>
        <v>0</v>
      </c>
      <c r="E390" s="36">
        <f ca="1">SUMIFS(СВЦЭМ!$K$40:$K$783,СВЦЭМ!$A$40:$A$783,$A390,СВЦЭМ!$B$39:$B$782,E$366)+'СЕТ СН'!$F$16</f>
        <v>0</v>
      </c>
      <c r="F390" s="36">
        <f ca="1">SUMIFS(СВЦЭМ!$K$40:$K$783,СВЦЭМ!$A$40:$A$783,$A390,СВЦЭМ!$B$39:$B$782,F$366)+'СЕТ СН'!$F$16</f>
        <v>0</v>
      </c>
      <c r="G390" s="36">
        <f ca="1">SUMIFS(СВЦЭМ!$K$40:$K$783,СВЦЭМ!$A$40:$A$783,$A390,СВЦЭМ!$B$39:$B$782,G$366)+'СЕТ СН'!$F$16</f>
        <v>0</v>
      </c>
      <c r="H390" s="36">
        <f ca="1">SUMIFS(СВЦЭМ!$K$40:$K$783,СВЦЭМ!$A$40:$A$783,$A390,СВЦЭМ!$B$39:$B$782,H$366)+'СЕТ СН'!$F$16</f>
        <v>0</v>
      </c>
      <c r="I390" s="36">
        <f ca="1">SUMIFS(СВЦЭМ!$K$40:$K$783,СВЦЭМ!$A$40:$A$783,$A390,СВЦЭМ!$B$39:$B$782,I$366)+'СЕТ СН'!$F$16</f>
        <v>0</v>
      </c>
      <c r="J390" s="36">
        <f ca="1">SUMIFS(СВЦЭМ!$K$40:$K$783,СВЦЭМ!$A$40:$A$783,$A390,СВЦЭМ!$B$39:$B$782,J$366)+'СЕТ СН'!$F$16</f>
        <v>0</v>
      </c>
      <c r="K390" s="36">
        <f ca="1">SUMIFS(СВЦЭМ!$K$40:$K$783,СВЦЭМ!$A$40:$A$783,$A390,СВЦЭМ!$B$39:$B$782,K$366)+'СЕТ СН'!$F$16</f>
        <v>0</v>
      </c>
      <c r="L390" s="36">
        <f ca="1">SUMIFS(СВЦЭМ!$K$40:$K$783,СВЦЭМ!$A$40:$A$783,$A390,СВЦЭМ!$B$39:$B$782,L$366)+'СЕТ СН'!$F$16</f>
        <v>0</v>
      </c>
      <c r="M390" s="36">
        <f ca="1">SUMIFS(СВЦЭМ!$K$40:$K$783,СВЦЭМ!$A$40:$A$783,$A390,СВЦЭМ!$B$39:$B$782,M$366)+'СЕТ СН'!$F$16</f>
        <v>0</v>
      </c>
      <c r="N390" s="36">
        <f ca="1">SUMIFS(СВЦЭМ!$K$40:$K$783,СВЦЭМ!$A$40:$A$783,$A390,СВЦЭМ!$B$39:$B$782,N$366)+'СЕТ СН'!$F$16</f>
        <v>0</v>
      </c>
      <c r="O390" s="36">
        <f ca="1">SUMIFS(СВЦЭМ!$K$40:$K$783,СВЦЭМ!$A$40:$A$783,$A390,СВЦЭМ!$B$39:$B$782,O$366)+'СЕТ СН'!$F$16</f>
        <v>0</v>
      </c>
      <c r="P390" s="36">
        <f ca="1">SUMIFS(СВЦЭМ!$K$40:$K$783,СВЦЭМ!$A$40:$A$783,$A390,СВЦЭМ!$B$39:$B$782,P$366)+'СЕТ СН'!$F$16</f>
        <v>0</v>
      </c>
      <c r="Q390" s="36">
        <f ca="1">SUMIFS(СВЦЭМ!$K$40:$K$783,СВЦЭМ!$A$40:$A$783,$A390,СВЦЭМ!$B$39:$B$782,Q$366)+'СЕТ СН'!$F$16</f>
        <v>0</v>
      </c>
      <c r="R390" s="36">
        <f ca="1">SUMIFS(СВЦЭМ!$K$40:$K$783,СВЦЭМ!$A$40:$A$783,$A390,СВЦЭМ!$B$39:$B$782,R$366)+'СЕТ СН'!$F$16</f>
        <v>0</v>
      </c>
      <c r="S390" s="36">
        <f ca="1">SUMIFS(СВЦЭМ!$K$40:$K$783,СВЦЭМ!$A$40:$A$783,$A390,СВЦЭМ!$B$39:$B$782,S$366)+'СЕТ СН'!$F$16</f>
        <v>0</v>
      </c>
      <c r="T390" s="36">
        <f ca="1">SUMIFS(СВЦЭМ!$K$40:$K$783,СВЦЭМ!$A$40:$A$783,$A390,СВЦЭМ!$B$39:$B$782,T$366)+'СЕТ СН'!$F$16</f>
        <v>0</v>
      </c>
      <c r="U390" s="36">
        <f ca="1">SUMIFS(СВЦЭМ!$K$40:$K$783,СВЦЭМ!$A$40:$A$783,$A390,СВЦЭМ!$B$39:$B$782,U$366)+'СЕТ СН'!$F$16</f>
        <v>0</v>
      </c>
      <c r="V390" s="36">
        <f ca="1">SUMIFS(СВЦЭМ!$K$40:$K$783,СВЦЭМ!$A$40:$A$783,$A390,СВЦЭМ!$B$39:$B$782,V$366)+'СЕТ СН'!$F$16</f>
        <v>0</v>
      </c>
      <c r="W390" s="36">
        <f ca="1">SUMIFS(СВЦЭМ!$K$40:$K$783,СВЦЭМ!$A$40:$A$783,$A390,СВЦЭМ!$B$39:$B$782,W$366)+'СЕТ СН'!$F$16</f>
        <v>0</v>
      </c>
      <c r="X390" s="36">
        <f ca="1">SUMIFS(СВЦЭМ!$K$40:$K$783,СВЦЭМ!$A$40:$A$783,$A390,СВЦЭМ!$B$39:$B$782,X$366)+'СЕТ СН'!$F$16</f>
        <v>0</v>
      </c>
      <c r="Y390" s="36">
        <f ca="1">SUMIFS(СВЦЭМ!$K$40:$K$783,СВЦЭМ!$A$40:$A$783,$A390,СВЦЭМ!$B$39:$B$782,Y$366)+'СЕТ СН'!$F$16</f>
        <v>0</v>
      </c>
    </row>
    <row r="391" spans="1:26" ht="15.75" hidden="1" x14ac:dyDescent="0.2">
      <c r="A391" s="35">
        <f t="shared" si="10"/>
        <v>45376</v>
      </c>
      <c r="B391" s="36">
        <f ca="1">SUMIFS(СВЦЭМ!$K$40:$K$783,СВЦЭМ!$A$40:$A$783,$A391,СВЦЭМ!$B$39:$B$782,B$366)+'СЕТ СН'!$F$16</f>
        <v>0</v>
      </c>
      <c r="C391" s="36">
        <f ca="1">SUMIFS(СВЦЭМ!$K$40:$K$783,СВЦЭМ!$A$40:$A$783,$A391,СВЦЭМ!$B$39:$B$782,C$366)+'СЕТ СН'!$F$16</f>
        <v>0</v>
      </c>
      <c r="D391" s="36">
        <f ca="1">SUMIFS(СВЦЭМ!$K$40:$K$783,СВЦЭМ!$A$40:$A$783,$A391,СВЦЭМ!$B$39:$B$782,D$366)+'СЕТ СН'!$F$16</f>
        <v>0</v>
      </c>
      <c r="E391" s="36">
        <f ca="1">SUMIFS(СВЦЭМ!$K$40:$K$783,СВЦЭМ!$A$40:$A$783,$A391,СВЦЭМ!$B$39:$B$782,E$366)+'СЕТ СН'!$F$16</f>
        <v>0</v>
      </c>
      <c r="F391" s="36">
        <f ca="1">SUMIFS(СВЦЭМ!$K$40:$K$783,СВЦЭМ!$A$40:$A$783,$A391,СВЦЭМ!$B$39:$B$782,F$366)+'СЕТ СН'!$F$16</f>
        <v>0</v>
      </c>
      <c r="G391" s="36">
        <f ca="1">SUMIFS(СВЦЭМ!$K$40:$K$783,СВЦЭМ!$A$40:$A$783,$A391,СВЦЭМ!$B$39:$B$782,G$366)+'СЕТ СН'!$F$16</f>
        <v>0</v>
      </c>
      <c r="H391" s="36">
        <f ca="1">SUMIFS(СВЦЭМ!$K$40:$K$783,СВЦЭМ!$A$40:$A$783,$A391,СВЦЭМ!$B$39:$B$782,H$366)+'СЕТ СН'!$F$16</f>
        <v>0</v>
      </c>
      <c r="I391" s="36">
        <f ca="1">SUMIFS(СВЦЭМ!$K$40:$K$783,СВЦЭМ!$A$40:$A$783,$A391,СВЦЭМ!$B$39:$B$782,I$366)+'СЕТ СН'!$F$16</f>
        <v>0</v>
      </c>
      <c r="J391" s="36">
        <f ca="1">SUMIFS(СВЦЭМ!$K$40:$K$783,СВЦЭМ!$A$40:$A$783,$A391,СВЦЭМ!$B$39:$B$782,J$366)+'СЕТ СН'!$F$16</f>
        <v>0</v>
      </c>
      <c r="K391" s="36">
        <f ca="1">SUMIFS(СВЦЭМ!$K$40:$K$783,СВЦЭМ!$A$40:$A$783,$A391,СВЦЭМ!$B$39:$B$782,K$366)+'СЕТ СН'!$F$16</f>
        <v>0</v>
      </c>
      <c r="L391" s="36">
        <f ca="1">SUMIFS(СВЦЭМ!$K$40:$K$783,СВЦЭМ!$A$40:$A$783,$A391,СВЦЭМ!$B$39:$B$782,L$366)+'СЕТ СН'!$F$16</f>
        <v>0</v>
      </c>
      <c r="M391" s="36">
        <f ca="1">SUMIFS(СВЦЭМ!$K$40:$K$783,СВЦЭМ!$A$40:$A$783,$A391,СВЦЭМ!$B$39:$B$782,M$366)+'СЕТ СН'!$F$16</f>
        <v>0</v>
      </c>
      <c r="N391" s="36">
        <f ca="1">SUMIFS(СВЦЭМ!$K$40:$K$783,СВЦЭМ!$A$40:$A$783,$A391,СВЦЭМ!$B$39:$B$782,N$366)+'СЕТ СН'!$F$16</f>
        <v>0</v>
      </c>
      <c r="O391" s="36">
        <f ca="1">SUMIFS(СВЦЭМ!$K$40:$K$783,СВЦЭМ!$A$40:$A$783,$A391,СВЦЭМ!$B$39:$B$782,O$366)+'СЕТ СН'!$F$16</f>
        <v>0</v>
      </c>
      <c r="P391" s="36">
        <f ca="1">SUMIFS(СВЦЭМ!$K$40:$K$783,СВЦЭМ!$A$40:$A$783,$A391,СВЦЭМ!$B$39:$B$782,P$366)+'СЕТ СН'!$F$16</f>
        <v>0</v>
      </c>
      <c r="Q391" s="36">
        <f ca="1">SUMIFS(СВЦЭМ!$K$40:$K$783,СВЦЭМ!$A$40:$A$783,$A391,СВЦЭМ!$B$39:$B$782,Q$366)+'СЕТ СН'!$F$16</f>
        <v>0</v>
      </c>
      <c r="R391" s="36">
        <f ca="1">SUMIFS(СВЦЭМ!$K$40:$K$783,СВЦЭМ!$A$40:$A$783,$A391,СВЦЭМ!$B$39:$B$782,R$366)+'СЕТ СН'!$F$16</f>
        <v>0</v>
      </c>
      <c r="S391" s="36">
        <f ca="1">SUMIFS(СВЦЭМ!$K$40:$K$783,СВЦЭМ!$A$40:$A$783,$A391,СВЦЭМ!$B$39:$B$782,S$366)+'СЕТ СН'!$F$16</f>
        <v>0</v>
      </c>
      <c r="T391" s="36">
        <f ca="1">SUMIFS(СВЦЭМ!$K$40:$K$783,СВЦЭМ!$A$40:$A$783,$A391,СВЦЭМ!$B$39:$B$782,T$366)+'СЕТ СН'!$F$16</f>
        <v>0</v>
      </c>
      <c r="U391" s="36">
        <f ca="1">SUMIFS(СВЦЭМ!$K$40:$K$783,СВЦЭМ!$A$40:$A$783,$A391,СВЦЭМ!$B$39:$B$782,U$366)+'СЕТ СН'!$F$16</f>
        <v>0</v>
      </c>
      <c r="V391" s="36">
        <f ca="1">SUMIFS(СВЦЭМ!$K$40:$K$783,СВЦЭМ!$A$40:$A$783,$A391,СВЦЭМ!$B$39:$B$782,V$366)+'СЕТ СН'!$F$16</f>
        <v>0</v>
      </c>
      <c r="W391" s="36">
        <f ca="1">SUMIFS(СВЦЭМ!$K$40:$K$783,СВЦЭМ!$A$40:$A$783,$A391,СВЦЭМ!$B$39:$B$782,W$366)+'СЕТ СН'!$F$16</f>
        <v>0</v>
      </c>
      <c r="X391" s="36">
        <f ca="1">SUMIFS(СВЦЭМ!$K$40:$K$783,СВЦЭМ!$A$40:$A$783,$A391,СВЦЭМ!$B$39:$B$782,X$366)+'СЕТ СН'!$F$16</f>
        <v>0</v>
      </c>
      <c r="Y391" s="36">
        <f ca="1">SUMIFS(СВЦЭМ!$K$40:$K$783,СВЦЭМ!$A$40:$A$783,$A391,СВЦЭМ!$B$39:$B$782,Y$366)+'СЕТ СН'!$F$16</f>
        <v>0</v>
      </c>
    </row>
    <row r="392" spans="1:26" ht="15.75" hidden="1" x14ac:dyDescent="0.2">
      <c r="A392" s="35">
        <f t="shared" si="10"/>
        <v>45377</v>
      </c>
      <c r="B392" s="36">
        <f ca="1">SUMIFS(СВЦЭМ!$K$40:$K$783,СВЦЭМ!$A$40:$A$783,$A392,СВЦЭМ!$B$39:$B$782,B$366)+'СЕТ СН'!$F$16</f>
        <v>0</v>
      </c>
      <c r="C392" s="36">
        <f ca="1">SUMIFS(СВЦЭМ!$K$40:$K$783,СВЦЭМ!$A$40:$A$783,$A392,СВЦЭМ!$B$39:$B$782,C$366)+'СЕТ СН'!$F$16</f>
        <v>0</v>
      </c>
      <c r="D392" s="36">
        <f ca="1">SUMIFS(СВЦЭМ!$K$40:$K$783,СВЦЭМ!$A$40:$A$783,$A392,СВЦЭМ!$B$39:$B$782,D$366)+'СЕТ СН'!$F$16</f>
        <v>0</v>
      </c>
      <c r="E392" s="36">
        <f ca="1">SUMIFS(СВЦЭМ!$K$40:$K$783,СВЦЭМ!$A$40:$A$783,$A392,СВЦЭМ!$B$39:$B$782,E$366)+'СЕТ СН'!$F$16</f>
        <v>0</v>
      </c>
      <c r="F392" s="36">
        <f ca="1">SUMIFS(СВЦЭМ!$K$40:$K$783,СВЦЭМ!$A$40:$A$783,$A392,СВЦЭМ!$B$39:$B$782,F$366)+'СЕТ СН'!$F$16</f>
        <v>0</v>
      </c>
      <c r="G392" s="36">
        <f ca="1">SUMIFS(СВЦЭМ!$K$40:$K$783,СВЦЭМ!$A$40:$A$783,$A392,СВЦЭМ!$B$39:$B$782,G$366)+'СЕТ СН'!$F$16</f>
        <v>0</v>
      </c>
      <c r="H392" s="36">
        <f ca="1">SUMIFS(СВЦЭМ!$K$40:$K$783,СВЦЭМ!$A$40:$A$783,$A392,СВЦЭМ!$B$39:$B$782,H$366)+'СЕТ СН'!$F$16</f>
        <v>0</v>
      </c>
      <c r="I392" s="36">
        <f ca="1">SUMIFS(СВЦЭМ!$K$40:$K$783,СВЦЭМ!$A$40:$A$783,$A392,СВЦЭМ!$B$39:$B$782,I$366)+'СЕТ СН'!$F$16</f>
        <v>0</v>
      </c>
      <c r="J392" s="36">
        <f ca="1">SUMIFS(СВЦЭМ!$K$40:$K$783,СВЦЭМ!$A$40:$A$783,$A392,СВЦЭМ!$B$39:$B$782,J$366)+'СЕТ СН'!$F$16</f>
        <v>0</v>
      </c>
      <c r="K392" s="36">
        <f ca="1">SUMIFS(СВЦЭМ!$K$40:$K$783,СВЦЭМ!$A$40:$A$783,$A392,СВЦЭМ!$B$39:$B$782,K$366)+'СЕТ СН'!$F$16</f>
        <v>0</v>
      </c>
      <c r="L392" s="36">
        <f ca="1">SUMIFS(СВЦЭМ!$K$40:$K$783,СВЦЭМ!$A$40:$A$783,$A392,СВЦЭМ!$B$39:$B$782,L$366)+'СЕТ СН'!$F$16</f>
        <v>0</v>
      </c>
      <c r="M392" s="36">
        <f ca="1">SUMIFS(СВЦЭМ!$K$40:$K$783,СВЦЭМ!$A$40:$A$783,$A392,СВЦЭМ!$B$39:$B$782,M$366)+'СЕТ СН'!$F$16</f>
        <v>0</v>
      </c>
      <c r="N392" s="36">
        <f ca="1">SUMIFS(СВЦЭМ!$K$40:$K$783,СВЦЭМ!$A$40:$A$783,$A392,СВЦЭМ!$B$39:$B$782,N$366)+'СЕТ СН'!$F$16</f>
        <v>0</v>
      </c>
      <c r="O392" s="36">
        <f ca="1">SUMIFS(СВЦЭМ!$K$40:$K$783,СВЦЭМ!$A$40:$A$783,$A392,СВЦЭМ!$B$39:$B$782,O$366)+'СЕТ СН'!$F$16</f>
        <v>0</v>
      </c>
      <c r="P392" s="36">
        <f ca="1">SUMIFS(СВЦЭМ!$K$40:$K$783,СВЦЭМ!$A$40:$A$783,$A392,СВЦЭМ!$B$39:$B$782,P$366)+'СЕТ СН'!$F$16</f>
        <v>0</v>
      </c>
      <c r="Q392" s="36">
        <f ca="1">SUMIFS(СВЦЭМ!$K$40:$K$783,СВЦЭМ!$A$40:$A$783,$A392,СВЦЭМ!$B$39:$B$782,Q$366)+'СЕТ СН'!$F$16</f>
        <v>0</v>
      </c>
      <c r="R392" s="36">
        <f ca="1">SUMIFS(СВЦЭМ!$K$40:$K$783,СВЦЭМ!$A$40:$A$783,$A392,СВЦЭМ!$B$39:$B$782,R$366)+'СЕТ СН'!$F$16</f>
        <v>0</v>
      </c>
      <c r="S392" s="36">
        <f ca="1">SUMIFS(СВЦЭМ!$K$40:$K$783,СВЦЭМ!$A$40:$A$783,$A392,СВЦЭМ!$B$39:$B$782,S$366)+'СЕТ СН'!$F$16</f>
        <v>0</v>
      </c>
      <c r="T392" s="36">
        <f ca="1">SUMIFS(СВЦЭМ!$K$40:$K$783,СВЦЭМ!$A$40:$A$783,$A392,СВЦЭМ!$B$39:$B$782,T$366)+'СЕТ СН'!$F$16</f>
        <v>0</v>
      </c>
      <c r="U392" s="36">
        <f ca="1">SUMIFS(СВЦЭМ!$K$40:$K$783,СВЦЭМ!$A$40:$A$783,$A392,СВЦЭМ!$B$39:$B$782,U$366)+'СЕТ СН'!$F$16</f>
        <v>0</v>
      </c>
      <c r="V392" s="36">
        <f ca="1">SUMIFS(СВЦЭМ!$K$40:$K$783,СВЦЭМ!$A$40:$A$783,$A392,СВЦЭМ!$B$39:$B$782,V$366)+'СЕТ СН'!$F$16</f>
        <v>0</v>
      </c>
      <c r="W392" s="36">
        <f ca="1">SUMIFS(СВЦЭМ!$K$40:$K$783,СВЦЭМ!$A$40:$A$783,$A392,СВЦЭМ!$B$39:$B$782,W$366)+'СЕТ СН'!$F$16</f>
        <v>0</v>
      </c>
      <c r="X392" s="36">
        <f ca="1">SUMIFS(СВЦЭМ!$K$40:$K$783,СВЦЭМ!$A$40:$A$783,$A392,СВЦЭМ!$B$39:$B$782,X$366)+'СЕТ СН'!$F$16</f>
        <v>0</v>
      </c>
      <c r="Y392" s="36">
        <f ca="1">SUMIFS(СВЦЭМ!$K$40:$K$783,СВЦЭМ!$A$40:$A$783,$A392,СВЦЭМ!$B$39:$B$782,Y$366)+'СЕТ СН'!$F$16</f>
        <v>0</v>
      </c>
    </row>
    <row r="393" spans="1:26" ht="15.75" hidden="1" x14ac:dyDescent="0.2">
      <c r="A393" s="35">
        <f t="shared" si="10"/>
        <v>45378</v>
      </c>
      <c r="B393" s="36">
        <f ca="1">SUMIFS(СВЦЭМ!$K$40:$K$783,СВЦЭМ!$A$40:$A$783,$A393,СВЦЭМ!$B$39:$B$782,B$366)+'СЕТ СН'!$F$16</f>
        <v>0</v>
      </c>
      <c r="C393" s="36">
        <f ca="1">SUMIFS(СВЦЭМ!$K$40:$K$783,СВЦЭМ!$A$40:$A$783,$A393,СВЦЭМ!$B$39:$B$782,C$366)+'СЕТ СН'!$F$16</f>
        <v>0</v>
      </c>
      <c r="D393" s="36">
        <f ca="1">SUMIFS(СВЦЭМ!$K$40:$K$783,СВЦЭМ!$A$40:$A$783,$A393,СВЦЭМ!$B$39:$B$782,D$366)+'СЕТ СН'!$F$16</f>
        <v>0</v>
      </c>
      <c r="E393" s="36">
        <f ca="1">SUMIFS(СВЦЭМ!$K$40:$K$783,СВЦЭМ!$A$40:$A$783,$A393,СВЦЭМ!$B$39:$B$782,E$366)+'СЕТ СН'!$F$16</f>
        <v>0</v>
      </c>
      <c r="F393" s="36">
        <f ca="1">SUMIFS(СВЦЭМ!$K$40:$K$783,СВЦЭМ!$A$40:$A$783,$A393,СВЦЭМ!$B$39:$B$782,F$366)+'СЕТ СН'!$F$16</f>
        <v>0</v>
      </c>
      <c r="G393" s="36">
        <f ca="1">SUMIFS(СВЦЭМ!$K$40:$K$783,СВЦЭМ!$A$40:$A$783,$A393,СВЦЭМ!$B$39:$B$782,G$366)+'СЕТ СН'!$F$16</f>
        <v>0</v>
      </c>
      <c r="H393" s="36">
        <f ca="1">SUMIFS(СВЦЭМ!$K$40:$K$783,СВЦЭМ!$A$40:$A$783,$A393,СВЦЭМ!$B$39:$B$782,H$366)+'СЕТ СН'!$F$16</f>
        <v>0</v>
      </c>
      <c r="I393" s="36">
        <f ca="1">SUMIFS(СВЦЭМ!$K$40:$K$783,СВЦЭМ!$A$40:$A$783,$A393,СВЦЭМ!$B$39:$B$782,I$366)+'СЕТ СН'!$F$16</f>
        <v>0</v>
      </c>
      <c r="J393" s="36">
        <f ca="1">SUMIFS(СВЦЭМ!$K$40:$K$783,СВЦЭМ!$A$40:$A$783,$A393,СВЦЭМ!$B$39:$B$782,J$366)+'СЕТ СН'!$F$16</f>
        <v>0</v>
      </c>
      <c r="K393" s="36">
        <f ca="1">SUMIFS(СВЦЭМ!$K$40:$K$783,СВЦЭМ!$A$40:$A$783,$A393,СВЦЭМ!$B$39:$B$782,K$366)+'СЕТ СН'!$F$16</f>
        <v>0</v>
      </c>
      <c r="L393" s="36">
        <f ca="1">SUMIFS(СВЦЭМ!$K$40:$K$783,СВЦЭМ!$A$40:$A$783,$A393,СВЦЭМ!$B$39:$B$782,L$366)+'СЕТ СН'!$F$16</f>
        <v>0</v>
      </c>
      <c r="M393" s="36">
        <f ca="1">SUMIFS(СВЦЭМ!$K$40:$K$783,СВЦЭМ!$A$40:$A$783,$A393,СВЦЭМ!$B$39:$B$782,M$366)+'СЕТ СН'!$F$16</f>
        <v>0</v>
      </c>
      <c r="N393" s="36">
        <f ca="1">SUMIFS(СВЦЭМ!$K$40:$K$783,СВЦЭМ!$A$40:$A$783,$A393,СВЦЭМ!$B$39:$B$782,N$366)+'СЕТ СН'!$F$16</f>
        <v>0</v>
      </c>
      <c r="O393" s="36">
        <f ca="1">SUMIFS(СВЦЭМ!$K$40:$K$783,СВЦЭМ!$A$40:$A$783,$A393,СВЦЭМ!$B$39:$B$782,O$366)+'СЕТ СН'!$F$16</f>
        <v>0</v>
      </c>
      <c r="P393" s="36">
        <f ca="1">SUMIFS(СВЦЭМ!$K$40:$K$783,СВЦЭМ!$A$40:$A$783,$A393,СВЦЭМ!$B$39:$B$782,P$366)+'СЕТ СН'!$F$16</f>
        <v>0</v>
      </c>
      <c r="Q393" s="36">
        <f ca="1">SUMIFS(СВЦЭМ!$K$40:$K$783,СВЦЭМ!$A$40:$A$783,$A393,СВЦЭМ!$B$39:$B$782,Q$366)+'СЕТ СН'!$F$16</f>
        <v>0</v>
      </c>
      <c r="R393" s="36">
        <f ca="1">SUMIFS(СВЦЭМ!$K$40:$K$783,СВЦЭМ!$A$40:$A$783,$A393,СВЦЭМ!$B$39:$B$782,R$366)+'СЕТ СН'!$F$16</f>
        <v>0</v>
      </c>
      <c r="S393" s="36">
        <f ca="1">SUMIFS(СВЦЭМ!$K$40:$K$783,СВЦЭМ!$A$40:$A$783,$A393,СВЦЭМ!$B$39:$B$782,S$366)+'СЕТ СН'!$F$16</f>
        <v>0</v>
      </c>
      <c r="T393" s="36">
        <f ca="1">SUMIFS(СВЦЭМ!$K$40:$K$783,СВЦЭМ!$A$40:$A$783,$A393,СВЦЭМ!$B$39:$B$782,T$366)+'СЕТ СН'!$F$16</f>
        <v>0</v>
      </c>
      <c r="U393" s="36">
        <f ca="1">SUMIFS(СВЦЭМ!$K$40:$K$783,СВЦЭМ!$A$40:$A$783,$A393,СВЦЭМ!$B$39:$B$782,U$366)+'СЕТ СН'!$F$16</f>
        <v>0</v>
      </c>
      <c r="V393" s="36">
        <f ca="1">SUMIFS(СВЦЭМ!$K$40:$K$783,СВЦЭМ!$A$40:$A$783,$A393,СВЦЭМ!$B$39:$B$782,V$366)+'СЕТ СН'!$F$16</f>
        <v>0</v>
      </c>
      <c r="W393" s="36">
        <f ca="1">SUMIFS(СВЦЭМ!$K$40:$K$783,СВЦЭМ!$A$40:$A$783,$A393,СВЦЭМ!$B$39:$B$782,W$366)+'СЕТ СН'!$F$16</f>
        <v>0</v>
      </c>
      <c r="X393" s="36">
        <f ca="1">SUMIFS(СВЦЭМ!$K$40:$K$783,СВЦЭМ!$A$40:$A$783,$A393,СВЦЭМ!$B$39:$B$782,X$366)+'СЕТ СН'!$F$16</f>
        <v>0</v>
      </c>
      <c r="Y393" s="36">
        <f ca="1">SUMIFS(СВЦЭМ!$K$40:$K$783,СВЦЭМ!$A$40:$A$783,$A393,СВЦЭМ!$B$39:$B$782,Y$366)+'СЕТ СН'!$F$16</f>
        <v>0</v>
      </c>
    </row>
    <row r="394" spans="1:26" ht="15.75" hidden="1" x14ac:dyDescent="0.2">
      <c r="A394" s="35">
        <f t="shared" si="10"/>
        <v>45379</v>
      </c>
      <c r="B394" s="36">
        <f ca="1">SUMIFS(СВЦЭМ!$K$40:$K$783,СВЦЭМ!$A$40:$A$783,$A394,СВЦЭМ!$B$39:$B$782,B$366)+'СЕТ СН'!$F$16</f>
        <v>0</v>
      </c>
      <c r="C394" s="36">
        <f ca="1">SUMIFS(СВЦЭМ!$K$40:$K$783,СВЦЭМ!$A$40:$A$783,$A394,СВЦЭМ!$B$39:$B$782,C$366)+'СЕТ СН'!$F$16</f>
        <v>0</v>
      </c>
      <c r="D394" s="36">
        <f ca="1">SUMIFS(СВЦЭМ!$K$40:$K$783,СВЦЭМ!$A$40:$A$783,$A394,СВЦЭМ!$B$39:$B$782,D$366)+'СЕТ СН'!$F$16</f>
        <v>0</v>
      </c>
      <c r="E394" s="36">
        <f ca="1">SUMIFS(СВЦЭМ!$K$40:$K$783,СВЦЭМ!$A$40:$A$783,$A394,СВЦЭМ!$B$39:$B$782,E$366)+'СЕТ СН'!$F$16</f>
        <v>0</v>
      </c>
      <c r="F394" s="36">
        <f ca="1">SUMIFS(СВЦЭМ!$K$40:$K$783,СВЦЭМ!$A$40:$A$783,$A394,СВЦЭМ!$B$39:$B$782,F$366)+'СЕТ СН'!$F$16</f>
        <v>0</v>
      </c>
      <c r="G394" s="36">
        <f ca="1">SUMIFS(СВЦЭМ!$K$40:$K$783,СВЦЭМ!$A$40:$A$783,$A394,СВЦЭМ!$B$39:$B$782,G$366)+'СЕТ СН'!$F$16</f>
        <v>0</v>
      </c>
      <c r="H394" s="36">
        <f ca="1">SUMIFS(СВЦЭМ!$K$40:$K$783,СВЦЭМ!$A$40:$A$783,$A394,СВЦЭМ!$B$39:$B$782,H$366)+'СЕТ СН'!$F$16</f>
        <v>0</v>
      </c>
      <c r="I394" s="36">
        <f ca="1">SUMIFS(СВЦЭМ!$K$40:$K$783,СВЦЭМ!$A$40:$A$783,$A394,СВЦЭМ!$B$39:$B$782,I$366)+'СЕТ СН'!$F$16</f>
        <v>0</v>
      </c>
      <c r="J394" s="36">
        <f ca="1">SUMIFS(СВЦЭМ!$K$40:$K$783,СВЦЭМ!$A$40:$A$783,$A394,СВЦЭМ!$B$39:$B$782,J$366)+'СЕТ СН'!$F$16</f>
        <v>0</v>
      </c>
      <c r="K394" s="36">
        <f ca="1">SUMIFS(СВЦЭМ!$K$40:$K$783,СВЦЭМ!$A$40:$A$783,$A394,СВЦЭМ!$B$39:$B$782,K$366)+'СЕТ СН'!$F$16</f>
        <v>0</v>
      </c>
      <c r="L394" s="36">
        <f ca="1">SUMIFS(СВЦЭМ!$K$40:$K$783,СВЦЭМ!$A$40:$A$783,$A394,СВЦЭМ!$B$39:$B$782,L$366)+'СЕТ СН'!$F$16</f>
        <v>0</v>
      </c>
      <c r="M394" s="36">
        <f ca="1">SUMIFS(СВЦЭМ!$K$40:$K$783,СВЦЭМ!$A$40:$A$783,$A394,СВЦЭМ!$B$39:$B$782,M$366)+'СЕТ СН'!$F$16</f>
        <v>0</v>
      </c>
      <c r="N394" s="36">
        <f ca="1">SUMIFS(СВЦЭМ!$K$40:$K$783,СВЦЭМ!$A$40:$A$783,$A394,СВЦЭМ!$B$39:$B$782,N$366)+'СЕТ СН'!$F$16</f>
        <v>0</v>
      </c>
      <c r="O394" s="36">
        <f ca="1">SUMIFS(СВЦЭМ!$K$40:$K$783,СВЦЭМ!$A$40:$A$783,$A394,СВЦЭМ!$B$39:$B$782,O$366)+'СЕТ СН'!$F$16</f>
        <v>0</v>
      </c>
      <c r="P394" s="36">
        <f ca="1">SUMIFS(СВЦЭМ!$K$40:$K$783,СВЦЭМ!$A$40:$A$783,$A394,СВЦЭМ!$B$39:$B$782,P$366)+'СЕТ СН'!$F$16</f>
        <v>0</v>
      </c>
      <c r="Q394" s="36">
        <f ca="1">SUMIFS(СВЦЭМ!$K$40:$K$783,СВЦЭМ!$A$40:$A$783,$A394,СВЦЭМ!$B$39:$B$782,Q$366)+'СЕТ СН'!$F$16</f>
        <v>0</v>
      </c>
      <c r="R394" s="36">
        <f ca="1">SUMIFS(СВЦЭМ!$K$40:$K$783,СВЦЭМ!$A$40:$A$783,$A394,СВЦЭМ!$B$39:$B$782,R$366)+'СЕТ СН'!$F$16</f>
        <v>0</v>
      </c>
      <c r="S394" s="36">
        <f ca="1">SUMIFS(СВЦЭМ!$K$40:$K$783,СВЦЭМ!$A$40:$A$783,$A394,СВЦЭМ!$B$39:$B$782,S$366)+'СЕТ СН'!$F$16</f>
        <v>0</v>
      </c>
      <c r="T394" s="36">
        <f ca="1">SUMIFS(СВЦЭМ!$K$40:$K$783,СВЦЭМ!$A$40:$A$783,$A394,СВЦЭМ!$B$39:$B$782,T$366)+'СЕТ СН'!$F$16</f>
        <v>0</v>
      </c>
      <c r="U394" s="36">
        <f ca="1">SUMIFS(СВЦЭМ!$K$40:$K$783,СВЦЭМ!$A$40:$A$783,$A394,СВЦЭМ!$B$39:$B$782,U$366)+'СЕТ СН'!$F$16</f>
        <v>0</v>
      </c>
      <c r="V394" s="36">
        <f ca="1">SUMIFS(СВЦЭМ!$K$40:$K$783,СВЦЭМ!$A$40:$A$783,$A394,СВЦЭМ!$B$39:$B$782,V$366)+'СЕТ СН'!$F$16</f>
        <v>0</v>
      </c>
      <c r="W394" s="36">
        <f ca="1">SUMIFS(СВЦЭМ!$K$40:$K$783,СВЦЭМ!$A$40:$A$783,$A394,СВЦЭМ!$B$39:$B$782,W$366)+'СЕТ СН'!$F$16</f>
        <v>0</v>
      </c>
      <c r="X394" s="36">
        <f ca="1">SUMIFS(СВЦЭМ!$K$40:$K$783,СВЦЭМ!$A$40:$A$783,$A394,СВЦЭМ!$B$39:$B$782,X$366)+'СЕТ СН'!$F$16</f>
        <v>0</v>
      </c>
      <c r="Y394" s="36">
        <f ca="1">SUMIFS(СВЦЭМ!$K$40:$K$783,СВЦЭМ!$A$40:$A$783,$A394,СВЦЭМ!$B$39:$B$782,Y$366)+'СЕТ СН'!$F$16</f>
        <v>0</v>
      </c>
    </row>
    <row r="395" spans="1:26" ht="15.75" hidden="1" x14ac:dyDescent="0.2">
      <c r="A395" s="35">
        <f t="shared" si="10"/>
        <v>45380</v>
      </c>
      <c r="B395" s="36">
        <f ca="1">SUMIFS(СВЦЭМ!$K$40:$K$783,СВЦЭМ!$A$40:$A$783,$A395,СВЦЭМ!$B$39:$B$782,B$366)+'СЕТ СН'!$F$16</f>
        <v>0</v>
      </c>
      <c r="C395" s="36">
        <f ca="1">SUMIFS(СВЦЭМ!$K$40:$K$783,СВЦЭМ!$A$40:$A$783,$A395,СВЦЭМ!$B$39:$B$782,C$366)+'СЕТ СН'!$F$16</f>
        <v>0</v>
      </c>
      <c r="D395" s="36">
        <f ca="1">SUMIFS(СВЦЭМ!$K$40:$K$783,СВЦЭМ!$A$40:$A$783,$A395,СВЦЭМ!$B$39:$B$782,D$366)+'СЕТ СН'!$F$16</f>
        <v>0</v>
      </c>
      <c r="E395" s="36">
        <f ca="1">SUMIFS(СВЦЭМ!$K$40:$K$783,СВЦЭМ!$A$40:$A$783,$A395,СВЦЭМ!$B$39:$B$782,E$366)+'СЕТ СН'!$F$16</f>
        <v>0</v>
      </c>
      <c r="F395" s="36">
        <f ca="1">SUMIFS(СВЦЭМ!$K$40:$K$783,СВЦЭМ!$A$40:$A$783,$A395,СВЦЭМ!$B$39:$B$782,F$366)+'СЕТ СН'!$F$16</f>
        <v>0</v>
      </c>
      <c r="G395" s="36">
        <f ca="1">SUMIFS(СВЦЭМ!$K$40:$K$783,СВЦЭМ!$A$40:$A$783,$A395,СВЦЭМ!$B$39:$B$782,G$366)+'СЕТ СН'!$F$16</f>
        <v>0</v>
      </c>
      <c r="H395" s="36">
        <f ca="1">SUMIFS(СВЦЭМ!$K$40:$K$783,СВЦЭМ!$A$40:$A$783,$A395,СВЦЭМ!$B$39:$B$782,H$366)+'СЕТ СН'!$F$16</f>
        <v>0</v>
      </c>
      <c r="I395" s="36">
        <f ca="1">SUMIFS(СВЦЭМ!$K$40:$K$783,СВЦЭМ!$A$40:$A$783,$A395,СВЦЭМ!$B$39:$B$782,I$366)+'СЕТ СН'!$F$16</f>
        <v>0</v>
      </c>
      <c r="J395" s="36">
        <f ca="1">SUMIFS(СВЦЭМ!$K$40:$K$783,СВЦЭМ!$A$40:$A$783,$A395,СВЦЭМ!$B$39:$B$782,J$366)+'СЕТ СН'!$F$16</f>
        <v>0</v>
      </c>
      <c r="K395" s="36">
        <f ca="1">SUMIFS(СВЦЭМ!$K$40:$K$783,СВЦЭМ!$A$40:$A$783,$A395,СВЦЭМ!$B$39:$B$782,K$366)+'СЕТ СН'!$F$16</f>
        <v>0</v>
      </c>
      <c r="L395" s="36">
        <f ca="1">SUMIFS(СВЦЭМ!$K$40:$K$783,СВЦЭМ!$A$40:$A$783,$A395,СВЦЭМ!$B$39:$B$782,L$366)+'СЕТ СН'!$F$16</f>
        <v>0</v>
      </c>
      <c r="M395" s="36">
        <f ca="1">SUMIFS(СВЦЭМ!$K$40:$K$783,СВЦЭМ!$A$40:$A$783,$A395,СВЦЭМ!$B$39:$B$782,M$366)+'СЕТ СН'!$F$16</f>
        <v>0</v>
      </c>
      <c r="N395" s="36">
        <f ca="1">SUMIFS(СВЦЭМ!$K$40:$K$783,СВЦЭМ!$A$40:$A$783,$A395,СВЦЭМ!$B$39:$B$782,N$366)+'СЕТ СН'!$F$16</f>
        <v>0</v>
      </c>
      <c r="O395" s="36">
        <f ca="1">SUMIFS(СВЦЭМ!$K$40:$K$783,СВЦЭМ!$A$40:$A$783,$A395,СВЦЭМ!$B$39:$B$782,O$366)+'СЕТ СН'!$F$16</f>
        <v>0</v>
      </c>
      <c r="P395" s="36">
        <f ca="1">SUMIFS(СВЦЭМ!$K$40:$K$783,СВЦЭМ!$A$40:$A$783,$A395,СВЦЭМ!$B$39:$B$782,P$366)+'СЕТ СН'!$F$16</f>
        <v>0</v>
      </c>
      <c r="Q395" s="36">
        <f ca="1">SUMIFS(СВЦЭМ!$K$40:$K$783,СВЦЭМ!$A$40:$A$783,$A395,СВЦЭМ!$B$39:$B$782,Q$366)+'СЕТ СН'!$F$16</f>
        <v>0</v>
      </c>
      <c r="R395" s="36">
        <f ca="1">SUMIFS(СВЦЭМ!$K$40:$K$783,СВЦЭМ!$A$40:$A$783,$A395,СВЦЭМ!$B$39:$B$782,R$366)+'СЕТ СН'!$F$16</f>
        <v>0</v>
      </c>
      <c r="S395" s="36">
        <f ca="1">SUMIFS(СВЦЭМ!$K$40:$K$783,СВЦЭМ!$A$40:$A$783,$A395,СВЦЭМ!$B$39:$B$782,S$366)+'СЕТ СН'!$F$16</f>
        <v>0</v>
      </c>
      <c r="T395" s="36">
        <f ca="1">SUMIFS(СВЦЭМ!$K$40:$K$783,СВЦЭМ!$A$40:$A$783,$A395,СВЦЭМ!$B$39:$B$782,T$366)+'СЕТ СН'!$F$16</f>
        <v>0</v>
      </c>
      <c r="U395" s="36">
        <f ca="1">SUMIFS(СВЦЭМ!$K$40:$K$783,СВЦЭМ!$A$40:$A$783,$A395,СВЦЭМ!$B$39:$B$782,U$366)+'СЕТ СН'!$F$16</f>
        <v>0</v>
      </c>
      <c r="V395" s="36">
        <f ca="1">SUMIFS(СВЦЭМ!$K$40:$K$783,СВЦЭМ!$A$40:$A$783,$A395,СВЦЭМ!$B$39:$B$782,V$366)+'СЕТ СН'!$F$16</f>
        <v>0</v>
      </c>
      <c r="W395" s="36">
        <f ca="1">SUMIFS(СВЦЭМ!$K$40:$K$783,СВЦЭМ!$A$40:$A$783,$A395,СВЦЭМ!$B$39:$B$782,W$366)+'СЕТ СН'!$F$16</f>
        <v>0</v>
      </c>
      <c r="X395" s="36">
        <f ca="1">SUMIFS(СВЦЭМ!$K$40:$K$783,СВЦЭМ!$A$40:$A$783,$A395,СВЦЭМ!$B$39:$B$782,X$366)+'СЕТ СН'!$F$16</f>
        <v>0</v>
      </c>
      <c r="Y395" s="36">
        <f ca="1">SUMIFS(СВЦЭМ!$K$40:$K$783,СВЦЭМ!$A$40:$A$783,$A395,СВЦЭМ!$B$39:$B$782,Y$366)+'СЕТ СН'!$F$16</f>
        <v>0</v>
      </c>
    </row>
    <row r="396" spans="1:26" ht="15.75" hidden="1" x14ac:dyDescent="0.2">
      <c r="A396" s="35">
        <f t="shared" si="10"/>
        <v>45381</v>
      </c>
      <c r="B396" s="36">
        <f ca="1">SUMIFS(СВЦЭМ!$K$40:$K$783,СВЦЭМ!$A$40:$A$783,$A396,СВЦЭМ!$B$39:$B$782,B$366)+'СЕТ СН'!$F$16</f>
        <v>0</v>
      </c>
      <c r="C396" s="36">
        <f ca="1">SUMIFS(СВЦЭМ!$K$40:$K$783,СВЦЭМ!$A$40:$A$783,$A396,СВЦЭМ!$B$39:$B$782,C$366)+'СЕТ СН'!$F$16</f>
        <v>0</v>
      </c>
      <c r="D396" s="36">
        <f ca="1">SUMIFS(СВЦЭМ!$K$40:$K$783,СВЦЭМ!$A$40:$A$783,$A396,СВЦЭМ!$B$39:$B$782,D$366)+'СЕТ СН'!$F$16</f>
        <v>0</v>
      </c>
      <c r="E396" s="36">
        <f ca="1">SUMIFS(СВЦЭМ!$K$40:$K$783,СВЦЭМ!$A$40:$A$783,$A396,СВЦЭМ!$B$39:$B$782,E$366)+'СЕТ СН'!$F$16</f>
        <v>0</v>
      </c>
      <c r="F396" s="36">
        <f ca="1">SUMIFS(СВЦЭМ!$K$40:$K$783,СВЦЭМ!$A$40:$A$783,$A396,СВЦЭМ!$B$39:$B$782,F$366)+'СЕТ СН'!$F$16</f>
        <v>0</v>
      </c>
      <c r="G396" s="36">
        <f ca="1">SUMIFS(СВЦЭМ!$K$40:$K$783,СВЦЭМ!$A$40:$A$783,$A396,СВЦЭМ!$B$39:$B$782,G$366)+'СЕТ СН'!$F$16</f>
        <v>0</v>
      </c>
      <c r="H396" s="36">
        <f ca="1">SUMIFS(СВЦЭМ!$K$40:$K$783,СВЦЭМ!$A$40:$A$783,$A396,СВЦЭМ!$B$39:$B$782,H$366)+'СЕТ СН'!$F$16</f>
        <v>0</v>
      </c>
      <c r="I396" s="36">
        <f ca="1">SUMIFS(СВЦЭМ!$K$40:$K$783,СВЦЭМ!$A$40:$A$783,$A396,СВЦЭМ!$B$39:$B$782,I$366)+'СЕТ СН'!$F$16</f>
        <v>0</v>
      </c>
      <c r="J396" s="36">
        <f ca="1">SUMIFS(СВЦЭМ!$K$40:$K$783,СВЦЭМ!$A$40:$A$783,$A396,СВЦЭМ!$B$39:$B$782,J$366)+'СЕТ СН'!$F$16</f>
        <v>0</v>
      </c>
      <c r="K396" s="36">
        <f ca="1">SUMIFS(СВЦЭМ!$K$40:$K$783,СВЦЭМ!$A$40:$A$783,$A396,СВЦЭМ!$B$39:$B$782,K$366)+'СЕТ СН'!$F$16</f>
        <v>0</v>
      </c>
      <c r="L396" s="36">
        <f ca="1">SUMIFS(СВЦЭМ!$K$40:$K$783,СВЦЭМ!$A$40:$A$783,$A396,СВЦЭМ!$B$39:$B$782,L$366)+'СЕТ СН'!$F$16</f>
        <v>0</v>
      </c>
      <c r="M396" s="36">
        <f ca="1">SUMIFS(СВЦЭМ!$K$40:$K$783,СВЦЭМ!$A$40:$A$783,$A396,СВЦЭМ!$B$39:$B$782,M$366)+'СЕТ СН'!$F$16</f>
        <v>0</v>
      </c>
      <c r="N396" s="36">
        <f ca="1">SUMIFS(СВЦЭМ!$K$40:$K$783,СВЦЭМ!$A$40:$A$783,$A396,СВЦЭМ!$B$39:$B$782,N$366)+'СЕТ СН'!$F$16</f>
        <v>0</v>
      </c>
      <c r="O396" s="36">
        <f ca="1">SUMIFS(СВЦЭМ!$K$40:$K$783,СВЦЭМ!$A$40:$A$783,$A396,СВЦЭМ!$B$39:$B$782,O$366)+'СЕТ СН'!$F$16</f>
        <v>0</v>
      </c>
      <c r="P396" s="36">
        <f ca="1">SUMIFS(СВЦЭМ!$K$40:$K$783,СВЦЭМ!$A$40:$A$783,$A396,СВЦЭМ!$B$39:$B$782,P$366)+'СЕТ СН'!$F$16</f>
        <v>0</v>
      </c>
      <c r="Q396" s="36">
        <f ca="1">SUMIFS(СВЦЭМ!$K$40:$K$783,СВЦЭМ!$A$40:$A$783,$A396,СВЦЭМ!$B$39:$B$782,Q$366)+'СЕТ СН'!$F$16</f>
        <v>0</v>
      </c>
      <c r="R396" s="36">
        <f ca="1">SUMIFS(СВЦЭМ!$K$40:$K$783,СВЦЭМ!$A$40:$A$783,$A396,СВЦЭМ!$B$39:$B$782,R$366)+'СЕТ СН'!$F$16</f>
        <v>0</v>
      </c>
      <c r="S396" s="36">
        <f ca="1">SUMIFS(СВЦЭМ!$K$40:$K$783,СВЦЭМ!$A$40:$A$783,$A396,СВЦЭМ!$B$39:$B$782,S$366)+'СЕТ СН'!$F$16</f>
        <v>0</v>
      </c>
      <c r="T396" s="36">
        <f ca="1">SUMIFS(СВЦЭМ!$K$40:$K$783,СВЦЭМ!$A$40:$A$783,$A396,СВЦЭМ!$B$39:$B$782,T$366)+'СЕТ СН'!$F$16</f>
        <v>0</v>
      </c>
      <c r="U396" s="36">
        <f ca="1">SUMIFS(СВЦЭМ!$K$40:$K$783,СВЦЭМ!$A$40:$A$783,$A396,СВЦЭМ!$B$39:$B$782,U$366)+'СЕТ СН'!$F$16</f>
        <v>0</v>
      </c>
      <c r="V396" s="36">
        <f ca="1">SUMIFS(СВЦЭМ!$K$40:$K$783,СВЦЭМ!$A$40:$A$783,$A396,СВЦЭМ!$B$39:$B$782,V$366)+'СЕТ СН'!$F$16</f>
        <v>0</v>
      </c>
      <c r="W396" s="36">
        <f ca="1">SUMIFS(СВЦЭМ!$K$40:$K$783,СВЦЭМ!$A$40:$A$783,$A396,СВЦЭМ!$B$39:$B$782,W$366)+'СЕТ СН'!$F$16</f>
        <v>0</v>
      </c>
      <c r="X396" s="36">
        <f ca="1">SUMIFS(СВЦЭМ!$K$40:$K$783,СВЦЭМ!$A$40:$A$783,$A396,СВЦЭМ!$B$39:$B$782,X$366)+'СЕТ СН'!$F$16</f>
        <v>0</v>
      </c>
      <c r="Y396" s="36">
        <f ca="1">SUMIFS(СВЦЭМ!$K$40:$K$783,СВЦЭМ!$A$40:$A$783,$A396,СВЦЭМ!$B$39:$B$782,Y$366)+'СЕТ СН'!$F$16</f>
        <v>0</v>
      </c>
    </row>
    <row r="397" spans="1:26" ht="15.75" hidden="1" x14ac:dyDescent="0.2">
      <c r="A397" s="35">
        <f t="shared" si="10"/>
        <v>45382</v>
      </c>
      <c r="B397" s="36">
        <f ca="1">SUMIFS(СВЦЭМ!$K$40:$K$783,СВЦЭМ!$A$40:$A$783,$A397,СВЦЭМ!$B$39:$B$782,B$366)+'СЕТ СН'!$F$16</f>
        <v>0</v>
      </c>
      <c r="C397" s="36">
        <f ca="1">SUMIFS(СВЦЭМ!$K$40:$K$783,СВЦЭМ!$A$40:$A$783,$A397,СВЦЭМ!$B$39:$B$782,C$366)+'СЕТ СН'!$F$16</f>
        <v>0</v>
      </c>
      <c r="D397" s="36">
        <f ca="1">SUMIFS(СВЦЭМ!$K$40:$K$783,СВЦЭМ!$A$40:$A$783,$A397,СВЦЭМ!$B$39:$B$782,D$366)+'СЕТ СН'!$F$16</f>
        <v>0</v>
      </c>
      <c r="E397" s="36">
        <f ca="1">SUMIFS(СВЦЭМ!$K$40:$K$783,СВЦЭМ!$A$40:$A$783,$A397,СВЦЭМ!$B$39:$B$782,E$366)+'СЕТ СН'!$F$16</f>
        <v>0</v>
      </c>
      <c r="F397" s="36">
        <f ca="1">SUMIFS(СВЦЭМ!$K$40:$K$783,СВЦЭМ!$A$40:$A$783,$A397,СВЦЭМ!$B$39:$B$782,F$366)+'СЕТ СН'!$F$16</f>
        <v>0</v>
      </c>
      <c r="G397" s="36">
        <f ca="1">SUMIFS(СВЦЭМ!$K$40:$K$783,СВЦЭМ!$A$40:$A$783,$A397,СВЦЭМ!$B$39:$B$782,G$366)+'СЕТ СН'!$F$16</f>
        <v>0</v>
      </c>
      <c r="H397" s="36">
        <f ca="1">SUMIFS(СВЦЭМ!$K$40:$K$783,СВЦЭМ!$A$40:$A$783,$A397,СВЦЭМ!$B$39:$B$782,H$366)+'СЕТ СН'!$F$16</f>
        <v>0</v>
      </c>
      <c r="I397" s="36">
        <f ca="1">SUMIFS(СВЦЭМ!$K$40:$K$783,СВЦЭМ!$A$40:$A$783,$A397,СВЦЭМ!$B$39:$B$782,I$366)+'СЕТ СН'!$F$16</f>
        <v>0</v>
      </c>
      <c r="J397" s="36">
        <f ca="1">SUMIFS(СВЦЭМ!$K$40:$K$783,СВЦЭМ!$A$40:$A$783,$A397,СВЦЭМ!$B$39:$B$782,J$366)+'СЕТ СН'!$F$16</f>
        <v>0</v>
      </c>
      <c r="K397" s="36">
        <f ca="1">SUMIFS(СВЦЭМ!$K$40:$K$783,СВЦЭМ!$A$40:$A$783,$A397,СВЦЭМ!$B$39:$B$782,K$366)+'СЕТ СН'!$F$16</f>
        <v>0</v>
      </c>
      <c r="L397" s="36">
        <f ca="1">SUMIFS(СВЦЭМ!$K$40:$K$783,СВЦЭМ!$A$40:$A$783,$A397,СВЦЭМ!$B$39:$B$782,L$366)+'СЕТ СН'!$F$16</f>
        <v>0</v>
      </c>
      <c r="M397" s="36">
        <f ca="1">SUMIFS(СВЦЭМ!$K$40:$K$783,СВЦЭМ!$A$40:$A$783,$A397,СВЦЭМ!$B$39:$B$782,M$366)+'СЕТ СН'!$F$16</f>
        <v>0</v>
      </c>
      <c r="N397" s="36">
        <f ca="1">SUMIFS(СВЦЭМ!$K$40:$K$783,СВЦЭМ!$A$40:$A$783,$A397,СВЦЭМ!$B$39:$B$782,N$366)+'СЕТ СН'!$F$16</f>
        <v>0</v>
      </c>
      <c r="O397" s="36">
        <f ca="1">SUMIFS(СВЦЭМ!$K$40:$K$783,СВЦЭМ!$A$40:$A$783,$A397,СВЦЭМ!$B$39:$B$782,O$366)+'СЕТ СН'!$F$16</f>
        <v>0</v>
      </c>
      <c r="P397" s="36">
        <f ca="1">SUMIFS(СВЦЭМ!$K$40:$K$783,СВЦЭМ!$A$40:$A$783,$A397,СВЦЭМ!$B$39:$B$782,P$366)+'СЕТ СН'!$F$16</f>
        <v>0</v>
      </c>
      <c r="Q397" s="36">
        <f ca="1">SUMIFS(СВЦЭМ!$K$40:$K$783,СВЦЭМ!$A$40:$A$783,$A397,СВЦЭМ!$B$39:$B$782,Q$366)+'СЕТ СН'!$F$16</f>
        <v>0</v>
      </c>
      <c r="R397" s="36">
        <f ca="1">SUMIFS(СВЦЭМ!$K$40:$K$783,СВЦЭМ!$A$40:$A$783,$A397,СВЦЭМ!$B$39:$B$782,R$366)+'СЕТ СН'!$F$16</f>
        <v>0</v>
      </c>
      <c r="S397" s="36">
        <f ca="1">SUMIFS(СВЦЭМ!$K$40:$K$783,СВЦЭМ!$A$40:$A$783,$A397,СВЦЭМ!$B$39:$B$782,S$366)+'СЕТ СН'!$F$16</f>
        <v>0</v>
      </c>
      <c r="T397" s="36">
        <f ca="1">SUMIFS(СВЦЭМ!$K$40:$K$783,СВЦЭМ!$A$40:$A$783,$A397,СВЦЭМ!$B$39:$B$782,T$366)+'СЕТ СН'!$F$16</f>
        <v>0</v>
      </c>
      <c r="U397" s="36">
        <f ca="1">SUMIFS(СВЦЭМ!$K$40:$K$783,СВЦЭМ!$A$40:$A$783,$A397,СВЦЭМ!$B$39:$B$782,U$366)+'СЕТ СН'!$F$16</f>
        <v>0</v>
      </c>
      <c r="V397" s="36">
        <f ca="1">SUMIFS(СВЦЭМ!$K$40:$K$783,СВЦЭМ!$A$40:$A$783,$A397,СВЦЭМ!$B$39:$B$782,V$366)+'СЕТ СН'!$F$16</f>
        <v>0</v>
      </c>
      <c r="W397" s="36">
        <f ca="1">SUMIFS(СВЦЭМ!$K$40:$K$783,СВЦЭМ!$A$40:$A$783,$A397,СВЦЭМ!$B$39:$B$782,W$366)+'СЕТ СН'!$F$16</f>
        <v>0</v>
      </c>
      <c r="X397" s="36">
        <f ca="1">SUMIFS(СВЦЭМ!$K$40:$K$783,СВЦЭМ!$A$40:$A$783,$A397,СВЦЭМ!$B$39:$B$782,X$366)+'СЕТ СН'!$F$16</f>
        <v>0</v>
      </c>
      <c r="Y397" s="36">
        <f ca="1">SUMIFS(СВЦЭМ!$K$40:$K$783,СВЦЭМ!$A$40:$A$783,$A397,СВЦЭМ!$B$39:$B$782,Y$366)+'СЕТ СН'!$F$16</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8" t="s">
        <v>7</v>
      </c>
      <c r="B399" s="131" t="s">
        <v>121</v>
      </c>
      <c r="C399" s="132"/>
      <c r="D399" s="132"/>
      <c r="E399" s="132"/>
      <c r="F399" s="132"/>
      <c r="G399" s="132"/>
      <c r="H399" s="132"/>
      <c r="I399" s="132"/>
      <c r="J399" s="132"/>
      <c r="K399" s="132"/>
      <c r="L399" s="132"/>
      <c r="M399" s="132"/>
      <c r="N399" s="132"/>
      <c r="O399" s="132"/>
      <c r="P399" s="132"/>
      <c r="Q399" s="132"/>
      <c r="R399" s="132"/>
      <c r="S399" s="132"/>
      <c r="T399" s="132"/>
      <c r="U399" s="132"/>
      <c r="V399" s="132"/>
      <c r="W399" s="132"/>
      <c r="X399" s="132"/>
      <c r="Y399" s="133"/>
    </row>
    <row r="400" spans="1:26" ht="12.75" hidden="1" customHeight="1" x14ac:dyDescent="0.2">
      <c r="A400" s="129"/>
      <c r="B400" s="134"/>
      <c r="C400" s="135"/>
      <c r="D400" s="135"/>
      <c r="E400" s="135"/>
      <c r="F400" s="135"/>
      <c r="G400" s="135"/>
      <c r="H400" s="135"/>
      <c r="I400" s="135"/>
      <c r="J400" s="135"/>
      <c r="K400" s="135"/>
      <c r="L400" s="135"/>
      <c r="M400" s="135"/>
      <c r="N400" s="135"/>
      <c r="O400" s="135"/>
      <c r="P400" s="135"/>
      <c r="Q400" s="135"/>
      <c r="R400" s="135"/>
      <c r="S400" s="135"/>
      <c r="T400" s="135"/>
      <c r="U400" s="135"/>
      <c r="V400" s="135"/>
      <c r="W400" s="135"/>
      <c r="X400" s="135"/>
      <c r="Y400" s="136"/>
    </row>
    <row r="401" spans="1:27" s="46" customFormat="1" ht="12.75" hidden="1" customHeight="1" x14ac:dyDescent="0.2">
      <c r="A401" s="130"/>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01.03.2024</v>
      </c>
      <c r="B402" s="36">
        <f ca="1">SUMIFS(СВЦЭМ!$L$40:$L$783,СВЦЭМ!$A$40:$A$783,$A402,СВЦЭМ!$B$39:$B$782,B$401)+'СЕТ СН'!$F$16</f>
        <v>0</v>
      </c>
      <c r="C402" s="36">
        <f ca="1">SUMIFS(СВЦЭМ!$L$40:$L$783,СВЦЭМ!$A$40:$A$783,$A402,СВЦЭМ!$B$39:$B$782,C$401)+'СЕТ СН'!$F$16</f>
        <v>0</v>
      </c>
      <c r="D402" s="36">
        <f ca="1">SUMIFS(СВЦЭМ!$L$40:$L$783,СВЦЭМ!$A$40:$A$783,$A402,СВЦЭМ!$B$39:$B$782,D$401)+'СЕТ СН'!$F$16</f>
        <v>0</v>
      </c>
      <c r="E402" s="36">
        <f ca="1">SUMIFS(СВЦЭМ!$L$40:$L$783,СВЦЭМ!$A$40:$A$783,$A402,СВЦЭМ!$B$39:$B$782,E$401)+'СЕТ СН'!$F$16</f>
        <v>0</v>
      </c>
      <c r="F402" s="36">
        <f ca="1">SUMIFS(СВЦЭМ!$L$40:$L$783,СВЦЭМ!$A$40:$A$783,$A402,СВЦЭМ!$B$39:$B$782,F$401)+'СЕТ СН'!$F$16</f>
        <v>0</v>
      </c>
      <c r="G402" s="36">
        <f ca="1">SUMIFS(СВЦЭМ!$L$40:$L$783,СВЦЭМ!$A$40:$A$783,$A402,СВЦЭМ!$B$39:$B$782,G$401)+'СЕТ СН'!$F$16</f>
        <v>0</v>
      </c>
      <c r="H402" s="36">
        <f ca="1">SUMIFS(СВЦЭМ!$L$40:$L$783,СВЦЭМ!$A$40:$A$783,$A402,СВЦЭМ!$B$39:$B$782,H$401)+'СЕТ СН'!$F$16</f>
        <v>0</v>
      </c>
      <c r="I402" s="36">
        <f ca="1">SUMIFS(СВЦЭМ!$L$40:$L$783,СВЦЭМ!$A$40:$A$783,$A402,СВЦЭМ!$B$39:$B$782,I$401)+'СЕТ СН'!$F$16</f>
        <v>0</v>
      </c>
      <c r="J402" s="36">
        <f ca="1">SUMIFS(СВЦЭМ!$L$40:$L$783,СВЦЭМ!$A$40:$A$783,$A402,СВЦЭМ!$B$39:$B$782,J$401)+'СЕТ СН'!$F$16</f>
        <v>0</v>
      </c>
      <c r="K402" s="36">
        <f ca="1">SUMIFS(СВЦЭМ!$L$40:$L$783,СВЦЭМ!$A$40:$A$783,$A402,СВЦЭМ!$B$39:$B$782,K$401)+'СЕТ СН'!$F$16</f>
        <v>0</v>
      </c>
      <c r="L402" s="36">
        <f ca="1">SUMIFS(СВЦЭМ!$L$40:$L$783,СВЦЭМ!$A$40:$A$783,$A402,СВЦЭМ!$B$39:$B$782,L$401)+'СЕТ СН'!$F$16</f>
        <v>0</v>
      </c>
      <c r="M402" s="36">
        <f ca="1">SUMIFS(СВЦЭМ!$L$40:$L$783,СВЦЭМ!$A$40:$A$783,$A402,СВЦЭМ!$B$39:$B$782,M$401)+'СЕТ СН'!$F$16</f>
        <v>0</v>
      </c>
      <c r="N402" s="36">
        <f ca="1">SUMIFS(СВЦЭМ!$L$40:$L$783,СВЦЭМ!$A$40:$A$783,$A402,СВЦЭМ!$B$39:$B$782,N$401)+'СЕТ СН'!$F$16</f>
        <v>0</v>
      </c>
      <c r="O402" s="36">
        <f ca="1">SUMIFS(СВЦЭМ!$L$40:$L$783,СВЦЭМ!$A$40:$A$783,$A402,СВЦЭМ!$B$39:$B$782,O$401)+'СЕТ СН'!$F$16</f>
        <v>0</v>
      </c>
      <c r="P402" s="36">
        <f ca="1">SUMIFS(СВЦЭМ!$L$40:$L$783,СВЦЭМ!$A$40:$A$783,$A402,СВЦЭМ!$B$39:$B$782,P$401)+'СЕТ СН'!$F$16</f>
        <v>0</v>
      </c>
      <c r="Q402" s="36">
        <f ca="1">SUMIFS(СВЦЭМ!$L$40:$L$783,СВЦЭМ!$A$40:$A$783,$A402,СВЦЭМ!$B$39:$B$782,Q$401)+'СЕТ СН'!$F$16</f>
        <v>0</v>
      </c>
      <c r="R402" s="36">
        <f ca="1">SUMIFS(СВЦЭМ!$L$40:$L$783,СВЦЭМ!$A$40:$A$783,$A402,СВЦЭМ!$B$39:$B$782,R$401)+'СЕТ СН'!$F$16</f>
        <v>0</v>
      </c>
      <c r="S402" s="36">
        <f ca="1">SUMIFS(СВЦЭМ!$L$40:$L$783,СВЦЭМ!$A$40:$A$783,$A402,СВЦЭМ!$B$39:$B$782,S$401)+'СЕТ СН'!$F$16</f>
        <v>0</v>
      </c>
      <c r="T402" s="36">
        <f ca="1">SUMIFS(СВЦЭМ!$L$40:$L$783,СВЦЭМ!$A$40:$A$783,$A402,СВЦЭМ!$B$39:$B$782,T$401)+'СЕТ СН'!$F$16</f>
        <v>0</v>
      </c>
      <c r="U402" s="36">
        <f ca="1">SUMIFS(СВЦЭМ!$L$40:$L$783,СВЦЭМ!$A$40:$A$783,$A402,СВЦЭМ!$B$39:$B$782,U$401)+'СЕТ СН'!$F$16</f>
        <v>0</v>
      </c>
      <c r="V402" s="36">
        <f ca="1">SUMIFS(СВЦЭМ!$L$40:$L$783,СВЦЭМ!$A$40:$A$783,$A402,СВЦЭМ!$B$39:$B$782,V$401)+'СЕТ СН'!$F$16</f>
        <v>0</v>
      </c>
      <c r="W402" s="36">
        <f ca="1">SUMIFS(СВЦЭМ!$L$40:$L$783,СВЦЭМ!$A$40:$A$783,$A402,СВЦЭМ!$B$39:$B$782,W$401)+'СЕТ СН'!$F$16</f>
        <v>0</v>
      </c>
      <c r="X402" s="36">
        <f ca="1">SUMIFS(СВЦЭМ!$L$40:$L$783,СВЦЭМ!$A$40:$A$783,$A402,СВЦЭМ!$B$39:$B$782,X$401)+'СЕТ СН'!$F$16</f>
        <v>0</v>
      </c>
      <c r="Y402" s="36">
        <f ca="1">SUMIFS(СВЦЭМ!$L$40:$L$783,СВЦЭМ!$A$40:$A$783,$A402,СВЦЭМ!$B$39:$B$782,Y$401)+'СЕТ СН'!$F$16</f>
        <v>0</v>
      </c>
      <c r="AA402" s="45"/>
    </row>
    <row r="403" spans="1:27" ht="15.75" hidden="1" x14ac:dyDescent="0.2">
      <c r="A403" s="35">
        <f>A402+1</f>
        <v>45353</v>
      </c>
      <c r="B403" s="36">
        <f ca="1">SUMIFS(СВЦЭМ!$L$40:$L$783,СВЦЭМ!$A$40:$A$783,$A403,СВЦЭМ!$B$39:$B$782,B$401)+'СЕТ СН'!$F$16</f>
        <v>0</v>
      </c>
      <c r="C403" s="36">
        <f ca="1">SUMIFS(СВЦЭМ!$L$40:$L$783,СВЦЭМ!$A$40:$A$783,$A403,СВЦЭМ!$B$39:$B$782,C$401)+'СЕТ СН'!$F$16</f>
        <v>0</v>
      </c>
      <c r="D403" s="36">
        <f ca="1">SUMIFS(СВЦЭМ!$L$40:$L$783,СВЦЭМ!$A$40:$A$783,$A403,СВЦЭМ!$B$39:$B$782,D$401)+'СЕТ СН'!$F$16</f>
        <v>0</v>
      </c>
      <c r="E403" s="36">
        <f ca="1">SUMIFS(СВЦЭМ!$L$40:$L$783,СВЦЭМ!$A$40:$A$783,$A403,СВЦЭМ!$B$39:$B$782,E$401)+'СЕТ СН'!$F$16</f>
        <v>0</v>
      </c>
      <c r="F403" s="36">
        <f ca="1">SUMIFS(СВЦЭМ!$L$40:$L$783,СВЦЭМ!$A$40:$A$783,$A403,СВЦЭМ!$B$39:$B$782,F$401)+'СЕТ СН'!$F$16</f>
        <v>0</v>
      </c>
      <c r="G403" s="36">
        <f ca="1">SUMIFS(СВЦЭМ!$L$40:$L$783,СВЦЭМ!$A$40:$A$783,$A403,СВЦЭМ!$B$39:$B$782,G$401)+'СЕТ СН'!$F$16</f>
        <v>0</v>
      </c>
      <c r="H403" s="36">
        <f ca="1">SUMIFS(СВЦЭМ!$L$40:$L$783,СВЦЭМ!$A$40:$A$783,$A403,СВЦЭМ!$B$39:$B$782,H$401)+'СЕТ СН'!$F$16</f>
        <v>0</v>
      </c>
      <c r="I403" s="36">
        <f ca="1">SUMIFS(СВЦЭМ!$L$40:$L$783,СВЦЭМ!$A$40:$A$783,$A403,СВЦЭМ!$B$39:$B$782,I$401)+'СЕТ СН'!$F$16</f>
        <v>0</v>
      </c>
      <c r="J403" s="36">
        <f ca="1">SUMIFS(СВЦЭМ!$L$40:$L$783,СВЦЭМ!$A$40:$A$783,$A403,СВЦЭМ!$B$39:$B$782,J$401)+'СЕТ СН'!$F$16</f>
        <v>0</v>
      </c>
      <c r="K403" s="36">
        <f ca="1">SUMIFS(СВЦЭМ!$L$40:$L$783,СВЦЭМ!$A$40:$A$783,$A403,СВЦЭМ!$B$39:$B$782,K$401)+'СЕТ СН'!$F$16</f>
        <v>0</v>
      </c>
      <c r="L403" s="36">
        <f ca="1">SUMIFS(СВЦЭМ!$L$40:$L$783,СВЦЭМ!$A$40:$A$783,$A403,СВЦЭМ!$B$39:$B$782,L$401)+'СЕТ СН'!$F$16</f>
        <v>0</v>
      </c>
      <c r="M403" s="36">
        <f ca="1">SUMIFS(СВЦЭМ!$L$40:$L$783,СВЦЭМ!$A$40:$A$783,$A403,СВЦЭМ!$B$39:$B$782,M$401)+'СЕТ СН'!$F$16</f>
        <v>0</v>
      </c>
      <c r="N403" s="36">
        <f ca="1">SUMIFS(СВЦЭМ!$L$40:$L$783,СВЦЭМ!$A$40:$A$783,$A403,СВЦЭМ!$B$39:$B$782,N$401)+'СЕТ СН'!$F$16</f>
        <v>0</v>
      </c>
      <c r="O403" s="36">
        <f ca="1">SUMIFS(СВЦЭМ!$L$40:$L$783,СВЦЭМ!$A$40:$A$783,$A403,СВЦЭМ!$B$39:$B$782,O$401)+'СЕТ СН'!$F$16</f>
        <v>0</v>
      </c>
      <c r="P403" s="36">
        <f ca="1">SUMIFS(СВЦЭМ!$L$40:$L$783,СВЦЭМ!$A$40:$A$783,$A403,СВЦЭМ!$B$39:$B$782,P$401)+'СЕТ СН'!$F$16</f>
        <v>0</v>
      </c>
      <c r="Q403" s="36">
        <f ca="1">SUMIFS(СВЦЭМ!$L$40:$L$783,СВЦЭМ!$A$40:$A$783,$A403,СВЦЭМ!$B$39:$B$782,Q$401)+'СЕТ СН'!$F$16</f>
        <v>0</v>
      </c>
      <c r="R403" s="36">
        <f ca="1">SUMIFS(СВЦЭМ!$L$40:$L$783,СВЦЭМ!$A$40:$A$783,$A403,СВЦЭМ!$B$39:$B$782,R$401)+'СЕТ СН'!$F$16</f>
        <v>0</v>
      </c>
      <c r="S403" s="36">
        <f ca="1">SUMIFS(СВЦЭМ!$L$40:$L$783,СВЦЭМ!$A$40:$A$783,$A403,СВЦЭМ!$B$39:$B$782,S$401)+'СЕТ СН'!$F$16</f>
        <v>0</v>
      </c>
      <c r="T403" s="36">
        <f ca="1">SUMIFS(СВЦЭМ!$L$40:$L$783,СВЦЭМ!$A$40:$A$783,$A403,СВЦЭМ!$B$39:$B$782,T$401)+'СЕТ СН'!$F$16</f>
        <v>0</v>
      </c>
      <c r="U403" s="36">
        <f ca="1">SUMIFS(СВЦЭМ!$L$40:$L$783,СВЦЭМ!$A$40:$A$783,$A403,СВЦЭМ!$B$39:$B$782,U$401)+'СЕТ СН'!$F$16</f>
        <v>0</v>
      </c>
      <c r="V403" s="36">
        <f ca="1">SUMIFS(СВЦЭМ!$L$40:$L$783,СВЦЭМ!$A$40:$A$783,$A403,СВЦЭМ!$B$39:$B$782,V$401)+'СЕТ СН'!$F$16</f>
        <v>0</v>
      </c>
      <c r="W403" s="36">
        <f ca="1">SUMIFS(СВЦЭМ!$L$40:$L$783,СВЦЭМ!$A$40:$A$783,$A403,СВЦЭМ!$B$39:$B$782,W$401)+'СЕТ СН'!$F$16</f>
        <v>0</v>
      </c>
      <c r="X403" s="36">
        <f ca="1">SUMIFS(СВЦЭМ!$L$40:$L$783,СВЦЭМ!$A$40:$A$783,$A403,СВЦЭМ!$B$39:$B$782,X$401)+'СЕТ СН'!$F$16</f>
        <v>0</v>
      </c>
      <c r="Y403" s="36">
        <f ca="1">SUMIFS(СВЦЭМ!$L$40:$L$783,СВЦЭМ!$A$40:$A$783,$A403,СВЦЭМ!$B$39:$B$782,Y$401)+'СЕТ СН'!$F$16</f>
        <v>0</v>
      </c>
    </row>
    <row r="404" spans="1:27" ht="15.75" hidden="1" x14ac:dyDescent="0.2">
      <c r="A404" s="35">
        <f t="shared" ref="A404:A432" si="11">A403+1</f>
        <v>45354</v>
      </c>
      <c r="B404" s="36">
        <f ca="1">SUMIFS(СВЦЭМ!$L$40:$L$783,СВЦЭМ!$A$40:$A$783,$A404,СВЦЭМ!$B$39:$B$782,B$401)+'СЕТ СН'!$F$16</f>
        <v>0</v>
      </c>
      <c r="C404" s="36">
        <f ca="1">SUMIFS(СВЦЭМ!$L$40:$L$783,СВЦЭМ!$A$40:$A$783,$A404,СВЦЭМ!$B$39:$B$782,C$401)+'СЕТ СН'!$F$16</f>
        <v>0</v>
      </c>
      <c r="D404" s="36">
        <f ca="1">SUMIFS(СВЦЭМ!$L$40:$L$783,СВЦЭМ!$A$40:$A$783,$A404,СВЦЭМ!$B$39:$B$782,D$401)+'СЕТ СН'!$F$16</f>
        <v>0</v>
      </c>
      <c r="E404" s="36">
        <f ca="1">SUMIFS(СВЦЭМ!$L$40:$L$783,СВЦЭМ!$A$40:$A$783,$A404,СВЦЭМ!$B$39:$B$782,E$401)+'СЕТ СН'!$F$16</f>
        <v>0</v>
      </c>
      <c r="F404" s="36">
        <f ca="1">SUMIFS(СВЦЭМ!$L$40:$L$783,СВЦЭМ!$A$40:$A$783,$A404,СВЦЭМ!$B$39:$B$782,F$401)+'СЕТ СН'!$F$16</f>
        <v>0</v>
      </c>
      <c r="G404" s="36">
        <f ca="1">SUMIFS(СВЦЭМ!$L$40:$L$783,СВЦЭМ!$A$40:$A$783,$A404,СВЦЭМ!$B$39:$B$782,G$401)+'СЕТ СН'!$F$16</f>
        <v>0</v>
      </c>
      <c r="H404" s="36">
        <f ca="1">SUMIFS(СВЦЭМ!$L$40:$L$783,СВЦЭМ!$A$40:$A$783,$A404,СВЦЭМ!$B$39:$B$782,H$401)+'СЕТ СН'!$F$16</f>
        <v>0</v>
      </c>
      <c r="I404" s="36">
        <f ca="1">SUMIFS(СВЦЭМ!$L$40:$L$783,СВЦЭМ!$A$40:$A$783,$A404,СВЦЭМ!$B$39:$B$782,I$401)+'СЕТ СН'!$F$16</f>
        <v>0</v>
      </c>
      <c r="J404" s="36">
        <f ca="1">SUMIFS(СВЦЭМ!$L$40:$L$783,СВЦЭМ!$A$40:$A$783,$A404,СВЦЭМ!$B$39:$B$782,J$401)+'СЕТ СН'!$F$16</f>
        <v>0</v>
      </c>
      <c r="K404" s="36">
        <f ca="1">SUMIFS(СВЦЭМ!$L$40:$L$783,СВЦЭМ!$A$40:$A$783,$A404,СВЦЭМ!$B$39:$B$782,K$401)+'СЕТ СН'!$F$16</f>
        <v>0</v>
      </c>
      <c r="L404" s="36">
        <f ca="1">SUMIFS(СВЦЭМ!$L$40:$L$783,СВЦЭМ!$A$40:$A$783,$A404,СВЦЭМ!$B$39:$B$782,L$401)+'СЕТ СН'!$F$16</f>
        <v>0</v>
      </c>
      <c r="M404" s="36">
        <f ca="1">SUMIFS(СВЦЭМ!$L$40:$L$783,СВЦЭМ!$A$40:$A$783,$A404,СВЦЭМ!$B$39:$B$782,M$401)+'СЕТ СН'!$F$16</f>
        <v>0</v>
      </c>
      <c r="N404" s="36">
        <f ca="1">SUMIFS(СВЦЭМ!$L$40:$L$783,СВЦЭМ!$A$40:$A$783,$A404,СВЦЭМ!$B$39:$B$782,N$401)+'СЕТ СН'!$F$16</f>
        <v>0</v>
      </c>
      <c r="O404" s="36">
        <f ca="1">SUMIFS(СВЦЭМ!$L$40:$L$783,СВЦЭМ!$A$40:$A$783,$A404,СВЦЭМ!$B$39:$B$782,O$401)+'СЕТ СН'!$F$16</f>
        <v>0</v>
      </c>
      <c r="P404" s="36">
        <f ca="1">SUMIFS(СВЦЭМ!$L$40:$L$783,СВЦЭМ!$A$40:$A$783,$A404,СВЦЭМ!$B$39:$B$782,P$401)+'СЕТ СН'!$F$16</f>
        <v>0</v>
      </c>
      <c r="Q404" s="36">
        <f ca="1">SUMIFS(СВЦЭМ!$L$40:$L$783,СВЦЭМ!$A$40:$A$783,$A404,СВЦЭМ!$B$39:$B$782,Q$401)+'СЕТ СН'!$F$16</f>
        <v>0</v>
      </c>
      <c r="R404" s="36">
        <f ca="1">SUMIFS(СВЦЭМ!$L$40:$L$783,СВЦЭМ!$A$40:$A$783,$A404,СВЦЭМ!$B$39:$B$782,R$401)+'СЕТ СН'!$F$16</f>
        <v>0</v>
      </c>
      <c r="S404" s="36">
        <f ca="1">SUMIFS(СВЦЭМ!$L$40:$L$783,СВЦЭМ!$A$40:$A$783,$A404,СВЦЭМ!$B$39:$B$782,S$401)+'СЕТ СН'!$F$16</f>
        <v>0</v>
      </c>
      <c r="T404" s="36">
        <f ca="1">SUMIFS(СВЦЭМ!$L$40:$L$783,СВЦЭМ!$A$40:$A$783,$A404,СВЦЭМ!$B$39:$B$782,T$401)+'СЕТ СН'!$F$16</f>
        <v>0</v>
      </c>
      <c r="U404" s="36">
        <f ca="1">SUMIFS(СВЦЭМ!$L$40:$L$783,СВЦЭМ!$A$40:$A$783,$A404,СВЦЭМ!$B$39:$B$782,U$401)+'СЕТ СН'!$F$16</f>
        <v>0</v>
      </c>
      <c r="V404" s="36">
        <f ca="1">SUMIFS(СВЦЭМ!$L$40:$L$783,СВЦЭМ!$A$40:$A$783,$A404,СВЦЭМ!$B$39:$B$782,V$401)+'СЕТ СН'!$F$16</f>
        <v>0</v>
      </c>
      <c r="W404" s="36">
        <f ca="1">SUMIFS(СВЦЭМ!$L$40:$L$783,СВЦЭМ!$A$40:$A$783,$A404,СВЦЭМ!$B$39:$B$782,W$401)+'СЕТ СН'!$F$16</f>
        <v>0</v>
      </c>
      <c r="X404" s="36">
        <f ca="1">SUMIFS(СВЦЭМ!$L$40:$L$783,СВЦЭМ!$A$40:$A$783,$A404,СВЦЭМ!$B$39:$B$782,X$401)+'СЕТ СН'!$F$16</f>
        <v>0</v>
      </c>
      <c r="Y404" s="36">
        <f ca="1">SUMIFS(СВЦЭМ!$L$40:$L$783,СВЦЭМ!$A$40:$A$783,$A404,СВЦЭМ!$B$39:$B$782,Y$401)+'СЕТ СН'!$F$16</f>
        <v>0</v>
      </c>
    </row>
    <row r="405" spans="1:27" ht="15.75" hidden="1" x14ac:dyDescent="0.2">
      <c r="A405" s="35">
        <f t="shared" si="11"/>
        <v>45355</v>
      </c>
      <c r="B405" s="36">
        <f ca="1">SUMIFS(СВЦЭМ!$L$40:$L$783,СВЦЭМ!$A$40:$A$783,$A405,СВЦЭМ!$B$39:$B$782,B$401)+'СЕТ СН'!$F$16</f>
        <v>0</v>
      </c>
      <c r="C405" s="36">
        <f ca="1">SUMIFS(СВЦЭМ!$L$40:$L$783,СВЦЭМ!$A$40:$A$783,$A405,СВЦЭМ!$B$39:$B$782,C$401)+'СЕТ СН'!$F$16</f>
        <v>0</v>
      </c>
      <c r="D405" s="36">
        <f ca="1">SUMIFS(СВЦЭМ!$L$40:$L$783,СВЦЭМ!$A$40:$A$783,$A405,СВЦЭМ!$B$39:$B$782,D$401)+'СЕТ СН'!$F$16</f>
        <v>0</v>
      </c>
      <c r="E405" s="36">
        <f ca="1">SUMIFS(СВЦЭМ!$L$40:$L$783,СВЦЭМ!$A$40:$A$783,$A405,СВЦЭМ!$B$39:$B$782,E$401)+'СЕТ СН'!$F$16</f>
        <v>0</v>
      </c>
      <c r="F405" s="36">
        <f ca="1">SUMIFS(СВЦЭМ!$L$40:$L$783,СВЦЭМ!$A$40:$A$783,$A405,СВЦЭМ!$B$39:$B$782,F$401)+'СЕТ СН'!$F$16</f>
        <v>0</v>
      </c>
      <c r="G405" s="36">
        <f ca="1">SUMIFS(СВЦЭМ!$L$40:$L$783,СВЦЭМ!$A$40:$A$783,$A405,СВЦЭМ!$B$39:$B$782,G$401)+'СЕТ СН'!$F$16</f>
        <v>0</v>
      </c>
      <c r="H405" s="36">
        <f ca="1">SUMIFS(СВЦЭМ!$L$40:$L$783,СВЦЭМ!$A$40:$A$783,$A405,СВЦЭМ!$B$39:$B$782,H$401)+'СЕТ СН'!$F$16</f>
        <v>0</v>
      </c>
      <c r="I405" s="36">
        <f ca="1">SUMIFS(СВЦЭМ!$L$40:$L$783,СВЦЭМ!$A$40:$A$783,$A405,СВЦЭМ!$B$39:$B$782,I$401)+'СЕТ СН'!$F$16</f>
        <v>0</v>
      </c>
      <c r="J405" s="36">
        <f ca="1">SUMIFS(СВЦЭМ!$L$40:$L$783,СВЦЭМ!$A$40:$A$783,$A405,СВЦЭМ!$B$39:$B$782,J$401)+'СЕТ СН'!$F$16</f>
        <v>0</v>
      </c>
      <c r="K405" s="36">
        <f ca="1">SUMIFS(СВЦЭМ!$L$40:$L$783,СВЦЭМ!$A$40:$A$783,$A405,СВЦЭМ!$B$39:$B$782,K$401)+'СЕТ СН'!$F$16</f>
        <v>0</v>
      </c>
      <c r="L405" s="36">
        <f ca="1">SUMIFS(СВЦЭМ!$L$40:$L$783,СВЦЭМ!$A$40:$A$783,$A405,СВЦЭМ!$B$39:$B$782,L$401)+'СЕТ СН'!$F$16</f>
        <v>0</v>
      </c>
      <c r="M405" s="36">
        <f ca="1">SUMIFS(СВЦЭМ!$L$40:$L$783,СВЦЭМ!$A$40:$A$783,$A405,СВЦЭМ!$B$39:$B$782,M$401)+'СЕТ СН'!$F$16</f>
        <v>0</v>
      </c>
      <c r="N405" s="36">
        <f ca="1">SUMIFS(СВЦЭМ!$L$40:$L$783,СВЦЭМ!$A$40:$A$783,$A405,СВЦЭМ!$B$39:$B$782,N$401)+'СЕТ СН'!$F$16</f>
        <v>0</v>
      </c>
      <c r="O405" s="36">
        <f ca="1">SUMIFS(СВЦЭМ!$L$40:$L$783,СВЦЭМ!$A$40:$A$783,$A405,СВЦЭМ!$B$39:$B$782,O$401)+'СЕТ СН'!$F$16</f>
        <v>0</v>
      </c>
      <c r="P405" s="36">
        <f ca="1">SUMIFS(СВЦЭМ!$L$40:$L$783,СВЦЭМ!$A$40:$A$783,$A405,СВЦЭМ!$B$39:$B$782,P$401)+'СЕТ СН'!$F$16</f>
        <v>0</v>
      </c>
      <c r="Q405" s="36">
        <f ca="1">SUMIFS(СВЦЭМ!$L$40:$L$783,СВЦЭМ!$A$40:$A$783,$A405,СВЦЭМ!$B$39:$B$782,Q$401)+'СЕТ СН'!$F$16</f>
        <v>0</v>
      </c>
      <c r="R405" s="36">
        <f ca="1">SUMIFS(СВЦЭМ!$L$40:$L$783,СВЦЭМ!$A$40:$A$783,$A405,СВЦЭМ!$B$39:$B$782,R$401)+'СЕТ СН'!$F$16</f>
        <v>0</v>
      </c>
      <c r="S405" s="36">
        <f ca="1">SUMIFS(СВЦЭМ!$L$40:$L$783,СВЦЭМ!$A$40:$A$783,$A405,СВЦЭМ!$B$39:$B$782,S$401)+'СЕТ СН'!$F$16</f>
        <v>0</v>
      </c>
      <c r="T405" s="36">
        <f ca="1">SUMIFS(СВЦЭМ!$L$40:$L$783,СВЦЭМ!$A$40:$A$783,$A405,СВЦЭМ!$B$39:$B$782,T$401)+'СЕТ СН'!$F$16</f>
        <v>0</v>
      </c>
      <c r="U405" s="36">
        <f ca="1">SUMIFS(СВЦЭМ!$L$40:$L$783,СВЦЭМ!$A$40:$A$783,$A405,СВЦЭМ!$B$39:$B$782,U$401)+'СЕТ СН'!$F$16</f>
        <v>0</v>
      </c>
      <c r="V405" s="36">
        <f ca="1">SUMIFS(СВЦЭМ!$L$40:$L$783,СВЦЭМ!$A$40:$A$783,$A405,СВЦЭМ!$B$39:$B$782,V$401)+'СЕТ СН'!$F$16</f>
        <v>0</v>
      </c>
      <c r="W405" s="36">
        <f ca="1">SUMIFS(СВЦЭМ!$L$40:$L$783,СВЦЭМ!$A$40:$A$783,$A405,СВЦЭМ!$B$39:$B$782,W$401)+'СЕТ СН'!$F$16</f>
        <v>0</v>
      </c>
      <c r="X405" s="36">
        <f ca="1">SUMIFS(СВЦЭМ!$L$40:$L$783,СВЦЭМ!$A$40:$A$783,$A405,СВЦЭМ!$B$39:$B$782,X$401)+'СЕТ СН'!$F$16</f>
        <v>0</v>
      </c>
      <c r="Y405" s="36">
        <f ca="1">SUMIFS(СВЦЭМ!$L$40:$L$783,СВЦЭМ!$A$40:$A$783,$A405,СВЦЭМ!$B$39:$B$782,Y$401)+'СЕТ СН'!$F$16</f>
        <v>0</v>
      </c>
    </row>
    <row r="406" spans="1:27" ht="15.75" hidden="1" x14ac:dyDescent="0.2">
      <c r="A406" s="35">
        <f t="shared" si="11"/>
        <v>45356</v>
      </c>
      <c r="B406" s="36">
        <f ca="1">SUMIFS(СВЦЭМ!$L$40:$L$783,СВЦЭМ!$A$40:$A$783,$A406,СВЦЭМ!$B$39:$B$782,B$401)+'СЕТ СН'!$F$16</f>
        <v>0</v>
      </c>
      <c r="C406" s="36">
        <f ca="1">SUMIFS(СВЦЭМ!$L$40:$L$783,СВЦЭМ!$A$40:$A$783,$A406,СВЦЭМ!$B$39:$B$782,C$401)+'СЕТ СН'!$F$16</f>
        <v>0</v>
      </c>
      <c r="D406" s="36">
        <f ca="1">SUMIFS(СВЦЭМ!$L$40:$L$783,СВЦЭМ!$A$40:$A$783,$A406,СВЦЭМ!$B$39:$B$782,D$401)+'СЕТ СН'!$F$16</f>
        <v>0</v>
      </c>
      <c r="E406" s="36">
        <f ca="1">SUMIFS(СВЦЭМ!$L$40:$L$783,СВЦЭМ!$A$40:$A$783,$A406,СВЦЭМ!$B$39:$B$782,E$401)+'СЕТ СН'!$F$16</f>
        <v>0</v>
      </c>
      <c r="F406" s="36">
        <f ca="1">SUMIFS(СВЦЭМ!$L$40:$L$783,СВЦЭМ!$A$40:$A$783,$A406,СВЦЭМ!$B$39:$B$782,F$401)+'СЕТ СН'!$F$16</f>
        <v>0</v>
      </c>
      <c r="G406" s="36">
        <f ca="1">SUMIFS(СВЦЭМ!$L$40:$L$783,СВЦЭМ!$A$40:$A$783,$A406,СВЦЭМ!$B$39:$B$782,G$401)+'СЕТ СН'!$F$16</f>
        <v>0</v>
      </c>
      <c r="H406" s="36">
        <f ca="1">SUMIFS(СВЦЭМ!$L$40:$L$783,СВЦЭМ!$A$40:$A$783,$A406,СВЦЭМ!$B$39:$B$782,H$401)+'СЕТ СН'!$F$16</f>
        <v>0</v>
      </c>
      <c r="I406" s="36">
        <f ca="1">SUMIFS(СВЦЭМ!$L$40:$L$783,СВЦЭМ!$A$40:$A$783,$A406,СВЦЭМ!$B$39:$B$782,I$401)+'СЕТ СН'!$F$16</f>
        <v>0</v>
      </c>
      <c r="J406" s="36">
        <f ca="1">SUMIFS(СВЦЭМ!$L$40:$L$783,СВЦЭМ!$A$40:$A$783,$A406,СВЦЭМ!$B$39:$B$782,J$401)+'СЕТ СН'!$F$16</f>
        <v>0</v>
      </c>
      <c r="K406" s="36">
        <f ca="1">SUMIFS(СВЦЭМ!$L$40:$L$783,СВЦЭМ!$A$40:$A$783,$A406,СВЦЭМ!$B$39:$B$782,K$401)+'СЕТ СН'!$F$16</f>
        <v>0</v>
      </c>
      <c r="L406" s="36">
        <f ca="1">SUMIFS(СВЦЭМ!$L$40:$L$783,СВЦЭМ!$A$40:$A$783,$A406,СВЦЭМ!$B$39:$B$782,L$401)+'СЕТ СН'!$F$16</f>
        <v>0</v>
      </c>
      <c r="M406" s="36">
        <f ca="1">SUMIFS(СВЦЭМ!$L$40:$L$783,СВЦЭМ!$A$40:$A$783,$A406,СВЦЭМ!$B$39:$B$782,M$401)+'СЕТ СН'!$F$16</f>
        <v>0</v>
      </c>
      <c r="N406" s="36">
        <f ca="1">SUMIFS(СВЦЭМ!$L$40:$L$783,СВЦЭМ!$A$40:$A$783,$A406,СВЦЭМ!$B$39:$B$782,N$401)+'СЕТ СН'!$F$16</f>
        <v>0</v>
      </c>
      <c r="O406" s="36">
        <f ca="1">SUMIFS(СВЦЭМ!$L$40:$L$783,СВЦЭМ!$A$40:$A$783,$A406,СВЦЭМ!$B$39:$B$782,O$401)+'СЕТ СН'!$F$16</f>
        <v>0</v>
      </c>
      <c r="P406" s="36">
        <f ca="1">SUMIFS(СВЦЭМ!$L$40:$L$783,СВЦЭМ!$A$40:$A$783,$A406,СВЦЭМ!$B$39:$B$782,P$401)+'СЕТ СН'!$F$16</f>
        <v>0</v>
      </c>
      <c r="Q406" s="36">
        <f ca="1">SUMIFS(СВЦЭМ!$L$40:$L$783,СВЦЭМ!$A$40:$A$783,$A406,СВЦЭМ!$B$39:$B$782,Q$401)+'СЕТ СН'!$F$16</f>
        <v>0</v>
      </c>
      <c r="R406" s="36">
        <f ca="1">SUMIFS(СВЦЭМ!$L$40:$L$783,СВЦЭМ!$A$40:$A$783,$A406,СВЦЭМ!$B$39:$B$782,R$401)+'СЕТ СН'!$F$16</f>
        <v>0</v>
      </c>
      <c r="S406" s="36">
        <f ca="1">SUMIFS(СВЦЭМ!$L$40:$L$783,СВЦЭМ!$A$40:$A$783,$A406,СВЦЭМ!$B$39:$B$782,S$401)+'СЕТ СН'!$F$16</f>
        <v>0</v>
      </c>
      <c r="T406" s="36">
        <f ca="1">SUMIFS(СВЦЭМ!$L$40:$L$783,СВЦЭМ!$A$40:$A$783,$A406,СВЦЭМ!$B$39:$B$782,T$401)+'СЕТ СН'!$F$16</f>
        <v>0</v>
      </c>
      <c r="U406" s="36">
        <f ca="1">SUMIFS(СВЦЭМ!$L$40:$L$783,СВЦЭМ!$A$40:$A$783,$A406,СВЦЭМ!$B$39:$B$782,U$401)+'СЕТ СН'!$F$16</f>
        <v>0</v>
      </c>
      <c r="V406" s="36">
        <f ca="1">SUMIFS(СВЦЭМ!$L$40:$L$783,СВЦЭМ!$A$40:$A$783,$A406,СВЦЭМ!$B$39:$B$782,V$401)+'СЕТ СН'!$F$16</f>
        <v>0</v>
      </c>
      <c r="W406" s="36">
        <f ca="1">SUMIFS(СВЦЭМ!$L$40:$L$783,СВЦЭМ!$A$40:$A$783,$A406,СВЦЭМ!$B$39:$B$782,W$401)+'СЕТ СН'!$F$16</f>
        <v>0</v>
      </c>
      <c r="X406" s="36">
        <f ca="1">SUMIFS(СВЦЭМ!$L$40:$L$783,СВЦЭМ!$A$40:$A$783,$A406,СВЦЭМ!$B$39:$B$782,X$401)+'СЕТ СН'!$F$16</f>
        <v>0</v>
      </c>
      <c r="Y406" s="36">
        <f ca="1">SUMIFS(СВЦЭМ!$L$40:$L$783,СВЦЭМ!$A$40:$A$783,$A406,СВЦЭМ!$B$39:$B$782,Y$401)+'СЕТ СН'!$F$16</f>
        <v>0</v>
      </c>
    </row>
    <row r="407" spans="1:27" ht="15.75" hidden="1" x14ac:dyDescent="0.2">
      <c r="A407" s="35">
        <f t="shared" si="11"/>
        <v>45357</v>
      </c>
      <c r="B407" s="36">
        <f ca="1">SUMIFS(СВЦЭМ!$L$40:$L$783,СВЦЭМ!$A$40:$A$783,$A407,СВЦЭМ!$B$39:$B$782,B$401)+'СЕТ СН'!$F$16</f>
        <v>0</v>
      </c>
      <c r="C407" s="36">
        <f ca="1">SUMIFS(СВЦЭМ!$L$40:$L$783,СВЦЭМ!$A$40:$A$783,$A407,СВЦЭМ!$B$39:$B$782,C$401)+'СЕТ СН'!$F$16</f>
        <v>0</v>
      </c>
      <c r="D407" s="36">
        <f ca="1">SUMIFS(СВЦЭМ!$L$40:$L$783,СВЦЭМ!$A$40:$A$783,$A407,СВЦЭМ!$B$39:$B$782,D$401)+'СЕТ СН'!$F$16</f>
        <v>0</v>
      </c>
      <c r="E407" s="36">
        <f ca="1">SUMIFS(СВЦЭМ!$L$40:$L$783,СВЦЭМ!$A$40:$A$783,$A407,СВЦЭМ!$B$39:$B$782,E$401)+'СЕТ СН'!$F$16</f>
        <v>0</v>
      </c>
      <c r="F407" s="36">
        <f ca="1">SUMIFS(СВЦЭМ!$L$40:$L$783,СВЦЭМ!$A$40:$A$783,$A407,СВЦЭМ!$B$39:$B$782,F$401)+'СЕТ СН'!$F$16</f>
        <v>0</v>
      </c>
      <c r="G407" s="36">
        <f ca="1">SUMIFS(СВЦЭМ!$L$40:$L$783,СВЦЭМ!$A$40:$A$783,$A407,СВЦЭМ!$B$39:$B$782,G$401)+'СЕТ СН'!$F$16</f>
        <v>0</v>
      </c>
      <c r="H407" s="36">
        <f ca="1">SUMIFS(СВЦЭМ!$L$40:$L$783,СВЦЭМ!$A$40:$A$783,$A407,СВЦЭМ!$B$39:$B$782,H$401)+'СЕТ СН'!$F$16</f>
        <v>0</v>
      </c>
      <c r="I407" s="36">
        <f ca="1">SUMIFS(СВЦЭМ!$L$40:$L$783,СВЦЭМ!$A$40:$A$783,$A407,СВЦЭМ!$B$39:$B$782,I$401)+'СЕТ СН'!$F$16</f>
        <v>0</v>
      </c>
      <c r="J407" s="36">
        <f ca="1">SUMIFS(СВЦЭМ!$L$40:$L$783,СВЦЭМ!$A$40:$A$783,$A407,СВЦЭМ!$B$39:$B$782,J$401)+'СЕТ СН'!$F$16</f>
        <v>0</v>
      </c>
      <c r="K407" s="36">
        <f ca="1">SUMIFS(СВЦЭМ!$L$40:$L$783,СВЦЭМ!$A$40:$A$783,$A407,СВЦЭМ!$B$39:$B$782,K$401)+'СЕТ СН'!$F$16</f>
        <v>0</v>
      </c>
      <c r="L407" s="36">
        <f ca="1">SUMIFS(СВЦЭМ!$L$40:$L$783,СВЦЭМ!$A$40:$A$783,$A407,СВЦЭМ!$B$39:$B$782,L$401)+'СЕТ СН'!$F$16</f>
        <v>0</v>
      </c>
      <c r="M407" s="36">
        <f ca="1">SUMIFS(СВЦЭМ!$L$40:$L$783,СВЦЭМ!$A$40:$A$783,$A407,СВЦЭМ!$B$39:$B$782,M$401)+'СЕТ СН'!$F$16</f>
        <v>0</v>
      </c>
      <c r="N407" s="36">
        <f ca="1">SUMIFS(СВЦЭМ!$L$40:$L$783,СВЦЭМ!$A$40:$A$783,$A407,СВЦЭМ!$B$39:$B$782,N$401)+'СЕТ СН'!$F$16</f>
        <v>0</v>
      </c>
      <c r="O407" s="36">
        <f ca="1">SUMIFS(СВЦЭМ!$L$40:$L$783,СВЦЭМ!$A$40:$A$783,$A407,СВЦЭМ!$B$39:$B$782,O$401)+'СЕТ СН'!$F$16</f>
        <v>0</v>
      </c>
      <c r="P407" s="36">
        <f ca="1">SUMIFS(СВЦЭМ!$L$40:$L$783,СВЦЭМ!$A$40:$A$783,$A407,СВЦЭМ!$B$39:$B$782,P$401)+'СЕТ СН'!$F$16</f>
        <v>0</v>
      </c>
      <c r="Q407" s="36">
        <f ca="1">SUMIFS(СВЦЭМ!$L$40:$L$783,СВЦЭМ!$A$40:$A$783,$A407,СВЦЭМ!$B$39:$B$782,Q$401)+'СЕТ СН'!$F$16</f>
        <v>0</v>
      </c>
      <c r="R407" s="36">
        <f ca="1">SUMIFS(СВЦЭМ!$L$40:$L$783,СВЦЭМ!$A$40:$A$783,$A407,СВЦЭМ!$B$39:$B$782,R$401)+'СЕТ СН'!$F$16</f>
        <v>0</v>
      </c>
      <c r="S407" s="36">
        <f ca="1">SUMIFS(СВЦЭМ!$L$40:$L$783,СВЦЭМ!$A$40:$A$783,$A407,СВЦЭМ!$B$39:$B$782,S$401)+'СЕТ СН'!$F$16</f>
        <v>0</v>
      </c>
      <c r="T407" s="36">
        <f ca="1">SUMIFS(СВЦЭМ!$L$40:$L$783,СВЦЭМ!$A$40:$A$783,$A407,СВЦЭМ!$B$39:$B$782,T$401)+'СЕТ СН'!$F$16</f>
        <v>0</v>
      </c>
      <c r="U407" s="36">
        <f ca="1">SUMIFS(СВЦЭМ!$L$40:$L$783,СВЦЭМ!$A$40:$A$783,$A407,СВЦЭМ!$B$39:$B$782,U$401)+'СЕТ СН'!$F$16</f>
        <v>0</v>
      </c>
      <c r="V407" s="36">
        <f ca="1">SUMIFS(СВЦЭМ!$L$40:$L$783,СВЦЭМ!$A$40:$A$783,$A407,СВЦЭМ!$B$39:$B$782,V$401)+'СЕТ СН'!$F$16</f>
        <v>0</v>
      </c>
      <c r="W407" s="36">
        <f ca="1">SUMIFS(СВЦЭМ!$L$40:$L$783,СВЦЭМ!$A$40:$A$783,$A407,СВЦЭМ!$B$39:$B$782,W$401)+'СЕТ СН'!$F$16</f>
        <v>0</v>
      </c>
      <c r="X407" s="36">
        <f ca="1">SUMIFS(СВЦЭМ!$L$40:$L$783,СВЦЭМ!$A$40:$A$783,$A407,СВЦЭМ!$B$39:$B$782,X$401)+'СЕТ СН'!$F$16</f>
        <v>0</v>
      </c>
      <c r="Y407" s="36">
        <f ca="1">SUMIFS(СВЦЭМ!$L$40:$L$783,СВЦЭМ!$A$40:$A$783,$A407,СВЦЭМ!$B$39:$B$782,Y$401)+'СЕТ СН'!$F$16</f>
        <v>0</v>
      </c>
    </row>
    <row r="408" spans="1:27" ht="15.75" hidden="1" x14ac:dyDescent="0.2">
      <c r="A408" s="35">
        <f t="shared" si="11"/>
        <v>45358</v>
      </c>
      <c r="B408" s="36">
        <f ca="1">SUMIFS(СВЦЭМ!$L$40:$L$783,СВЦЭМ!$A$40:$A$783,$A408,СВЦЭМ!$B$39:$B$782,B$401)+'СЕТ СН'!$F$16</f>
        <v>0</v>
      </c>
      <c r="C408" s="36">
        <f ca="1">SUMIFS(СВЦЭМ!$L$40:$L$783,СВЦЭМ!$A$40:$A$783,$A408,СВЦЭМ!$B$39:$B$782,C$401)+'СЕТ СН'!$F$16</f>
        <v>0</v>
      </c>
      <c r="D408" s="36">
        <f ca="1">SUMIFS(СВЦЭМ!$L$40:$L$783,СВЦЭМ!$A$40:$A$783,$A408,СВЦЭМ!$B$39:$B$782,D$401)+'СЕТ СН'!$F$16</f>
        <v>0</v>
      </c>
      <c r="E408" s="36">
        <f ca="1">SUMIFS(СВЦЭМ!$L$40:$L$783,СВЦЭМ!$A$40:$A$783,$A408,СВЦЭМ!$B$39:$B$782,E$401)+'СЕТ СН'!$F$16</f>
        <v>0</v>
      </c>
      <c r="F408" s="36">
        <f ca="1">SUMIFS(СВЦЭМ!$L$40:$L$783,СВЦЭМ!$A$40:$A$783,$A408,СВЦЭМ!$B$39:$B$782,F$401)+'СЕТ СН'!$F$16</f>
        <v>0</v>
      </c>
      <c r="G408" s="36">
        <f ca="1">SUMIFS(СВЦЭМ!$L$40:$L$783,СВЦЭМ!$A$40:$A$783,$A408,СВЦЭМ!$B$39:$B$782,G$401)+'СЕТ СН'!$F$16</f>
        <v>0</v>
      </c>
      <c r="H408" s="36">
        <f ca="1">SUMIFS(СВЦЭМ!$L$40:$L$783,СВЦЭМ!$A$40:$A$783,$A408,СВЦЭМ!$B$39:$B$782,H$401)+'СЕТ СН'!$F$16</f>
        <v>0</v>
      </c>
      <c r="I408" s="36">
        <f ca="1">SUMIFS(СВЦЭМ!$L$40:$L$783,СВЦЭМ!$A$40:$A$783,$A408,СВЦЭМ!$B$39:$B$782,I$401)+'СЕТ СН'!$F$16</f>
        <v>0</v>
      </c>
      <c r="J408" s="36">
        <f ca="1">SUMIFS(СВЦЭМ!$L$40:$L$783,СВЦЭМ!$A$40:$A$783,$A408,СВЦЭМ!$B$39:$B$782,J$401)+'СЕТ СН'!$F$16</f>
        <v>0</v>
      </c>
      <c r="K408" s="36">
        <f ca="1">SUMIFS(СВЦЭМ!$L$40:$L$783,СВЦЭМ!$A$40:$A$783,$A408,СВЦЭМ!$B$39:$B$782,K$401)+'СЕТ СН'!$F$16</f>
        <v>0</v>
      </c>
      <c r="L408" s="36">
        <f ca="1">SUMIFS(СВЦЭМ!$L$40:$L$783,СВЦЭМ!$A$40:$A$783,$A408,СВЦЭМ!$B$39:$B$782,L$401)+'СЕТ СН'!$F$16</f>
        <v>0</v>
      </c>
      <c r="M408" s="36">
        <f ca="1">SUMIFS(СВЦЭМ!$L$40:$L$783,СВЦЭМ!$A$40:$A$783,$A408,СВЦЭМ!$B$39:$B$782,M$401)+'СЕТ СН'!$F$16</f>
        <v>0</v>
      </c>
      <c r="N408" s="36">
        <f ca="1">SUMIFS(СВЦЭМ!$L$40:$L$783,СВЦЭМ!$A$40:$A$783,$A408,СВЦЭМ!$B$39:$B$782,N$401)+'СЕТ СН'!$F$16</f>
        <v>0</v>
      </c>
      <c r="O408" s="36">
        <f ca="1">SUMIFS(СВЦЭМ!$L$40:$L$783,СВЦЭМ!$A$40:$A$783,$A408,СВЦЭМ!$B$39:$B$782,O$401)+'СЕТ СН'!$F$16</f>
        <v>0</v>
      </c>
      <c r="P408" s="36">
        <f ca="1">SUMIFS(СВЦЭМ!$L$40:$L$783,СВЦЭМ!$A$40:$A$783,$A408,СВЦЭМ!$B$39:$B$782,P$401)+'СЕТ СН'!$F$16</f>
        <v>0</v>
      </c>
      <c r="Q408" s="36">
        <f ca="1">SUMIFS(СВЦЭМ!$L$40:$L$783,СВЦЭМ!$A$40:$A$783,$A408,СВЦЭМ!$B$39:$B$782,Q$401)+'СЕТ СН'!$F$16</f>
        <v>0</v>
      </c>
      <c r="R408" s="36">
        <f ca="1">SUMIFS(СВЦЭМ!$L$40:$L$783,СВЦЭМ!$A$40:$A$783,$A408,СВЦЭМ!$B$39:$B$782,R$401)+'СЕТ СН'!$F$16</f>
        <v>0</v>
      </c>
      <c r="S408" s="36">
        <f ca="1">SUMIFS(СВЦЭМ!$L$40:$L$783,СВЦЭМ!$A$40:$A$783,$A408,СВЦЭМ!$B$39:$B$782,S$401)+'СЕТ СН'!$F$16</f>
        <v>0</v>
      </c>
      <c r="T408" s="36">
        <f ca="1">SUMIFS(СВЦЭМ!$L$40:$L$783,СВЦЭМ!$A$40:$A$783,$A408,СВЦЭМ!$B$39:$B$782,T$401)+'СЕТ СН'!$F$16</f>
        <v>0</v>
      </c>
      <c r="U408" s="36">
        <f ca="1">SUMIFS(СВЦЭМ!$L$40:$L$783,СВЦЭМ!$A$40:$A$783,$A408,СВЦЭМ!$B$39:$B$782,U$401)+'СЕТ СН'!$F$16</f>
        <v>0</v>
      </c>
      <c r="V408" s="36">
        <f ca="1">SUMIFS(СВЦЭМ!$L$40:$L$783,СВЦЭМ!$A$40:$A$783,$A408,СВЦЭМ!$B$39:$B$782,V$401)+'СЕТ СН'!$F$16</f>
        <v>0</v>
      </c>
      <c r="W408" s="36">
        <f ca="1">SUMIFS(СВЦЭМ!$L$40:$L$783,СВЦЭМ!$A$40:$A$783,$A408,СВЦЭМ!$B$39:$B$782,W$401)+'СЕТ СН'!$F$16</f>
        <v>0</v>
      </c>
      <c r="X408" s="36">
        <f ca="1">SUMIFS(СВЦЭМ!$L$40:$L$783,СВЦЭМ!$A$40:$A$783,$A408,СВЦЭМ!$B$39:$B$782,X$401)+'СЕТ СН'!$F$16</f>
        <v>0</v>
      </c>
      <c r="Y408" s="36">
        <f ca="1">SUMIFS(СВЦЭМ!$L$40:$L$783,СВЦЭМ!$A$40:$A$783,$A408,СВЦЭМ!$B$39:$B$782,Y$401)+'СЕТ СН'!$F$16</f>
        <v>0</v>
      </c>
    </row>
    <row r="409" spans="1:27" ht="15.75" hidden="1" x14ac:dyDescent="0.2">
      <c r="A409" s="35">
        <f t="shared" si="11"/>
        <v>45359</v>
      </c>
      <c r="B409" s="36">
        <f ca="1">SUMIFS(СВЦЭМ!$L$40:$L$783,СВЦЭМ!$A$40:$A$783,$A409,СВЦЭМ!$B$39:$B$782,B$401)+'СЕТ СН'!$F$16</f>
        <v>0</v>
      </c>
      <c r="C409" s="36">
        <f ca="1">SUMIFS(СВЦЭМ!$L$40:$L$783,СВЦЭМ!$A$40:$A$783,$A409,СВЦЭМ!$B$39:$B$782,C$401)+'СЕТ СН'!$F$16</f>
        <v>0</v>
      </c>
      <c r="D409" s="36">
        <f ca="1">SUMIFS(СВЦЭМ!$L$40:$L$783,СВЦЭМ!$A$40:$A$783,$A409,СВЦЭМ!$B$39:$B$782,D$401)+'СЕТ СН'!$F$16</f>
        <v>0</v>
      </c>
      <c r="E409" s="36">
        <f ca="1">SUMIFS(СВЦЭМ!$L$40:$L$783,СВЦЭМ!$A$40:$A$783,$A409,СВЦЭМ!$B$39:$B$782,E$401)+'СЕТ СН'!$F$16</f>
        <v>0</v>
      </c>
      <c r="F409" s="36">
        <f ca="1">SUMIFS(СВЦЭМ!$L$40:$L$783,СВЦЭМ!$A$40:$A$783,$A409,СВЦЭМ!$B$39:$B$782,F$401)+'СЕТ СН'!$F$16</f>
        <v>0</v>
      </c>
      <c r="G409" s="36">
        <f ca="1">SUMIFS(СВЦЭМ!$L$40:$L$783,СВЦЭМ!$A$40:$A$783,$A409,СВЦЭМ!$B$39:$B$782,G$401)+'СЕТ СН'!$F$16</f>
        <v>0</v>
      </c>
      <c r="H409" s="36">
        <f ca="1">SUMIFS(СВЦЭМ!$L$40:$L$783,СВЦЭМ!$A$40:$A$783,$A409,СВЦЭМ!$B$39:$B$782,H$401)+'СЕТ СН'!$F$16</f>
        <v>0</v>
      </c>
      <c r="I409" s="36">
        <f ca="1">SUMIFS(СВЦЭМ!$L$40:$L$783,СВЦЭМ!$A$40:$A$783,$A409,СВЦЭМ!$B$39:$B$782,I$401)+'СЕТ СН'!$F$16</f>
        <v>0</v>
      </c>
      <c r="J409" s="36">
        <f ca="1">SUMIFS(СВЦЭМ!$L$40:$L$783,СВЦЭМ!$A$40:$A$783,$A409,СВЦЭМ!$B$39:$B$782,J$401)+'СЕТ СН'!$F$16</f>
        <v>0</v>
      </c>
      <c r="K409" s="36">
        <f ca="1">SUMIFS(СВЦЭМ!$L$40:$L$783,СВЦЭМ!$A$40:$A$783,$A409,СВЦЭМ!$B$39:$B$782,K$401)+'СЕТ СН'!$F$16</f>
        <v>0</v>
      </c>
      <c r="L409" s="36">
        <f ca="1">SUMIFS(СВЦЭМ!$L$40:$L$783,СВЦЭМ!$A$40:$A$783,$A409,СВЦЭМ!$B$39:$B$782,L$401)+'СЕТ СН'!$F$16</f>
        <v>0</v>
      </c>
      <c r="M409" s="36">
        <f ca="1">SUMIFS(СВЦЭМ!$L$40:$L$783,СВЦЭМ!$A$40:$A$783,$A409,СВЦЭМ!$B$39:$B$782,M$401)+'СЕТ СН'!$F$16</f>
        <v>0</v>
      </c>
      <c r="N409" s="36">
        <f ca="1">SUMIFS(СВЦЭМ!$L$40:$L$783,СВЦЭМ!$A$40:$A$783,$A409,СВЦЭМ!$B$39:$B$782,N$401)+'СЕТ СН'!$F$16</f>
        <v>0</v>
      </c>
      <c r="O409" s="36">
        <f ca="1">SUMIFS(СВЦЭМ!$L$40:$L$783,СВЦЭМ!$A$40:$A$783,$A409,СВЦЭМ!$B$39:$B$782,O$401)+'СЕТ СН'!$F$16</f>
        <v>0</v>
      </c>
      <c r="P409" s="36">
        <f ca="1">SUMIFS(СВЦЭМ!$L$40:$L$783,СВЦЭМ!$A$40:$A$783,$A409,СВЦЭМ!$B$39:$B$782,P$401)+'СЕТ СН'!$F$16</f>
        <v>0</v>
      </c>
      <c r="Q409" s="36">
        <f ca="1">SUMIFS(СВЦЭМ!$L$40:$L$783,СВЦЭМ!$A$40:$A$783,$A409,СВЦЭМ!$B$39:$B$782,Q$401)+'СЕТ СН'!$F$16</f>
        <v>0</v>
      </c>
      <c r="R409" s="36">
        <f ca="1">SUMIFS(СВЦЭМ!$L$40:$L$783,СВЦЭМ!$A$40:$A$783,$A409,СВЦЭМ!$B$39:$B$782,R$401)+'СЕТ СН'!$F$16</f>
        <v>0</v>
      </c>
      <c r="S409" s="36">
        <f ca="1">SUMIFS(СВЦЭМ!$L$40:$L$783,СВЦЭМ!$A$40:$A$783,$A409,СВЦЭМ!$B$39:$B$782,S$401)+'СЕТ СН'!$F$16</f>
        <v>0</v>
      </c>
      <c r="T409" s="36">
        <f ca="1">SUMIFS(СВЦЭМ!$L$40:$L$783,СВЦЭМ!$A$40:$A$783,$A409,СВЦЭМ!$B$39:$B$782,T$401)+'СЕТ СН'!$F$16</f>
        <v>0</v>
      </c>
      <c r="U409" s="36">
        <f ca="1">SUMIFS(СВЦЭМ!$L$40:$L$783,СВЦЭМ!$A$40:$A$783,$A409,СВЦЭМ!$B$39:$B$782,U$401)+'СЕТ СН'!$F$16</f>
        <v>0</v>
      </c>
      <c r="V409" s="36">
        <f ca="1">SUMIFS(СВЦЭМ!$L$40:$L$783,СВЦЭМ!$A$40:$A$783,$A409,СВЦЭМ!$B$39:$B$782,V$401)+'СЕТ СН'!$F$16</f>
        <v>0</v>
      </c>
      <c r="W409" s="36">
        <f ca="1">SUMIFS(СВЦЭМ!$L$40:$L$783,СВЦЭМ!$A$40:$A$783,$A409,СВЦЭМ!$B$39:$B$782,W$401)+'СЕТ СН'!$F$16</f>
        <v>0</v>
      </c>
      <c r="X409" s="36">
        <f ca="1">SUMIFS(СВЦЭМ!$L$40:$L$783,СВЦЭМ!$A$40:$A$783,$A409,СВЦЭМ!$B$39:$B$782,X$401)+'СЕТ СН'!$F$16</f>
        <v>0</v>
      </c>
      <c r="Y409" s="36">
        <f ca="1">SUMIFS(СВЦЭМ!$L$40:$L$783,СВЦЭМ!$A$40:$A$783,$A409,СВЦЭМ!$B$39:$B$782,Y$401)+'СЕТ СН'!$F$16</f>
        <v>0</v>
      </c>
    </row>
    <row r="410" spans="1:27" ht="15.75" hidden="1" x14ac:dyDescent="0.2">
      <c r="A410" s="35">
        <f t="shared" si="11"/>
        <v>45360</v>
      </c>
      <c r="B410" s="36">
        <f ca="1">SUMIFS(СВЦЭМ!$L$40:$L$783,СВЦЭМ!$A$40:$A$783,$A410,СВЦЭМ!$B$39:$B$782,B$401)+'СЕТ СН'!$F$16</f>
        <v>0</v>
      </c>
      <c r="C410" s="36">
        <f ca="1">SUMIFS(СВЦЭМ!$L$40:$L$783,СВЦЭМ!$A$40:$A$783,$A410,СВЦЭМ!$B$39:$B$782,C$401)+'СЕТ СН'!$F$16</f>
        <v>0</v>
      </c>
      <c r="D410" s="36">
        <f ca="1">SUMIFS(СВЦЭМ!$L$40:$L$783,СВЦЭМ!$A$40:$A$783,$A410,СВЦЭМ!$B$39:$B$782,D$401)+'СЕТ СН'!$F$16</f>
        <v>0</v>
      </c>
      <c r="E410" s="36">
        <f ca="1">SUMIFS(СВЦЭМ!$L$40:$L$783,СВЦЭМ!$A$40:$A$783,$A410,СВЦЭМ!$B$39:$B$782,E$401)+'СЕТ СН'!$F$16</f>
        <v>0</v>
      </c>
      <c r="F410" s="36">
        <f ca="1">SUMIFS(СВЦЭМ!$L$40:$L$783,СВЦЭМ!$A$40:$A$783,$A410,СВЦЭМ!$B$39:$B$782,F$401)+'СЕТ СН'!$F$16</f>
        <v>0</v>
      </c>
      <c r="G410" s="36">
        <f ca="1">SUMIFS(СВЦЭМ!$L$40:$L$783,СВЦЭМ!$A$40:$A$783,$A410,СВЦЭМ!$B$39:$B$782,G$401)+'СЕТ СН'!$F$16</f>
        <v>0</v>
      </c>
      <c r="H410" s="36">
        <f ca="1">SUMIFS(СВЦЭМ!$L$40:$L$783,СВЦЭМ!$A$40:$A$783,$A410,СВЦЭМ!$B$39:$B$782,H$401)+'СЕТ СН'!$F$16</f>
        <v>0</v>
      </c>
      <c r="I410" s="36">
        <f ca="1">SUMIFS(СВЦЭМ!$L$40:$L$783,СВЦЭМ!$A$40:$A$783,$A410,СВЦЭМ!$B$39:$B$782,I$401)+'СЕТ СН'!$F$16</f>
        <v>0</v>
      </c>
      <c r="J410" s="36">
        <f ca="1">SUMIFS(СВЦЭМ!$L$40:$L$783,СВЦЭМ!$A$40:$A$783,$A410,СВЦЭМ!$B$39:$B$782,J$401)+'СЕТ СН'!$F$16</f>
        <v>0</v>
      </c>
      <c r="K410" s="36">
        <f ca="1">SUMIFS(СВЦЭМ!$L$40:$L$783,СВЦЭМ!$A$40:$A$783,$A410,СВЦЭМ!$B$39:$B$782,K$401)+'СЕТ СН'!$F$16</f>
        <v>0</v>
      </c>
      <c r="L410" s="36">
        <f ca="1">SUMIFS(СВЦЭМ!$L$40:$L$783,СВЦЭМ!$A$40:$A$783,$A410,СВЦЭМ!$B$39:$B$782,L$401)+'СЕТ СН'!$F$16</f>
        <v>0</v>
      </c>
      <c r="M410" s="36">
        <f ca="1">SUMIFS(СВЦЭМ!$L$40:$L$783,СВЦЭМ!$A$40:$A$783,$A410,СВЦЭМ!$B$39:$B$782,M$401)+'СЕТ СН'!$F$16</f>
        <v>0</v>
      </c>
      <c r="N410" s="36">
        <f ca="1">SUMIFS(СВЦЭМ!$L$40:$L$783,СВЦЭМ!$A$40:$A$783,$A410,СВЦЭМ!$B$39:$B$782,N$401)+'СЕТ СН'!$F$16</f>
        <v>0</v>
      </c>
      <c r="O410" s="36">
        <f ca="1">SUMIFS(СВЦЭМ!$L$40:$L$783,СВЦЭМ!$A$40:$A$783,$A410,СВЦЭМ!$B$39:$B$782,O$401)+'СЕТ СН'!$F$16</f>
        <v>0</v>
      </c>
      <c r="P410" s="36">
        <f ca="1">SUMIFS(СВЦЭМ!$L$40:$L$783,СВЦЭМ!$A$40:$A$783,$A410,СВЦЭМ!$B$39:$B$782,P$401)+'СЕТ СН'!$F$16</f>
        <v>0</v>
      </c>
      <c r="Q410" s="36">
        <f ca="1">SUMIFS(СВЦЭМ!$L$40:$L$783,СВЦЭМ!$A$40:$A$783,$A410,СВЦЭМ!$B$39:$B$782,Q$401)+'СЕТ СН'!$F$16</f>
        <v>0</v>
      </c>
      <c r="R410" s="36">
        <f ca="1">SUMIFS(СВЦЭМ!$L$40:$L$783,СВЦЭМ!$A$40:$A$783,$A410,СВЦЭМ!$B$39:$B$782,R$401)+'СЕТ СН'!$F$16</f>
        <v>0</v>
      </c>
      <c r="S410" s="36">
        <f ca="1">SUMIFS(СВЦЭМ!$L$40:$L$783,СВЦЭМ!$A$40:$A$783,$A410,СВЦЭМ!$B$39:$B$782,S$401)+'СЕТ СН'!$F$16</f>
        <v>0</v>
      </c>
      <c r="T410" s="36">
        <f ca="1">SUMIFS(СВЦЭМ!$L$40:$L$783,СВЦЭМ!$A$40:$A$783,$A410,СВЦЭМ!$B$39:$B$782,T$401)+'СЕТ СН'!$F$16</f>
        <v>0</v>
      </c>
      <c r="U410" s="36">
        <f ca="1">SUMIFS(СВЦЭМ!$L$40:$L$783,СВЦЭМ!$A$40:$A$783,$A410,СВЦЭМ!$B$39:$B$782,U$401)+'СЕТ СН'!$F$16</f>
        <v>0</v>
      </c>
      <c r="V410" s="36">
        <f ca="1">SUMIFS(СВЦЭМ!$L$40:$L$783,СВЦЭМ!$A$40:$A$783,$A410,СВЦЭМ!$B$39:$B$782,V$401)+'СЕТ СН'!$F$16</f>
        <v>0</v>
      </c>
      <c r="W410" s="36">
        <f ca="1">SUMIFS(СВЦЭМ!$L$40:$L$783,СВЦЭМ!$A$40:$A$783,$A410,СВЦЭМ!$B$39:$B$782,W$401)+'СЕТ СН'!$F$16</f>
        <v>0</v>
      </c>
      <c r="X410" s="36">
        <f ca="1">SUMIFS(СВЦЭМ!$L$40:$L$783,СВЦЭМ!$A$40:$A$783,$A410,СВЦЭМ!$B$39:$B$782,X$401)+'СЕТ СН'!$F$16</f>
        <v>0</v>
      </c>
      <c r="Y410" s="36">
        <f ca="1">SUMIFS(СВЦЭМ!$L$40:$L$783,СВЦЭМ!$A$40:$A$783,$A410,СВЦЭМ!$B$39:$B$782,Y$401)+'СЕТ СН'!$F$16</f>
        <v>0</v>
      </c>
    </row>
    <row r="411" spans="1:27" ht="15.75" hidden="1" x14ac:dyDescent="0.2">
      <c r="A411" s="35">
        <f t="shared" si="11"/>
        <v>45361</v>
      </c>
      <c r="B411" s="36">
        <f ca="1">SUMIFS(СВЦЭМ!$L$40:$L$783,СВЦЭМ!$A$40:$A$783,$A411,СВЦЭМ!$B$39:$B$782,B$401)+'СЕТ СН'!$F$16</f>
        <v>0</v>
      </c>
      <c r="C411" s="36">
        <f ca="1">SUMIFS(СВЦЭМ!$L$40:$L$783,СВЦЭМ!$A$40:$A$783,$A411,СВЦЭМ!$B$39:$B$782,C$401)+'СЕТ СН'!$F$16</f>
        <v>0</v>
      </c>
      <c r="D411" s="36">
        <f ca="1">SUMIFS(СВЦЭМ!$L$40:$L$783,СВЦЭМ!$A$40:$A$783,$A411,СВЦЭМ!$B$39:$B$782,D$401)+'СЕТ СН'!$F$16</f>
        <v>0</v>
      </c>
      <c r="E411" s="36">
        <f ca="1">SUMIFS(СВЦЭМ!$L$40:$L$783,СВЦЭМ!$A$40:$A$783,$A411,СВЦЭМ!$B$39:$B$782,E$401)+'СЕТ СН'!$F$16</f>
        <v>0</v>
      </c>
      <c r="F411" s="36">
        <f ca="1">SUMIFS(СВЦЭМ!$L$40:$L$783,СВЦЭМ!$A$40:$A$783,$A411,СВЦЭМ!$B$39:$B$782,F$401)+'СЕТ СН'!$F$16</f>
        <v>0</v>
      </c>
      <c r="G411" s="36">
        <f ca="1">SUMIFS(СВЦЭМ!$L$40:$L$783,СВЦЭМ!$A$40:$A$783,$A411,СВЦЭМ!$B$39:$B$782,G$401)+'СЕТ СН'!$F$16</f>
        <v>0</v>
      </c>
      <c r="H411" s="36">
        <f ca="1">SUMIFS(СВЦЭМ!$L$40:$L$783,СВЦЭМ!$A$40:$A$783,$A411,СВЦЭМ!$B$39:$B$782,H$401)+'СЕТ СН'!$F$16</f>
        <v>0</v>
      </c>
      <c r="I411" s="36">
        <f ca="1">SUMIFS(СВЦЭМ!$L$40:$L$783,СВЦЭМ!$A$40:$A$783,$A411,СВЦЭМ!$B$39:$B$782,I$401)+'СЕТ СН'!$F$16</f>
        <v>0</v>
      </c>
      <c r="J411" s="36">
        <f ca="1">SUMIFS(СВЦЭМ!$L$40:$L$783,СВЦЭМ!$A$40:$A$783,$A411,СВЦЭМ!$B$39:$B$782,J$401)+'СЕТ СН'!$F$16</f>
        <v>0</v>
      </c>
      <c r="K411" s="36">
        <f ca="1">SUMIFS(СВЦЭМ!$L$40:$L$783,СВЦЭМ!$A$40:$A$783,$A411,СВЦЭМ!$B$39:$B$782,K$401)+'СЕТ СН'!$F$16</f>
        <v>0</v>
      </c>
      <c r="L411" s="36">
        <f ca="1">SUMIFS(СВЦЭМ!$L$40:$L$783,СВЦЭМ!$A$40:$A$783,$A411,СВЦЭМ!$B$39:$B$782,L$401)+'СЕТ СН'!$F$16</f>
        <v>0</v>
      </c>
      <c r="M411" s="36">
        <f ca="1">SUMIFS(СВЦЭМ!$L$40:$L$783,СВЦЭМ!$A$40:$A$783,$A411,СВЦЭМ!$B$39:$B$782,M$401)+'СЕТ СН'!$F$16</f>
        <v>0</v>
      </c>
      <c r="N411" s="36">
        <f ca="1">SUMIFS(СВЦЭМ!$L$40:$L$783,СВЦЭМ!$A$40:$A$783,$A411,СВЦЭМ!$B$39:$B$782,N$401)+'СЕТ СН'!$F$16</f>
        <v>0</v>
      </c>
      <c r="O411" s="36">
        <f ca="1">SUMIFS(СВЦЭМ!$L$40:$L$783,СВЦЭМ!$A$40:$A$783,$A411,СВЦЭМ!$B$39:$B$782,O$401)+'СЕТ СН'!$F$16</f>
        <v>0</v>
      </c>
      <c r="P411" s="36">
        <f ca="1">SUMIFS(СВЦЭМ!$L$40:$L$783,СВЦЭМ!$A$40:$A$783,$A411,СВЦЭМ!$B$39:$B$782,P$401)+'СЕТ СН'!$F$16</f>
        <v>0</v>
      </c>
      <c r="Q411" s="36">
        <f ca="1">SUMIFS(СВЦЭМ!$L$40:$L$783,СВЦЭМ!$A$40:$A$783,$A411,СВЦЭМ!$B$39:$B$782,Q$401)+'СЕТ СН'!$F$16</f>
        <v>0</v>
      </c>
      <c r="R411" s="36">
        <f ca="1">SUMIFS(СВЦЭМ!$L$40:$L$783,СВЦЭМ!$A$40:$A$783,$A411,СВЦЭМ!$B$39:$B$782,R$401)+'СЕТ СН'!$F$16</f>
        <v>0</v>
      </c>
      <c r="S411" s="36">
        <f ca="1">SUMIFS(СВЦЭМ!$L$40:$L$783,СВЦЭМ!$A$40:$A$783,$A411,СВЦЭМ!$B$39:$B$782,S$401)+'СЕТ СН'!$F$16</f>
        <v>0</v>
      </c>
      <c r="T411" s="36">
        <f ca="1">SUMIFS(СВЦЭМ!$L$40:$L$783,СВЦЭМ!$A$40:$A$783,$A411,СВЦЭМ!$B$39:$B$782,T$401)+'СЕТ СН'!$F$16</f>
        <v>0</v>
      </c>
      <c r="U411" s="36">
        <f ca="1">SUMIFS(СВЦЭМ!$L$40:$L$783,СВЦЭМ!$A$40:$A$783,$A411,СВЦЭМ!$B$39:$B$782,U$401)+'СЕТ СН'!$F$16</f>
        <v>0</v>
      </c>
      <c r="V411" s="36">
        <f ca="1">SUMIFS(СВЦЭМ!$L$40:$L$783,СВЦЭМ!$A$40:$A$783,$A411,СВЦЭМ!$B$39:$B$782,V$401)+'СЕТ СН'!$F$16</f>
        <v>0</v>
      </c>
      <c r="W411" s="36">
        <f ca="1">SUMIFS(СВЦЭМ!$L$40:$L$783,СВЦЭМ!$A$40:$A$783,$A411,СВЦЭМ!$B$39:$B$782,W$401)+'СЕТ СН'!$F$16</f>
        <v>0</v>
      </c>
      <c r="X411" s="36">
        <f ca="1">SUMIFS(СВЦЭМ!$L$40:$L$783,СВЦЭМ!$A$40:$A$783,$A411,СВЦЭМ!$B$39:$B$782,X$401)+'СЕТ СН'!$F$16</f>
        <v>0</v>
      </c>
      <c r="Y411" s="36">
        <f ca="1">SUMIFS(СВЦЭМ!$L$40:$L$783,СВЦЭМ!$A$40:$A$783,$A411,СВЦЭМ!$B$39:$B$782,Y$401)+'СЕТ СН'!$F$16</f>
        <v>0</v>
      </c>
    </row>
    <row r="412" spans="1:27" ht="15.75" hidden="1" x14ac:dyDescent="0.2">
      <c r="A412" s="35">
        <f t="shared" si="11"/>
        <v>45362</v>
      </c>
      <c r="B412" s="36">
        <f ca="1">SUMIFS(СВЦЭМ!$L$40:$L$783,СВЦЭМ!$A$40:$A$783,$A412,СВЦЭМ!$B$39:$B$782,B$401)+'СЕТ СН'!$F$16</f>
        <v>0</v>
      </c>
      <c r="C412" s="36">
        <f ca="1">SUMIFS(СВЦЭМ!$L$40:$L$783,СВЦЭМ!$A$40:$A$783,$A412,СВЦЭМ!$B$39:$B$782,C$401)+'СЕТ СН'!$F$16</f>
        <v>0</v>
      </c>
      <c r="D412" s="36">
        <f ca="1">SUMIFS(СВЦЭМ!$L$40:$L$783,СВЦЭМ!$A$40:$A$783,$A412,СВЦЭМ!$B$39:$B$782,D$401)+'СЕТ СН'!$F$16</f>
        <v>0</v>
      </c>
      <c r="E412" s="36">
        <f ca="1">SUMIFS(СВЦЭМ!$L$40:$L$783,СВЦЭМ!$A$40:$A$783,$A412,СВЦЭМ!$B$39:$B$782,E$401)+'СЕТ СН'!$F$16</f>
        <v>0</v>
      </c>
      <c r="F412" s="36">
        <f ca="1">SUMIFS(СВЦЭМ!$L$40:$L$783,СВЦЭМ!$A$40:$A$783,$A412,СВЦЭМ!$B$39:$B$782,F$401)+'СЕТ СН'!$F$16</f>
        <v>0</v>
      </c>
      <c r="G412" s="36">
        <f ca="1">SUMIFS(СВЦЭМ!$L$40:$L$783,СВЦЭМ!$A$40:$A$783,$A412,СВЦЭМ!$B$39:$B$782,G$401)+'СЕТ СН'!$F$16</f>
        <v>0</v>
      </c>
      <c r="H412" s="36">
        <f ca="1">SUMIFS(СВЦЭМ!$L$40:$L$783,СВЦЭМ!$A$40:$A$783,$A412,СВЦЭМ!$B$39:$B$782,H$401)+'СЕТ СН'!$F$16</f>
        <v>0</v>
      </c>
      <c r="I412" s="36">
        <f ca="1">SUMIFS(СВЦЭМ!$L$40:$L$783,СВЦЭМ!$A$40:$A$783,$A412,СВЦЭМ!$B$39:$B$782,I$401)+'СЕТ СН'!$F$16</f>
        <v>0</v>
      </c>
      <c r="J412" s="36">
        <f ca="1">SUMIFS(СВЦЭМ!$L$40:$L$783,СВЦЭМ!$A$40:$A$783,$A412,СВЦЭМ!$B$39:$B$782,J$401)+'СЕТ СН'!$F$16</f>
        <v>0</v>
      </c>
      <c r="K412" s="36">
        <f ca="1">SUMIFS(СВЦЭМ!$L$40:$L$783,СВЦЭМ!$A$40:$A$783,$A412,СВЦЭМ!$B$39:$B$782,K$401)+'СЕТ СН'!$F$16</f>
        <v>0</v>
      </c>
      <c r="L412" s="36">
        <f ca="1">SUMIFS(СВЦЭМ!$L$40:$L$783,СВЦЭМ!$A$40:$A$783,$A412,СВЦЭМ!$B$39:$B$782,L$401)+'СЕТ СН'!$F$16</f>
        <v>0</v>
      </c>
      <c r="M412" s="36">
        <f ca="1">SUMIFS(СВЦЭМ!$L$40:$L$783,СВЦЭМ!$A$40:$A$783,$A412,СВЦЭМ!$B$39:$B$782,M$401)+'СЕТ СН'!$F$16</f>
        <v>0</v>
      </c>
      <c r="N412" s="36">
        <f ca="1">SUMIFS(СВЦЭМ!$L$40:$L$783,СВЦЭМ!$A$40:$A$783,$A412,СВЦЭМ!$B$39:$B$782,N$401)+'СЕТ СН'!$F$16</f>
        <v>0</v>
      </c>
      <c r="O412" s="36">
        <f ca="1">SUMIFS(СВЦЭМ!$L$40:$L$783,СВЦЭМ!$A$40:$A$783,$A412,СВЦЭМ!$B$39:$B$782,O$401)+'СЕТ СН'!$F$16</f>
        <v>0</v>
      </c>
      <c r="P412" s="36">
        <f ca="1">SUMIFS(СВЦЭМ!$L$40:$L$783,СВЦЭМ!$A$40:$A$783,$A412,СВЦЭМ!$B$39:$B$782,P$401)+'СЕТ СН'!$F$16</f>
        <v>0</v>
      </c>
      <c r="Q412" s="36">
        <f ca="1">SUMIFS(СВЦЭМ!$L$40:$L$783,СВЦЭМ!$A$40:$A$783,$A412,СВЦЭМ!$B$39:$B$782,Q$401)+'СЕТ СН'!$F$16</f>
        <v>0</v>
      </c>
      <c r="R412" s="36">
        <f ca="1">SUMIFS(СВЦЭМ!$L$40:$L$783,СВЦЭМ!$A$40:$A$783,$A412,СВЦЭМ!$B$39:$B$782,R$401)+'СЕТ СН'!$F$16</f>
        <v>0</v>
      </c>
      <c r="S412" s="36">
        <f ca="1">SUMIFS(СВЦЭМ!$L$40:$L$783,СВЦЭМ!$A$40:$A$783,$A412,СВЦЭМ!$B$39:$B$782,S$401)+'СЕТ СН'!$F$16</f>
        <v>0</v>
      </c>
      <c r="T412" s="36">
        <f ca="1">SUMIFS(СВЦЭМ!$L$40:$L$783,СВЦЭМ!$A$40:$A$783,$A412,СВЦЭМ!$B$39:$B$782,T$401)+'СЕТ СН'!$F$16</f>
        <v>0</v>
      </c>
      <c r="U412" s="36">
        <f ca="1">SUMIFS(СВЦЭМ!$L$40:$L$783,СВЦЭМ!$A$40:$A$783,$A412,СВЦЭМ!$B$39:$B$782,U$401)+'СЕТ СН'!$F$16</f>
        <v>0</v>
      </c>
      <c r="V412" s="36">
        <f ca="1">SUMIFS(СВЦЭМ!$L$40:$L$783,СВЦЭМ!$A$40:$A$783,$A412,СВЦЭМ!$B$39:$B$782,V$401)+'СЕТ СН'!$F$16</f>
        <v>0</v>
      </c>
      <c r="W412" s="36">
        <f ca="1">SUMIFS(СВЦЭМ!$L$40:$L$783,СВЦЭМ!$A$40:$A$783,$A412,СВЦЭМ!$B$39:$B$782,W$401)+'СЕТ СН'!$F$16</f>
        <v>0</v>
      </c>
      <c r="X412" s="36">
        <f ca="1">SUMIFS(СВЦЭМ!$L$40:$L$783,СВЦЭМ!$A$40:$A$783,$A412,СВЦЭМ!$B$39:$B$782,X$401)+'СЕТ СН'!$F$16</f>
        <v>0</v>
      </c>
      <c r="Y412" s="36">
        <f ca="1">SUMIFS(СВЦЭМ!$L$40:$L$783,СВЦЭМ!$A$40:$A$783,$A412,СВЦЭМ!$B$39:$B$782,Y$401)+'СЕТ СН'!$F$16</f>
        <v>0</v>
      </c>
    </row>
    <row r="413" spans="1:27" ht="15.75" hidden="1" x14ac:dyDescent="0.2">
      <c r="A413" s="35">
        <f t="shared" si="11"/>
        <v>45363</v>
      </c>
      <c r="B413" s="36">
        <f ca="1">SUMIFS(СВЦЭМ!$L$40:$L$783,СВЦЭМ!$A$40:$A$783,$A413,СВЦЭМ!$B$39:$B$782,B$401)+'СЕТ СН'!$F$16</f>
        <v>0</v>
      </c>
      <c r="C413" s="36">
        <f ca="1">SUMIFS(СВЦЭМ!$L$40:$L$783,СВЦЭМ!$A$40:$A$783,$A413,СВЦЭМ!$B$39:$B$782,C$401)+'СЕТ СН'!$F$16</f>
        <v>0</v>
      </c>
      <c r="D413" s="36">
        <f ca="1">SUMIFS(СВЦЭМ!$L$40:$L$783,СВЦЭМ!$A$40:$A$783,$A413,СВЦЭМ!$B$39:$B$782,D$401)+'СЕТ СН'!$F$16</f>
        <v>0</v>
      </c>
      <c r="E413" s="36">
        <f ca="1">SUMIFS(СВЦЭМ!$L$40:$L$783,СВЦЭМ!$A$40:$A$783,$A413,СВЦЭМ!$B$39:$B$782,E$401)+'СЕТ СН'!$F$16</f>
        <v>0</v>
      </c>
      <c r="F413" s="36">
        <f ca="1">SUMIFS(СВЦЭМ!$L$40:$L$783,СВЦЭМ!$A$40:$A$783,$A413,СВЦЭМ!$B$39:$B$782,F$401)+'СЕТ СН'!$F$16</f>
        <v>0</v>
      </c>
      <c r="G413" s="36">
        <f ca="1">SUMIFS(СВЦЭМ!$L$40:$L$783,СВЦЭМ!$A$40:$A$783,$A413,СВЦЭМ!$B$39:$B$782,G$401)+'СЕТ СН'!$F$16</f>
        <v>0</v>
      </c>
      <c r="H413" s="36">
        <f ca="1">SUMIFS(СВЦЭМ!$L$40:$L$783,СВЦЭМ!$A$40:$A$783,$A413,СВЦЭМ!$B$39:$B$782,H$401)+'СЕТ СН'!$F$16</f>
        <v>0</v>
      </c>
      <c r="I413" s="36">
        <f ca="1">SUMIFS(СВЦЭМ!$L$40:$L$783,СВЦЭМ!$A$40:$A$783,$A413,СВЦЭМ!$B$39:$B$782,I$401)+'СЕТ СН'!$F$16</f>
        <v>0</v>
      </c>
      <c r="J413" s="36">
        <f ca="1">SUMIFS(СВЦЭМ!$L$40:$L$783,СВЦЭМ!$A$40:$A$783,$A413,СВЦЭМ!$B$39:$B$782,J$401)+'СЕТ СН'!$F$16</f>
        <v>0</v>
      </c>
      <c r="K413" s="36">
        <f ca="1">SUMIFS(СВЦЭМ!$L$40:$L$783,СВЦЭМ!$A$40:$A$783,$A413,СВЦЭМ!$B$39:$B$782,K$401)+'СЕТ СН'!$F$16</f>
        <v>0</v>
      </c>
      <c r="L413" s="36">
        <f ca="1">SUMIFS(СВЦЭМ!$L$40:$L$783,СВЦЭМ!$A$40:$A$783,$A413,СВЦЭМ!$B$39:$B$782,L$401)+'СЕТ СН'!$F$16</f>
        <v>0</v>
      </c>
      <c r="M413" s="36">
        <f ca="1">SUMIFS(СВЦЭМ!$L$40:$L$783,СВЦЭМ!$A$40:$A$783,$A413,СВЦЭМ!$B$39:$B$782,M$401)+'СЕТ СН'!$F$16</f>
        <v>0</v>
      </c>
      <c r="N413" s="36">
        <f ca="1">SUMIFS(СВЦЭМ!$L$40:$L$783,СВЦЭМ!$A$40:$A$783,$A413,СВЦЭМ!$B$39:$B$782,N$401)+'СЕТ СН'!$F$16</f>
        <v>0</v>
      </c>
      <c r="O413" s="36">
        <f ca="1">SUMIFS(СВЦЭМ!$L$40:$L$783,СВЦЭМ!$A$40:$A$783,$A413,СВЦЭМ!$B$39:$B$782,O$401)+'СЕТ СН'!$F$16</f>
        <v>0</v>
      </c>
      <c r="P413" s="36">
        <f ca="1">SUMIFS(СВЦЭМ!$L$40:$L$783,СВЦЭМ!$A$40:$A$783,$A413,СВЦЭМ!$B$39:$B$782,P$401)+'СЕТ СН'!$F$16</f>
        <v>0</v>
      </c>
      <c r="Q413" s="36">
        <f ca="1">SUMIFS(СВЦЭМ!$L$40:$L$783,СВЦЭМ!$A$40:$A$783,$A413,СВЦЭМ!$B$39:$B$782,Q$401)+'СЕТ СН'!$F$16</f>
        <v>0</v>
      </c>
      <c r="R413" s="36">
        <f ca="1">SUMIFS(СВЦЭМ!$L$40:$L$783,СВЦЭМ!$A$40:$A$783,$A413,СВЦЭМ!$B$39:$B$782,R$401)+'СЕТ СН'!$F$16</f>
        <v>0</v>
      </c>
      <c r="S413" s="36">
        <f ca="1">SUMIFS(СВЦЭМ!$L$40:$L$783,СВЦЭМ!$A$40:$A$783,$A413,СВЦЭМ!$B$39:$B$782,S$401)+'СЕТ СН'!$F$16</f>
        <v>0</v>
      </c>
      <c r="T413" s="36">
        <f ca="1">SUMIFS(СВЦЭМ!$L$40:$L$783,СВЦЭМ!$A$40:$A$783,$A413,СВЦЭМ!$B$39:$B$782,T$401)+'СЕТ СН'!$F$16</f>
        <v>0</v>
      </c>
      <c r="U413" s="36">
        <f ca="1">SUMIFS(СВЦЭМ!$L$40:$L$783,СВЦЭМ!$A$40:$A$783,$A413,СВЦЭМ!$B$39:$B$782,U$401)+'СЕТ СН'!$F$16</f>
        <v>0</v>
      </c>
      <c r="V413" s="36">
        <f ca="1">SUMIFS(СВЦЭМ!$L$40:$L$783,СВЦЭМ!$A$40:$A$783,$A413,СВЦЭМ!$B$39:$B$782,V$401)+'СЕТ СН'!$F$16</f>
        <v>0</v>
      </c>
      <c r="W413" s="36">
        <f ca="1">SUMIFS(СВЦЭМ!$L$40:$L$783,СВЦЭМ!$A$40:$A$783,$A413,СВЦЭМ!$B$39:$B$782,W$401)+'СЕТ СН'!$F$16</f>
        <v>0</v>
      </c>
      <c r="X413" s="36">
        <f ca="1">SUMIFS(СВЦЭМ!$L$40:$L$783,СВЦЭМ!$A$40:$A$783,$A413,СВЦЭМ!$B$39:$B$782,X$401)+'СЕТ СН'!$F$16</f>
        <v>0</v>
      </c>
      <c r="Y413" s="36">
        <f ca="1">SUMIFS(СВЦЭМ!$L$40:$L$783,СВЦЭМ!$A$40:$A$783,$A413,СВЦЭМ!$B$39:$B$782,Y$401)+'СЕТ СН'!$F$16</f>
        <v>0</v>
      </c>
    </row>
    <row r="414" spans="1:27" ht="15.75" hidden="1" x14ac:dyDescent="0.2">
      <c r="A414" s="35">
        <f t="shared" si="11"/>
        <v>45364</v>
      </c>
      <c r="B414" s="36">
        <f ca="1">SUMIFS(СВЦЭМ!$L$40:$L$783,СВЦЭМ!$A$40:$A$783,$A414,СВЦЭМ!$B$39:$B$782,B$401)+'СЕТ СН'!$F$16</f>
        <v>0</v>
      </c>
      <c r="C414" s="36">
        <f ca="1">SUMIFS(СВЦЭМ!$L$40:$L$783,СВЦЭМ!$A$40:$A$783,$A414,СВЦЭМ!$B$39:$B$782,C$401)+'СЕТ СН'!$F$16</f>
        <v>0</v>
      </c>
      <c r="D414" s="36">
        <f ca="1">SUMIFS(СВЦЭМ!$L$40:$L$783,СВЦЭМ!$A$40:$A$783,$A414,СВЦЭМ!$B$39:$B$782,D$401)+'СЕТ СН'!$F$16</f>
        <v>0</v>
      </c>
      <c r="E414" s="36">
        <f ca="1">SUMIFS(СВЦЭМ!$L$40:$L$783,СВЦЭМ!$A$40:$A$783,$A414,СВЦЭМ!$B$39:$B$782,E$401)+'СЕТ СН'!$F$16</f>
        <v>0</v>
      </c>
      <c r="F414" s="36">
        <f ca="1">SUMIFS(СВЦЭМ!$L$40:$L$783,СВЦЭМ!$A$40:$A$783,$A414,СВЦЭМ!$B$39:$B$782,F$401)+'СЕТ СН'!$F$16</f>
        <v>0</v>
      </c>
      <c r="G414" s="36">
        <f ca="1">SUMIFS(СВЦЭМ!$L$40:$L$783,СВЦЭМ!$A$40:$A$783,$A414,СВЦЭМ!$B$39:$B$782,G$401)+'СЕТ СН'!$F$16</f>
        <v>0</v>
      </c>
      <c r="H414" s="36">
        <f ca="1">SUMIFS(СВЦЭМ!$L$40:$L$783,СВЦЭМ!$A$40:$A$783,$A414,СВЦЭМ!$B$39:$B$782,H$401)+'СЕТ СН'!$F$16</f>
        <v>0</v>
      </c>
      <c r="I414" s="36">
        <f ca="1">SUMIFS(СВЦЭМ!$L$40:$L$783,СВЦЭМ!$A$40:$A$783,$A414,СВЦЭМ!$B$39:$B$782,I$401)+'СЕТ СН'!$F$16</f>
        <v>0</v>
      </c>
      <c r="J414" s="36">
        <f ca="1">SUMIFS(СВЦЭМ!$L$40:$L$783,СВЦЭМ!$A$40:$A$783,$A414,СВЦЭМ!$B$39:$B$782,J$401)+'СЕТ СН'!$F$16</f>
        <v>0</v>
      </c>
      <c r="K414" s="36">
        <f ca="1">SUMIFS(СВЦЭМ!$L$40:$L$783,СВЦЭМ!$A$40:$A$783,$A414,СВЦЭМ!$B$39:$B$782,K$401)+'СЕТ СН'!$F$16</f>
        <v>0</v>
      </c>
      <c r="L414" s="36">
        <f ca="1">SUMIFS(СВЦЭМ!$L$40:$L$783,СВЦЭМ!$A$40:$A$783,$A414,СВЦЭМ!$B$39:$B$782,L$401)+'СЕТ СН'!$F$16</f>
        <v>0</v>
      </c>
      <c r="M414" s="36">
        <f ca="1">SUMIFS(СВЦЭМ!$L$40:$L$783,СВЦЭМ!$A$40:$A$783,$A414,СВЦЭМ!$B$39:$B$782,M$401)+'СЕТ СН'!$F$16</f>
        <v>0</v>
      </c>
      <c r="N414" s="36">
        <f ca="1">SUMIFS(СВЦЭМ!$L$40:$L$783,СВЦЭМ!$A$40:$A$783,$A414,СВЦЭМ!$B$39:$B$782,N$401)+'СЕТ СН'!$F$16</f>
        <v>0</v>
      </c>
      <c r="O414" s="36">
        <f ca="1">SUMIFS(СВЦЭМ!$L$40:$L$783,СВЦЭМ!$A$40:$A$783,$A414,СВЦЭМ!$B$39:$B$782,O$401)+'СЕТ СН'!$F$16</f>
        <v>0</v>
      </c>
      <c r="P414" s="36">
        <f ca="1">SUMIFS(СВЦЭМ!$L$40:$L$783,СВЦЭМ!$A$40:$A$783,$A414,СВЦЭМ!$B$39:$B$782,P$401)+'СЕТ СН'!$F$16</f>
        <v>0</v>
      </c>
      <c r="Q414" s="36">
        <f ca="1">SUMIFS(СВЦЭМ!$L$40:$L$783,СВЦЭМ!$A$40:$A$783,$A414,СВЦЭМ!$B$39:$B$782,Q$401)+'СЕТ СН'!$F$16</f>
        <v>0</v>
      </c>
      <c r="R414" s="36">
        <f ca="1">SUMIFS(СВЦЭМ!$L$40:$L$783,СВЦЭМ!$A$40:$A$783,$A414,СВЦЭМ!$B$39:$B$782,R$401)+'СЕТ СН'!$F$16</f>
        <v>0</v>
      </c>
      <c r="S414" s="36">
        <f ca="1">SUMIFS(СВЦЭМ!$L$40:$L$783,СВЦЭМ!$A$40:$A$783,$A414,СВЦЭМ!$B$39:$B$782,S$401)+'СЕТ СН'!$F$16</f>
        <v>0</v>
      </c>
      <c r="T414" s="36">
        <f ca="1">SUMIFS(СВЦЭМ!$L$40:$L$783,СВЦЭМ!$A$40:$A$783,$A414,СВЦЭМ!$B$39:$B$782,T$401)+'СЕТ СН'!$F$16</f>
        <v>0</v>
      </c>
      <c r="U414" s="36">
        <f ca="1">SUMIFS(СВЦЭМ!$L$40:$L$783,СВЦЭМ!$A$40:$A$783,$A414,СВЦЭМ!$B$39:$B$782,U$401)+'СЕТ СН'!$F$16</f>
        <v>0</v>
      </c>
      <c r="V414" s="36">
        <f ca="1">SUMIFS(СВЦЭМ!$L$40:$L$783,СВЦЭМ!$A$40:$A$783,$A414,СВЦЭМ!$B$39:$B$782,V$401)+'СЕТ СН'!$F$16</f>
        <v>0</v>
      </c>
      <c r="W414" s="36">
        <f ca="1">SUMIFS(СВЦЭМ!$L$40:$L$783,СВЦЭМ!$A$40:$A$783,$A414,СВЦЭМ!$B$39:$B$782,W$401)+'СЕТ СН'!$F$16</f>
        <v>0</v>
      </c>
      <c r="X414" s="36">
        <f ca="1">SUMIFS(СВЦЭМ!$L$40:$L$783,СВЦЭМ!$A$40:$A$783,$A414,СВЦЭМ!$B$39:$B$782,X$401)+'СЕТ СН'!$F$16</f>
        <v>0</v>
      </c>
      <c r="Y414" s="36">
        <f ca="1">SUMIFS(СВЦЭМ!$L$40:$L$783,СВЦЭМ!$A$40:$A$783,$A414,СВЦЭМ!$B$39:$B$782,Y$401)+'СЕТ СН'!$F$16</f>
        <v>0</v>
      </c>
    </row>
    <row r="415" spans="1:27" ht="15.75" hidden="1" x14ac:dyDescent="0.2">
      <c r="A415" s="35">
        <f t="shared" si="11"/>
        <v>45365</v>
      </c>
      <c r="B415" s="36">
        <f ca="1">SUMIFS(СВЦЭМ!$L$40:$L$783,СВЦЭМ!$A$40:$A$783,$A415,СВЦЭМ!$B$39:$B$782,B$401)+'СЕТ СН'!$F$16</f>
        <v>0</v>
      </c>
      <c r="C415" s="36">
        <f ca="1">SUMIFS(СВЦЭМ!$L$40:$L$783,СВЦЭМ!$A$40:$A$783,$A415,СВЦЭМ!$B$39:$B$782,C$401)+'СЕТ СН'!$F$16</f>
        <v>0</v>
      </c>
      <c r="D415" s="36">
        <f ca="1">SUMIFS(СВЦЭМ!$L$40:$L$783,СВЦЭМ!$A$40:$A$783,$A415,СВЦЭМ!$B$39:$B$782,D$401)+'СЕТ СН'!$F$16</f>
        <v>0</v>
      </c>
      <c r="E415" s="36">
        <f ca="1">SUMIFS(СВЦЭМ!$L$40:$L$783,СВЦЭМ!$A$40:$A$783,$A415,СВЦЭМ!$B$39:$B$782,E$401)+'СЕТ СН'!$F$16</f>
        <v>0</v>
      </c>
      <c r="F415" s="36">
        <f ca="1">SUMIFS(СВЦЭМ!$L$40:$L$783,СВЦЭМ!$A$40:$A$783,$A415,СВЦЭМ!$B$39:$B$782,F$401)+'СЕТ СН'!$F$16</f>
        <v>0</v>
      </c>
      <c r="G415" s="36">
        <f ca="1">SUMIFS(СВЦЭМ!$L$40:$L$783,СВЦЭМ!$A$40:$A$783,$A415,СВЦЭМ!$B$39:$B$782,G$401)+'СЕТ СН'!$F$16</f>
        <v>0</v>
      </c>
      <c r="H415" s="36">
        <f ca="1">SUMIFS(СВЦЭМ!$L$40:$L$783,СВЦЭМ!$A$40:$A$783,$A415,СВЦЭМ!$B$39:$B$782,H$401)+'СЕТ СН'!$F$16</f>
        <v>0</v>
      </c>
      <c r="I415" s="36">
        <f ca="1">SUMIFS(СВЦЭМ!$L$40:$L$783,СВЦЭМ!$A$40:$A$783,$A415,СВЦЭМ!$B$39:$B$782,I$401)+'СЕТ СН'!$F$16</f>
        <v>0</v>
      </c>
      <c r="J415" s="36">
        <f ca="1">SUMIFS(СВЦЭМ!$L$40:$L$783,СВЦЭМ!$A$40:$A$783,$A415,СВЦЭМ!$B$39:$B$782,J$401)+'СЕТ СН'!$F$16</f>
        <v>0</v>
      </c>
      <c r="K415" s="36">
        <f ca="1">SUMIFS(СВЦЭМ!$L$40:$L$783,СВЦЭМ!$A$40:$A$783,$A415,СВЦЭМ!$B$39:$B$782,K$401)+'СЕТ СН'!$F$16</f>
        <v>0</v>
      </c>
      <c r="L415" s="36">
        <f ca="1">SUMIFS(СВЦЭМ!$L$40:$L$783,СВЦЭМ!$A$40:$A$783,$A415,СВЦЭМ!$B$39:$B$782,L$401)+'СЕТ СН'!$F$16</f>
        <v>0</v>
      </c>
      <c r="M415" s="36">
        <f ca="1">SUMIFS(СВЦЭМ!$L$40:$L$783,СВЦЭМ!$A$40:$A$783,$A415,СВЦЭМ!$B$39:$B$782,M$401)+'СЕТ СН'!$F$16</f>
        <v>0</v>
      </c>
      <c r="N415" s="36">
        <f ca="1">SUMIFS(СВЦЭМ!$L$40:$L$783,СВЦЭМ!$A$40:$A$783,$A415,СВЦЭМ!$B$39:$B$782,N$401)+'СЕТ СН'!$F$16</f>
        <v>0</v>
      </c>
      <c r="O415" s="36">
        <f ca="1">SUMIFS(СВЦЭМ!$L$40:$L$783,СВЦЭМ!$A$40:$A$783,$A415,СВЦЭМ!$B$39:$B$782,O$401)+'СЕТ СН'!$F$16</f>
        <v>0</v>
      </c>
      <c r="P415" s="36">
        <f ca="1">SUMIFS(СВЦЭМ!$L$40:$L$783,СВЦЭМ!$A$40:$A$783,$A415,СВЦЭМ!$B$39:$B$782,P$401)+'СЕТ СН'!$F$16</f>
        <v>0</v>
      </c>
      <c r="Q415" s="36">
        <f ca="1">SUMIFS(СВЦЭМ!$L$40:$L$783,СВЦЭМ!$A$40:$A$783,$A415,СВЦЭМ!$B$39:$B$782,Q$401)+'СЕТ СН'!$F$16</f>
        <v>0</v>
      </c>
      <c r="R415" s="36">
        <f ca="1">SUMIFS(СВЦЭМ!$L$40:$L$783,СВЦЭМ!$A$40:$A$783,$A415,СВЦЭМ!$B$39:$B$782,R$401)+'СЕТ СН'!$F$16</f>
        <v>0</v>
      </c>
      <c r="S415" s="36">
        <f ca="1">SUMIFS(СВЦЭМ!$L$40:$L$783,СВЦЭМ!$A$40:$A$783,$A415,СВЦЭМ!$B$39:$B$782,S$401)+'СЕТ СН'!$F$16</f>
        <v>0</v>
      </c>
      <c r="T415" s="36">
        <f ca="1">SUMIFS(СВЦЭМ!$L$40:$L$783,СВЦЭМ!$A$40:$A$783,$A415,СВЦЭМ!$B$39:$B$782,T$401)+'СЕТ СН'!$F$16</f>
        <v>0</v>
      </c>
      <c r="U415" s="36">
        <f ca="1">SUMIFS(СВЦЭМ!$L$40:$L$783,СВЦЭМ!$A$40:$A$783,$A415,СВЦЭМ!$B$39:$B$782,U$401)+'СЕТ СН'!$F$16</f>
        <v>0</v>
      </c>
      <c r="V415" s="36">
        <f ca="1">SUMIFS(СВЦЭМ!$L$40:$L$783,СВЦЭМ!$A$40:$A$783,$A415,СВЦЭМ!$B$39:$B$782,V$401)+'СЕТ СН'!$F$16</f>
        <v>0</v>
      </c>
      <c r="W415" s="36">
        <f ca="1">SUMIFS(СВЦЭМ!$L$40:$L$783,СВЦЭМ!$A$40:$A$783,$A415,СВЦЭМ!$B$39:$B$782,W$401)+'СЕТ СН'!$F$16</f>
        <v>0</v>
      </c>
      <c r="X415" s="36">
        <f ca="1">SUMIFS(СВЦЭМ!$L$40:$L$783,СВЦЭМ!$A$40:$A$783,$A415,СВЦЭМ!$B$39:$B$782,X$401)+'СЕТ СН'!$F$16</f>
        <v>0</v>
      </c>
      <c r="Y415" s="36">
        <f ca="1">SUMIFS(СВЦЭМ!$L$40:$L$783,СВЦЭМ!$A$40:$A$783,$A415,СВЦЭМ!$B$39:$B$782,Y$401)+'СЕТ СН'!$F$16</f>
        <v>0</v>
      </c>
    </row>
    <row r="416" spans="1:27" ht="15.75" hidden="1" x14ac:dyDescent="0.2">
      <c r="A416" s="35">
        <f t="shared" si="11"/>
        <v>45366</v>
      </c>
      <c r="B416" s="36">
        <f ca="1">SUMIFS(СВЦЭМ!$L$40:$L$783,СВЦЭМ!$A$40:$A$783,$A416,СВЦЭМ!$B$39:$B$782,B$401)+'СЕТ СН'!$F$16</f>
        <v>0</v>
      </c>
      <c r="C416" s="36">
        <f ca="1">SUMIFS(СВЦЭМ!$L$40:$L$783,СВЦЭМ!$A$40:$A$783,$A416,СВЦЭМ!$B$39:$B$782,C$401)+'СЕТ СН'!$F$16</f>
        <v>0</v>
      </c>
      <c r="D416" s="36">
        <f ca="1">SUMIFS(СВЦЭМ!$L$40:$L$783,СВЦЭМ!$A$40:$A$783,$A416,СВЦЭМ!$B$39:$B$782,D$401)+'СЕТ СН'!$F$16</f>
        <v>0</v>
      </c>
      <c r="E416" s="36">
        <f ca="1">SUMIFS(СВЦЭМ!$L$40:$L$783,СВЦЭМ!$A$40:$A$783,$A416,СВЦЭМ!$B$39:$B$782,E$401)+'СЕТ СН'!$F$16</f>
        <v>0</v>
      </c>
      <c r="F416" s="36">
        <f ca="1">SUMIFS(СВЦЭМ!$L$40:$L$783,СВЦЭМ!$A$40:$A$783,$A416,СВЦЭМ!$B$39:$B$782,F$401)+'СЕТ СН'!$F$16</f>
        <v>0</v>
      </c>
      <c r="G416" s="36">
        <f ca="1">SUMIFS(СВЦЭМ!$L$40:$L$783,СВЦЭМ!$A$40:$A$783,$A416,СВЦЭМ!$B$39:$B$782,G$401)+'СЕТ СН'!$F$16</f>
        <v>0</v>
      </c>
      <c r="H416" s="36">
        <f ca="1">SUMIFS(СВЦЭМ!$L$40:$L$783,СВЦЭМ!$A$40:$A$783,$A416,СВЦЭМ!$B$39:$B$782,H$401)+'СЕТ СН'!$F$16</f>
        <v>0</v>
      </c>
      <c r="I416" s="36">
        <f ca="1">SUMIFS(СВЦЭМ!$L$40:$L$783,СВЦЭМ!$A$40:$A$783,$A416,СВЦЭМ!$B$39:$B$782,I$401)+'СЕТ СН'!$F$16</f>
        <v>0</v>
      </c>
      <c r="J416" s="36">
        <f ca="1">SUMIFS(СВЦЭМ!$L$40:$L$783,СВЦЭМ!$A$40:$A$783,$A416,СВЦЭМ!$B$39:$B$782,J$401)+'СЕТ СН'!$F$16</f>
        <v>0</v>
      </c>
      <c r="K416" s="36">
        <f ca="1">SUMIFS(СВЦЭМ!$L$40:$L$783,СВЦЭМ!$A$40:$A$783,$A416,СВЦЭМ!$B$39:$B$782,K$401)+'СЕТ СН'!$F$16</f>
        <v>0</v>
      </c>
      <c r="L416" s="36">
        <f ca="1">SUMIFS(СВЦЭМ!$L$40:$L$783,СВЦЭМ!$A$40:$A$783,$A416,СВЦЭМ!$B$39:$B$782,L$401)+'СЕТ СН'!$F$16</f>
        <v>0</v>
      </c>
      <c r="M416" s="36">
        <f ca="1">SUMIFS(СВЦЭМ!$L$40:$L$783,СВЦЭМ!$A$40:$A$783,$A416,СВЦЭМ!$B$39:$B$782,M$401)+'СЕТ СН'!$F$16</f>
        <v>0</v>
      </c>
      <c r="N416" s="36">
        <f ca="1">SUMIFS(СВЦЭМ!$L$40:$L$783,СВЦЭМ!$A$40:$A$783,$A416,СВЦЭМ!$B$39:$B$782,N$401)+'СЕТ СН'!$F$16</f>
        <v>0</v>
      </c>
      <c r="O416" s="36">
        <f ca="1">SUMIFS(СВЦЭМ!$L$40:$L$783,СВЦЭМ!$A$40:$A$783,$A416,СВЦЭМ!$B$39:$B$782,O$401)+'СЕТ СН'!$F$16</f>
        <v>0</v>
      </c>
      <c r="P416" s="36">
        <f ca="1">SUMIFS(СВЦЭМ!$L$40:$L$783,СВЦЭМ!$A$40:$A$783,$A416,СВЦЭМ!$B$39:$B$782,P$401)+'СЕТ СН'!$F$16</f>
        <v>0</v>
      </c>
      <c r="Q416" s="36">
        <f ca="1">SUMIFS(СВЦЭМ!$L$40:$L$783,СВЦЭМ!$A$40:$A$783,$A416,СВЦЭМ!$B$39:$B$782,Q$401)+'СЕТ СН'!$F$16</f>
        <v>0</v>
      </c>
      <c r="R416" s="36">
        <f ca="1">SUMIFS(СВЦЭМ!$L$40:$L$783,СВЦЭМ!$A$40:$A$783,$A416,СВЦЭМ!$B$39:$B$782,R$401)+'СЕТ СН'!$F$16</f>
        <v>0</v>
      </c>
      <c r="S416" s="36">
        <f ca="1">SUMIFS(СВЦЭМ!$L$40:$L$783,СВЦЭМ!$A$40:$A$783,$A416,СВЦЭМ!$B$39:$B$782,S$401)+'СЕТ СН'!$F$16</f>
        <v>0</v>
      </c>
      <c r="T416" s="36">
        <f ca="1">SUMIFS(СВЦЭМ!$L$40:$L$783,СВЦЭМ!$A$40:$A$783,$A416,СВЦЭМ!$B$39:$B$782,T$401)+'СЕТ СН'!$F$16</f>
        <v>0</v>
      </c>
      <c r="U416" s="36">
        <f ca="1">SUMIFS(СВЦЭМ!$L$40:$L$783,СВЦЭМ!$A$40:$A$783,$A416,СВЦЭМ!$B$39:$B$782,U$401)+'СЕТ СН'!$F$16</f>
        <v>0</v>
      </c>
      <c r="V416" s="36">
        <f ca="1">SUMIFS(СВЦЭМ!$L$40:$L$783,СВЦЭМ!$A$40:$A$783,$A416,СВЦЭМ!$B$39:$B$782,V$401)+'СЕТ СН'!$F$16</f>
        <v>0</v>
      </c>
      <c r="W416" s="36">
        <f ca="1">SUMIFS(СВЦЭМ!$L$40:$L$783,СВЦЭМ!$A$40:$A$783,$A416,СВЦЭМ!$B$39:$B$782,W$401)+'СЕТ СН'!$F$16</f>
        <v>0</v>
      </c>
      <c r="X416" s="36">
        <f ca="1">SUMIFS(СВЦЭМ!$L$40:$L$783,СВЦЭМ!$A$40:$A$783,$A416,СВЦЭМ!$B$39:$B$782,X$401)+'СЕТ СН'!$F$16</f>
        <v>0</v>
      </c>
      <c r="Y416" s="36">
        <f ca="1">SUMIFS(СВЦЭМ!$L$40:$L$783,СВЦЭМ!$A$40:$A$783,$A416,СВЦЭМ!$B$39:$B$782,Y$401)+'СЕТ СН'!$F$16</f>
        <v>0</v>
      </c>
    </row>
    <row r="417" spans="1:25" ht="15.75" hidden="1" x14ac:dyDescent="0.2">
      <c r="A417" s="35">
        <f t="shared" si="11"/>
        <v>45367</v>
      </c>
      <c r="B417" s="36">
        <f ca="1">SUMIFS(СВЦЭМ!$L$40:$L$783,СВЦЭМ!$A$40:$A$783,$A417,СВЦЭМ!$B$39:$B$782,B$401)+'СЕТ СН'!$F$16</f>
        <v>0</v>
      </c>
      <c r="C417" s="36">
        <f ca="1">SUMIFS(СВЦЭМ!$L$40:$L$783,СВЦЭМ!$A$40:$A$783,$A417,СВЦЭМ!$B$39:$B$782,C$401)+'СЕТ СН'!$F$16</f>
        <v>0</v>
      </c>
      <c r="D417" s="36">
        <f ca="1">SUMIFS(СВЦЭМ!$L$40:$L$783,СВЦЭМ!$A$40:$A$783,$A417,СВЦЭМ!$B$39:$B$782,D$401)+'СЕТ СН'!$F$16</f>
        <v>0</v>
      </c>
      <c r="E417" s="36">
        <f ca="1">SUMIFS(СВЦЭМ!$L$40:$L$783,СВЦЭМ!$A$40:$A$783,$A417,СВЦЭМ!$B$39:$B$782,E$401)+'СЕТ СН'!$F$16</f>
        <v>0</v>
      </c>
      <c r="F417" s="36">
        <f ca="1">SUMIFS(СВЦЭМ!$L$40:$L$783,СВЦЭМ!$A$40:$A$783,$A417,СВЦЭМ!$B$39:$B$782,F$401)+'СЕТ СН'!$F$16</f>
        <v>0</v>
      </c>
      <c r="G417" s="36">
        <f ca="1">SUMIFS(СВЦЭМ!$L$40:$L$783,СВЦЭМ!$A$40:$A$783,$A417,СВЦЭМ!$B$39:$B$782,G$401)+'СЕТ СН'!$F$16</f>
        <v>0</v>
      </c>
      <c r="H417" s="36">
        <f ca="1">SUMIFS(СВЦЭМ!$L$40:$L$783,СВЦЭМ!$A$40:$A$783,$A417,СВЦЭМ!$B$39:$B$782,H$401)+'СЕТ СН'!$F$16</f>
        <v>0</v>
      </c>
      <c r="I417" s="36">
        <f ca="1">SUMIFS(СВЦЭМ!$L$40:$L$783,СВЦЭМ!$A$40:$A$783,$A417,СВЦЭМ!$B$39:$B$782,I$401)+'СЕТ СН'!$F$16</f>
        <v>0</v>
      </c>
      <c r="J417" s="36">
        <f ca="1">SUMIFS(СВЦЭМ!$L$40:$L$783,СВЦЭМ!$A$40:$A$783,$A417,СВЦЭМ!$B$39:$B$782,J$401)+'СЕТ СН'!$F$16</f>
        <v>0</v>
      </c>
      <c r="K417" s="36">
        <f ca="1">SUMIFS(СВЦЭМ!$L$40:$L$783,СВЦЭМ!$A$40:$A$783,$A417,СВЦЭМ!$B$39:$B$782,K$401)+'СЕТ СН'!$F$16</f>
        <v>0</v>
      </c>
      <c r="L417" s="36">
        <f ca="1">SUMIFS(СВЦЭМ!$L$40:$L$783,СВЦЭМ!$A$40:$A$783,$A417,СВЦЭМ!$B$39:$B$782,L$401)+'СЕТ СН'!$F$16</f>
        <v>0</v>
      </c>
      <c r="M417" s="36">
        <f ca="1">SUMIFS(СВЦЭМ!$L$40:$L$783,СВЦЭМ!$A$40:$A$783,$A417,СВЦЭМ!$B$39:$B$782,M$401)+'СЕТ СН'!$F$16</f>
        <v>0</v>
      </c>
      <c r="N417" s="36">
        <f ca="1">SUMIFS(СВЦЭМ!$L$40:$L$783,СВЦЭМ!$A$40:$A$783,$A417,СВЦЭМ!$B$39:$B$782,N$401)+'СЕТ СН'!$F$16</f>
        <v>0</v>
      </c>
      <c r="O417" s="36">
        <f ca="1">SUMIFS(СВЦЭМ!$L$40:$L$783,СВЦЭМ!$A$40:$A$783,$A417,СВЦЭМ!$B$39:$B$782,O$401)+'СЕТ СН'!$F$16</f>
        <v>0</v>
      </c>
      <c r="P417" s="36">
        <f ca="1">SUMIFS(СВЦЭМ!$L$40:$L$783,СВЦЭМ!$A$40:$A$783,$A417,СВЦЭМ!$B$39:$B$782,P$401)+'СЕТ СН'!$F$16</f>
        <v>0</v>
      </c>
      <c r="Q417" s="36">
        <f ca="1">SUMIFS(СВЦЭМ!$L$40:$L$783,СВЦЭМ!$A$40:$A$783,$A417,СВЦЭМ!$B$39:$B$782,Q$401)+'СЕТ СН'!$F$16</f>
        <v>0</v>
      </c>
      <c r="R417" s="36">
        <f ca="1">SUMIFS(СВЦЭМ!$L$40:$L$783,СВЦЭМ!$A$40:$A$783,$A417,СВЦЭМ!$B$39:$B$782,R$401)+'СЕТ СН'!$F$16</f>
        <v>0</v>
      </c>
      <c r="S417" s="36">
        <f ca="1">SUMIFS(СВЦЭМ!$L$40:$L$783,СВЦЭМ!$A$40:$A$783,$A417,СВЦЭМ!$B$39:$B$782,S$401)+'СЕТ СН'!$F$16</f>
        <v>0</v>
      </c>
      <c r="T417" s="36">
        <f ca="1">SUMIFS(СВЦЭМ!$L$40:$L$783,СВЦЭМ!$A$40:$A$783,$A417,СВЦЭМ!$B$39:$B$782,T$401)+'СЕТ СН'!$F$16</f>
        <v>0</v>
      </c>
      <c r="U417" s="36">
        <f ca="1">SUMIFS(СВЦЭМ!$L$40:$L$783,СВЦЭМ!$A$40:$A$783,$A417,СВЦЭМ!$B$39:$B$782,U$401)+'СЕТ СН'!$F$16</f>
        <v>0</v>
      </c>
      <c r="V417" s="36">
        <f ca="1">SUMIFS(СВЦЭМ!$L$40:$L$783,СВЦЭМ!$A$40:$A$783,$A417,СВЦЭМ!$B$39:$B$782,V$401)+'СЕТ СН'!$F$16</f>
        <v>0</v>
      </c>
      <c r="W417" s="36">
        <f ca="1">SUMIFS(СВЦЭМ!$L$40:$L$783,СВЦЭМ!$A$40:$A$783,$A417,СВЦЭМ!$B$39:$B$782,W$401)+'СЕТ СН'!$F$16</f>
        <v>0</v>
      </c>
      <c r="X417" s="36">
        <f ca="1">SUMIFS(СВЦЭМ!$L$40:$L$783,СВЦЭМ!$A$40:$A$783,$A417,СВЦЭМ!$B$39:$B$782,X$401)+'СЕТ СН'!$F$16</f>
        <v>0</v>
      </c>
      <c r="Y417" s="36">
        <f ca="1">SUMIFS(СВЦЭМ!$L$40:$L$783,СВЦЭМ!$A$40:$A$783,$A417,СВЦЭМ!$B$39:$B$782,Y$401)+'СЕТ СН'!$F$16</f>
        <v>0</v>
      </c>
    </row>
    <row r="418" spans="1:25" ht="15.75" hidden="1" x14ac:dyDescent="0.2">
      <c r="A418" s="35">
        <f t="shared" si="11"/>
        <v>45368</v>
      </c>
      <c r="B418" s="36">
        <f ca="1">SUMIFS(СВЦЭМ!$L$40:$L$783,СВЦЭМ!$A$40:$A$783,$A418,СВЦЭМ!$B$39:$B$782,B$401)+'СЕТ СН'!$F$16</f>
        <v>0</v>
      </c>
      <c r="C418" s="36">
        <f ca="1">SUMIFS(СВЦЭМ!$L$40:$L$783,СВЦЭМ!$A$40:$A$783,$A418,СВЦЭМ!$B$39:$B$782,C$401)+'СЕТ СН'!$F$16</f>
        <v>0</v>
      </c>
      <c r="D418" s="36">
        <f ca="1">SUMIFS(СВЦЭМ!$L$40:$L$783,СВЦЭМ!$A$40:$A$783,$A418,СВЦЭМ!$B$39:$B$782,D$401)+'СЕТ СН'!$F$16</f>
        <v>0</v>
      </c>
      <c r="E418" s="36">
        <f ca="1">SUMIFS(СВЦЭМ!$L$40:$L$783,СВЦЭМ!$A$40:$A$783,$A418,СВЦЭМ!$B$39:$B$782,E$401)+'СЕТ СН'!$F$16</f>
        <v>0</v>
      </c>
      <c r="F418" s="36">
        <f ca="1">SUMIFS(СВЦЭМ!$L$40:$L$783,СВЦЭМ!$A$40:$A$783,$A418,СВЦЭМ!$B$39:$B$782,F$401)+'СЕТ СН'!$F$16</f>
        <v>0</v>
      </c>
      <c r="G418" s="36">
        <f ca="1">SUMIFS(СВЦЭМ!$L$40:$L$783,СВЦЭМ!$A$40:$A$783,$A418,СВЦЭМ!$B$39:$B$782,G$401)+'СЕТ СН'!$F$16</f>
        <v>0</v>
      </c>
      <c r="H418" s="36">
        <f ca="1">SUMIFS(СВЦЭМ!$L$40:$L$783,СВЦЭМ!$A$40:$A$783,$A418,СВЦЭМ!$B$39:$B$782,H$401)+'СЕТ СН'!$F$16</f>
        <v>0</v>
      </c>
      <c r="I418" s="36">
        <f ca="1">SUMIFS(СВЦЭМ!$L$40:$L$783,СВЦЭМ!$A$40:$A$783,$A418,СВЦЭМ!$B$39:$B$782,I$401)+'СЕТ СН'!$F$16</f>
        <v>0</v>
      </c>
      <c r="J418" s="36">
        <f ca="1">SUMIFS(СВЦЭМ!$L$40:$L$783,СВЦЭМ!$A$40:$A$783,$A418,СВЦЭМ!$B$39:$B$782,J$401)+'СЕТ СН'!$F$16</f>
        <v>0</v>
      </c>
      <c r="K418" s="36">
        <f ca="1">SUMIFS(СВЦЭМ!$L$40:$L$783,СВЦЭМ!$A$40:$A$783,$A418,СВЦЭМ!$B$39:$B$782,K$401)+'СЕТ СН'!$F$16</f>
        <v>0</v>
      </c>
      <c r="L418" s="36">
        <f ca="1">SUMIFS(СВЦЭМ!$L$40:$L$783,СВЦЭМ!$A$40:$A$783,$A418,СВЦЭМ!$B$39:$B$782,L$401)+'СЕТ СН'!$F$16</f>
        <v>0</v>
      </c>
      <c r="M418" s="36">
        <f ca="1">SUMIFS(СВЦЭМ!$L$40:$L$783,СВЦЭМ!$A$40:$A$783,$A418,СВЦЭМ!$B$39:$B$782,M$401)+'СЕТ СН'!$F$16</f>
        <v>0</v>
      </c>
      <c r="N418" s="36">
        <f ca="1">SUMIFS(СВЦЭМ!$L$40:$L$783,СВЦЭМ!$A$40:$A$783,$A418,СВЦЭМ!$B$39:$B$782,N$401)+'СЕТ СН'!$F$16</f>
        <v>0</v>
      </c>
      <c r="O418" s="36">
        <f ca="1">SUMIFS(СВЦЭМ!$L$40:$L$783,СВЦЭМ!$A$40:$A$783,$A418,СВЦЭМ!$B$39:$B$782,O$401)+'СЕТ СН'!$F$16</f>
        <v>0</v>
      </c>
      <c r="P418" s="36">
        <f ca="1">SUMIFS(СВЦЭМ!$L$40:$L$783,СВЦЭМ!$A$40:$A$783,$A418,СВЦЭМ!$B$39:$B$782,P$401)+'СЕТ СН'!$F$16</f>
        <v>0</v>
      </c>
      <c r="Q418" s="36">
        <f ca="1">SUMIFS(СВЦЭМ!$L$40:$L$783,СВЦЭМ!$A$40:$A$783,$A418,СВЦЭМ!$B$39:$B$782,Q$401)+'СЕТ СН'!$F$16</f>
        <v>0</v>
      </c>
      <c r="R418" s="36">
        <f ca="1">SUMIFS(СВЦЭМ!$L$40:$L$783,СВЦЭМ!$A$40:$A$783,$A418,СВЦЭМ!$B$39:$B$782,R$401)+'СЕТ СН'!$F$16</f>
        <v>0</v>
      </c>
      <c r="S418" s="36">
        <f ca="1">SUMIFS(СВЦЭМ!$L$40:$L$783,СВЦЭМ!$A$40:$A$783,$A418,СВЦЭМ!$B$39:$B$782,S$401)+'СЕТ СН'!$F$16</f>
        <v>0</v>
      </c>
      <c r="T418" s="36">
        <f ca="1">SUMIFS(СВЦЭМ!$L$40:$L$783,СВЦЭМ!$A$40:$A$783,$A418,СВЦЭМ!$B$39:$B$782,T$401)+'СЕТ СН'!$F$16</f>
        <v>0</v>
      </c>
      <c r="U418" s="36">
        <f ca="1">SUMIFS(СВЦЭМ!$L$40:$L$783,СВЦЭМ!$A$40:$A$783,$A418,СВЦЭМ!$B$39:$B$782,U$401)+'СЕТ СН'!$F$16</f>
        <v>0</v>
      </c>
      <c r="V418" s="36">
        <f ca="1">SUMIFS(СВЦЭМ!$L$40:$L$783,СВЦЭМ!$A$40:$A$783,$A418,СВЦЭМ!$B$39:$B$782,V$401)+'СЕТ СН'!$F$16</f>
        <v>0</v>
      </c>
      <c r="W418" s="36">
        <f ca="1">SUMIFS(СВЦЭМ!$L$40:$L$783,СВЦЭМ!$A$40:$A$783,$A418,СВЦЭМ!$B$39:$B$782,W$401)+'СЕТ СН'!$F$16</f>
        <v>0</v>
      </c>
      <c r="X418" s="36">
        <f ca="1">SUMIFS(СВЦЭМ!$L$40:$L$783,СВЦЭМ!$A$40:$A$783,$A418,СВЦЭМ!$B$39:$B$782,X$401)+'СЕТ СН'!$F$16</f>
        <v>0</v>
      </c>
      <c r="Y418" s="36">
        <f ca="1">SUMIFS(СВЦЭМ!$L$40:$L$783,СВЦЭМ!$A$40:$A$783,$A418,СВЦЭМ!$B$39:$B$782,Y$401)+'СЕТ СН'!$F$16</f>
        <v>0</v>
      </c>
    </row>
    <row r="419" spans="1:25" ht="15.75" hidden="1" x14ac:dyDescent="0.2">
      <c r="A419" s="35">
        <f t="shared" si="11"/>
        <v>45369</v>
      </c>
      <c r="B419" s="36">
        <f ca="1">SUMIFS(СВЦЭМ!$L$40:$L$783,СВЦЭМ!$A$40:$A$783,$A419,СВЦЭМ!$B$39:$B$782,B$401)+'СЕТ СН'!$F$16</f>
        <v>0</v>
      </c>
      <c r="C419" s="36">
        <f ca="1">SUMIFS(СВЦЭМ!$L$40:$L$783,СВЦЭМ!$A$40:$A$783,$A419,СВЦЭМ!$B$39:$B$782,C$401)+'СЕТ СН'!$F$16</f>
        <v>0</v>
      </c>
      <c r="D419" s="36">
        <f ca="1">SUMIFS(СВЦЭМ!$L$40:$L$783,СВЦЭМ!$A$40:$A$783,$A419,СВЦЭМ!$B$39:$B$782,D$401)+'СЕТ СН'!$F$16</f>
        <v>0</v>
      </c>
      <c r="E419" s="36">
        <f ca="1">SUMIFS(СВЦЭМ!$L$40:$L$783,СВЦЭМ!$A$40:$A$783,$A419,СВЦЭМ!$B$39:$B$782,E$401)+'СЕТ СН'!$F$16</f>
        <v>0</v>
      </c>
      <c r="F419" s="36">
        <f ca="1">SUMIFS(СВЦЭМ!$L$40:$L$783,СВЦЭМ!$A$40:$A$783,$A419,СВЦЭМ!$B$39:$B$782,F$401)+'СЕТ СН'!$F$16</f>
        <v>0</v>
      </c>
      <c r="G419" s="36">
        <f ca="1">SUMIFS(СВЦЭМ!$L$40:$L$783,СВЦЭМ!$A$40:$A$783,$A419,СВЦЭМ!$B$39:$B$782,G$401)+'СЕТ СН'!$F$16</f>
        <v>0</v>
      </c>
      <c r="H419" s="36">
        <f ca="1">SUMIFS(СВЦЭМ!$L$40:$L$783,СВЦЭМ!$A$40:$A$783,$A419,СВЦЭМ!$B$39:$B$782,H$401)+'СЕТ СН'!$F$16</f>
        <v>0</v>
      </c>
      <c r="I419" s="36">
        <f ca="1">SUMIFS(СВЦЭМ!$L$40:$L$783,СВЦЭМ!$A$40:$A$783,$A419,СВЦЭМ!$B$39:$B$782,I$401)+'СЕТ СН'!$F$16</f>
        <v>0</v>
      </c>
      <c r="J419" s="36">
        <f ca="1">SUMIFS(СВЦЭМ!$L$40:$L$783,СВЦЭМ!$A$40:$A$783,$A419,СВЦЭМ!$B$39:$B$782,J$401)+'СЕТ СН'!$F$16</f>
        <v>0</v>
      </c>
      <c r="K419" s="36">
        <f ca="1">SUMIFS(СВЦЭМ!$L$40:$L$783,СВЦЭМ!$A$40:$A$783,$A419,СВЦЭМ!$B$39:$B$782,K$401)+'СЕТ СН'!$F$16</f>
        <v>0</v>
      </c>
      <c r="L419" s="36">
        <f ca="1">SUMIFS(СВЦЭМ!$L$40:$L$783,СВЦЭМ!$A$40:$A$783,$A419,СВЦЭМ!$B$39:$B$782,L$401)+'СЕТ СН'!$F$16</f>
        <v>0</v>
      </c>
      <c r="M419" s="36">
        <f ca="1">SUMIFS(СВЦЭМ!$L$40:$L$783,СВЦЭМ!$A$40:$A$783,$A419,СВЦЭМ!$B$39:$B$782,M$401)+'СЕТ СН'!$F$16</f>
        <v>0</v>
      </c>
      <c r="N419" s="36">
        <f ca="1">SUMIFS(СВЦЭМ!$L$40:$L$783,СВЦЭМ!$A$40:$A$783,$A419,СВЦЭМ!$B$39:$B$782,N$401)+'СЕТ СН'!$F$16</f>
        <v>0</v>
      </c>
      <c r="O419" s="36">
        <f ca="1">SUMIFS(СВЦЭМ!$L$40:$L$783,СВЦЭМ!$A$40:$A$783,$A419,СВЦЭМ!$B$39:$B$782,O$401)+'СЕТ СН'!$F$16</f>
        <v>0</v>
      </c>
      <c r="P419" s="36">
        <f ca="1">SUMIFS(СВЦЭМ!$L$40:$L$783,СВЦЭМ!$A$40:$A$783,$A419,СВЦЭМ!$B$39:$B$782,P$401)+'СЕТ СН'!$F$16</f>
        <v>0</v>
      </c>
      <c r="Q419" s="36">
        <f ca="1">SUMIFS(СВЦЭМ!$L$40:$L$783,СВЦЭМ!$A$40:$A$783,$A419,СВЦЭМ!$B$39:$B$782,Q$401)+'СЕТ СН'!$F$16</f>
        <v>0</v>
      </c>
      <c r="R419" s="36">
        <f ca="1">SUMIFS(СВЦЭМ!$L$40:$L$783,СВЦЭМ!$A$40:$A$783,$A419,СВЦЭМ!$B$39:$B$782,R$401)+'СЕТ СН'!$F$16</f>
        <v>0</v>
      </c>
      <c r="S419" s="36">
        <f ca="1">SUMIFS(СВЦЭМ!$L$40:$L$783,СВЦЭМ!$A$40:$A$783,$A419,СВЦЭМ!$B$39:$B$782,S$401)+'СЕТ СН'!$F$16</f>
        <v>0</v>
      </c>
      <c r="T419" s="36">
        <f ca="1">SUMIFS(СВЦЭМ!$L$40:$L$783,СВЦЭМ!$A$40:$A$783,$A419,СВЦЭМ!$B$39:$B$782,T$401)+'СЕТ СН'!$F$16</f>
        <v>0</v>
      </c>
      <c r="U419" s="36">
        <f ca="1">SUMIFS(СВЦЭМ!$L$40:$L$783,СВЦЭМ!$A$40:$A$783,$A419,СВЦЭМ!$B$39:$B$782,U$401)+'СЕТ СН'!$F$16</f>
        <v>0</v>
      </c>
      <c r="V419" s="36">
        <f ca="1">SUMIFS(СВЦЭМ!$L$40:$L$783,СВЦЭМ!$A$40:$A$783,$A419,СВЦЭМ!$B$39:$B$782,V$401)+'СЕТ СН'!$F$16</f>
        <v>0</v>
      </c>
      <c r="W419" s="36">
        <f ca="1">SUMIFS(СВЦЭМ!$L$40:$L$783,СВЦЭМ!$A$40:$A$783,$A419,СВЦЭМ!$B$39:$B$782,W$401)+'СЕТ СН'!$F$16</f>
        <v>0</v>
      </c>
      <c r="X419" s="36">
        <f ca="1">SUMIFS(СВЦЭМ!$L$40:$L$783,СВЦЭМ!$A$40:$A$783,$A419,СВЦЭМ!$B$39:$B$782,X$401)+'СЕТ СН'!$F$16</f>
        <v>0</v>
      </c>
      <c r="Y419" s="36">
        <f ca="1">SUMIFS(СВЦЭМ!$L$40:$L$783,СВЦЭМ!$A$40:$A$783,$A419,СВЦЭМ!$B$39:$B$782,Y$401)+'СЕТ СН'!$F$16</f>
        <v>0</v>
      </c>
    </row>
    <row r="420" spans="1:25" ht="15.75" hidden="1" x14ac:dyDescent="0.2">
      <c r="A420" s="35">
        <f t="shared" si="11"/>
        <v>45370</v>
      </c>
      <c r="B420" s="36">
        <f ca="1">SUMIFS(СВЦЭМ!$L$40:$L$783,СВЦЭМ!$A$40:$A$783,$A420,СВЦЭМ!$B$39:$B$782,B$401)+'СЕТ СН'!$F$16</f>
        <v>0</v>
      </c>
      <c r="C420" s="36">
        <f ca="1">SUMIFS(СВЦЭМ!$L$40:$L$783,СВЦЭМ!$A$40:$A$783,$A420,СВЦЭМ!$B$39:$B$782,C$401)+'СЕТ СН'!$F$16</f>
        <v>0</v>
      </c>
      <c r="D420" s="36">
        <f ca="1">SUMIFS(СВЦЭМ!$L$40:$L$783,СВЦЭМ!$A$40:$A$783,$A420,СВЦЭМ!$B$39:$B$782,D$401)+'СЕТ СН'!$F$16</f>
        <v>0</v>
      </c>
      <c r="E420" s="36">
        <f ca="1">SUMIFS(СВЦЭМ!$L$40:$L$783,СВЦЭМ!$A$40:$A$783,$A420,СВЦЭМ!$B$39:$B$782,E$401)+'СЕТ СН'!$F$16</f>
        <v>0</v>
      </c>
      <c r="F420" s="36">
        <f ca="1">SUMIFS(СВЦЭМ!$L$40:$L$783,СВЦЭМ!$A$40:$A$783,$A420,СВЦЭМ!$B$39:$B$782,F$401)+'СЕТ СН'!$F$16</f>
        <v>0</v>
      </c>
      <c r="G420" s="36">
        <f ca="1">SUMIFS(СВЦЭМ!$L$40:$L$783,СВЦЭМ!$A$40:$A$783,$A420,СВЦЭМ!$B$39:$B$782,G$401)+'СЕТ СН'!$F$16</f>
        <v>0</v>
      </c>
      <c r="H420" s="36">
        <f ca="1">SUMIFS(СВЦЭМ!$L$40:$L$783,СВЦЭМ!$A$40:$A$783,$A420,СВЦЭМ!$B$39:$B$782,H$401)+'СЕТ СН'!$F$16</f>
        <v>0</v>
      </c>
      <c r="I420" s="36">
        <f ca="1">SUMIFS(СВЦЭМ!$L$40:$L$783,СВЦЭМ!$A$40:$A$783,$A420,СВЦЭМ!$B$39:$B$782,I$401)+'СЕТ СН'!$F$16</f>
        <v>0</v>
      </c>
      <c r="J420" s="36">
        <f ca="1">SUMIFS(СВЦЭМ!$L$40:$L$783,СВЦЭМ!$A$40:$A$783,$A420,СВЦЭМ!$B$39:$B$782,J$401)+'СЕТ СН'!$F$16</f>
        <v>0</v>
      </c>
      <c r="K420" s="36">
        <f ca="1">SUMIFS(СВЦЭМ!$L$40:$L$783,СВЦЭМ!$A$40:$A$783,$A420,СВЦЭМ!$B$39:$B$782,K$401)+'СЕТ СН'!$F$16</f>
        <v>0</v>
      </c>
      <c r="L420" s="36">
        <f ca="1">SUMIFS(СВЦЭМ!$L$40:$L$783,СВЦЭМ!$A$40:$A$783,$A420,СВЦЭМ!$B$39:$B$782,L$401)+'СЕТ СН'!$F$16</f>
        <v>0</v>
      </c>
      <c r="M420" s="36">
        <f ca="1">SUMIFS(СВЦЭМ!$L$40:$L$783,СВЦЭМ!$A$40:$A$783,$A420,СВЦЭМ!$B$39:$B$782,M$401)+'СЕТ СН'!$F$16</f>
        <v>0</v>
      </c>
      <c r="N420" s="36">
        <f ca="1">SUMIFS(СВЦЭМ!$L$40:$L$783,СВЦЭМ!$A$40:$A$783,$A420,СВЦЭМ!$B$39:$B$782,N$401)+'СЕТ СН'!$F$16</f>
        <v>0</v>
      </c>
      <c r="O420" s="36">
        <f ca="1">SUMIFS(СВЦЭМ!$L$40:$L$783,СВЦЭМ!$A$40:$A$783,$A420,СВЦЭМ!$B$39:$B$782,O$401)+'СЕТ СН'!$F$16</f>
        <v>0</v>
      </c>
      <c r="P420" s="36">
        <f ca="1">SUMIFS(СВЦЭМ!$L$40:$L$783,СВЦЭМ!$A$40:$A$783,$A420,СВЦЭМ!$B$39:$B$782,P$401)+'СЕТ СН'!$F$16</f>
        <v>0</v>
      </c>
      <c r="Q420" s="36">
        <f ca="1">SUMIFS(СВЦЭМ!$L$40:$L$783,СВЦЭМ!$A$40:$A$783,$A420,СВЦЭМ!$B$39:$B$782,Q$401)+'СЕТ СН'!$F$16</f>
        <v>0</v>
      </c>
      <c r="R420" s="36">
        <f ca="1">SUMIFS(СВЦЭМ!$L$40:$L$783,СВЦЭМ!$A$40:$A$783,$A420,СВЦЭМ!$B$39:$B$782,R$401)+'СЕТ СН'!$F$16</f>
        <v>0</v>
      </c>
      <c r="S420" s="36">
        <f ca="1">SUMIFS(СВЦЭМ!$L$40:$L$783,СВЦЭМ!$A$40:$A$783,$A420,СВЦЭМ!$B$39:$B$782,S$401)+'СЕТ СН'!$F$16</f>
        <v>0</v>
      </c>
      <c r="T420" s="36">
        <f ca="1">SUMIFS(СВЦЭМ!$L$40:$L$783,СВЦЭМ!$A$40:$A$783,$A420,СВЦЭМ!$B$39:$B$782,T$401)+'СЕТ СН'!$F$16</f>
        <v>0</v>
      </c>
      <c r="U420" s="36">
        <f ca="1">SUMIFS(СВЦЭМ!$L$40:$L$783,СВЦЭМ!$A$40:$A$783,$A420,СВЦЭМ!$B$39:$B$782,U$401)+'СЕТ СН'!$F$16</f>
        <v>0</v>
      </c>
      <c r="V420" s="36">
        <f ca="1">SUMIFS(СВЦЭМ!$L$40:$L$783,СВЦЭМ!$A$40:$A$783,$A420,СВЦЭМ!$B$39:$B$782,V$401)+'СЕТ СН'!$F$16</f>
        <v>0</v>
      </c>
      <c r="W420" s="36">
        <f ca="1">SUMIFS(СВЦЭМ!$L$40:$L$783,СВЦЭМ!$A$40:$A$783,$A420,СВЦЭМ!$B$39:$B$782,W$401)+'СЕТ СН'!$F$16</f>
        <v>0</v>
      </c>
      <c r="X420" s="36">
        <f ca="1">SUMIFS(СВЦЭМ!$L$40:$L$783,СВЦЭМ!$A$40:$A$783,$A420,СВЦЭМ!$B$39:$B$782,X$401)+'СЕТ СН'!$F$16</f>
        <v>0</v>
      </c>
      <c r="Y420" s="36">
        <f ca="1">SUMIFS(СВЦЭМ!$L$40:$L$783,СВЦЭМ!$A$40:$A$783,$A420,СВЦЭМ!$B$39:$B$782,Y$401)+'СЕТ СН'!$F$16</f>
        <v>0</v>
      </c>
    </row>
    <row r="421" spans="1:25" ht="15.75" hidden="1" x14ac:dyDescent="0.2">
      <c r="A421" s="35">
        <f t="shared" si="11"/>
        <v>45371</v>
      </c>
      <c r="B421" s="36">
        <f ca="1">SUMIFS(СВЦЭМ!$L$40:$L$783,СВЦЭМ!$A$40:$A$783,$A421,СВЦЭМ!$B$39:$B$782,B$401)+'СЕТ СН'!$F$16</f>
        <v>0</v>
      </c>
      <c r="C421" s="36">
        <f ca="1">SUMIFS(СВЦЭМ!$L$40:$L$783,СВЦЭМ!$A$40:$A$783,$A421,СВЦЭМ!$B$39:$B$782,C$401)+'СЕТ СН'!$F$16</f>
        <v>0</v>
      </c>
      <c r="D421" s="36">
        <f ca="1">SUMIFS(СВЦЭМ!$L$40:$L$783,СВЦЭМ!$A$40:$A$783,$A421,СВЦЭМ!$B$39:$B$782,D$401)+'СЕТ СН'!$F$16</f>
        <v>0</v>
      </c>
      <c r="E421" s="36">
        <f ca="1">SUMIFS(СВЦЭМ!$L$40:$L$783,СВЦЭМ!$A$40:$A$783,$A421,СВЦЭМ!$B$39:$B$782,E$401)+'СЕТ СН'!$F$16</f>
        <v>0</v>
      </c>
      <c r="F421" s="36">
        <f ca="1">SUMIFS(СВЦЭМ!$L$40:$L$783,СВЦЭМ!$A$40:$A$783,$A421,СВЦЭМ!$B$39:$B$782,F$401)+'СЕТ СН'!$F$16</f>
        <v>0</v>
      </c>
      <c r="G421" s="36">
        <f ca="1">SUMIFS(СВЦЭМ!$L$40:$L$783,СВЦЭМ!$A$40:$A$783,$A421,СВЦЭМ!$B$39:$B$782,G$401)+'СЕТ СН'!$F$16</f>
        <v>0</v>
      </c>
      <c r="H421" s="36">
        <f ca="1">SUMIFS(СВЦЭМ!$L$40:$L$783,СВЦЭМ!$A$40:$A$783,$A421,СВЦЭМ!$B$39:$B$782,H$401)+'СЕТ СН'!$F$16</f>
        <v>0</v>
      </c>
      <c r="I421" s="36">
        <f ca="1">SUMIFS(СВЦЭМ!$L$40:$L$783,СВЦЭМ!$A$40:$A$783,$A421,СВЦЭМ!$B$39:$B$782,I$401)+'СЕТ СН'!$F$16</f>
        <v>0</v>
      </c>
      <c r="J421" s="36">
        <f ca="1">SUMIFS(СВЦЭМ!$L$40:$L$783,СВЦЭМ!$A$40:$A$783,$A421,СВЦЭМ!$B$39:$B$782,J$401)+'СЕТ СН'!$F$16</f>
        <v>0</v>
      </c>
      <c r="K421" s="36">
        <f ca="1">SUMIFS(СВЦЭМ!$L$40:$L$783,СВЦЭМ!$A$40:$A$783,$A421,СВЦЭМ!$B$39:$B$782,K$401)+'СЕТ СН'!$F$16</f>
        <v>0</v>
      </c>
      <c r="L421" s="36">
        <f ca="1">SUMIFS(СВЦЭМ!$L$40:$L$783,СВЦЭМ!$A$40:$A$783,$A421,СВЦЭМ!$B$39:$B$782,L$401)+'СЕТ СН'!$F$16</f>
        <v>0</v>
      </c>
      <c r="M421" s="36">
        <f ca="1">SUMIFS(СВЦЭМ!$L$40:$L$783,СВЦЭМ!$A$40:$A$783,$A421,СВЦЭМ!$B$39:$B$782,M$401)+'СЕТ СН'!$F$16</f>
        <v>0</v>
      </c>
      <c r="N421" s="36">
        <f ca="1">SUMIFS(СВЦЭМ!$L$40:$L$783,СВЦЭМ!$A$40:$A$783,$A421,СВЦЭМ!$B$39:$B$782,N$401)+'СЕТ СН'!$F$16</f>
        <v>0</v>
      </c>
      <c r="O421" s="36">
        <f ca="1">SUMIFS(СВЦЭМ!$L$40:$L$783,СВЦЭМ!$A$40:$A$783,$A421,СВЦЭМ!$B$39:$B$782,O$401)+'СЕТ СН'!$F$16</f>
        <v>0</v>
      </c>
      <c r="P421" s="36">
        <f ca="1">SUMIFS(СВЦЭМ!$L$40:$L$783,СВЦЭМ!$A$40:$A$783,$A421,СВЦЭМ!$B$39:$B$782,P$401)+'СЕТ СН'!$F$16</f>
        <v>0</v>
      </c>
      <c r="Q421" s="36">
        <f ca="1">SUMIFS(СВЦЭМ!$L$40:$L$783,СВЦЭМ!$A$40:$A$783,$A421,СВЦЭМ!$B$39:$B$782,Q$401)+'СЕТ СН'!$F$16</f>
        <v>0</v>
      </c>
      <c r="R421" s="36">
        <f ca="1">SUMIFS(СВЦЭМ!$L$40:$L$783,СВЦЭМ!$A$40:$A$783,$A421,СВЦЭМ!$B$39:$B$782,R$401)+'СЕТ СН'!$F$16</f>
        <v>0</v>
      </c>
      <c r="S421" s="36">
        <f ca="1">SUMIFS(СВЦЭМ!$L$40:$L$783,СВЦЭМ!$A$40:$A$783,$A421,СВЦЭМ!$B$39:$B$782,S$401)+'СЕТ СН'!$F$16</f>
        <v>0</v>
      </c>
      <c r="T421" s="36">
        <f ca="1">SUMIFS(СВЦЭМ!$L$40:$L$783,СВЦЭМ!$A$40:$A$783,$A421,СВЦЭМ!$B$39:$B$782,T$401)+'СЕТ СН'!$F$16</f>
        <v>0</v>
      </c>
      <c r="U421" s="36">
        <f ca="1">SUMIFS(СВЦЭМ!$L$40:$L$783,СВЦЭМ!$A$40:$A$783,$A421,СВЦЭМ!$B$39:$B$782,U$401)+'СЕТ СН'!$F$16</f>
        <v>0</v>
      </c>
      <c r="V421" s="36">
        <f ca="1">SUMIFS(СВЦЭМ!$L$40:$L$783,СВЦЭМ!$A$40:$A$783,$A421,СВЦЭМ!$B$39:$B$782,V$401)+'СЕТ СН'!$F$16</f>
        <v>0</v>
      </c>
      <c r="W421" s="36">
        <f ca="1">SUMIFS(СВЦЭМ!$L$40:$L$783,СВЦЭМ!$A$40:$A$783,$A421,СВЦЭМ!$B$39:$B$782,W$401)+'СЕТ СН'!$F$16</f>
        <v>0</v>
      </c>
      <c r="X421" s="36">
        <f ca="1">SUMIFS(СВЦЭМ!$L$40:$L$783,СВЦЭМ!$A$40:$A$783,$A421,СВЦЭМ!$B$39:$B$782,X$401)+'СЕТ СН'!$F$16</f>
        <v>0</v>
      </c>
      <c r="Y421" s="36">
        <f ca="1">SUMIFS(СВЦЭМ!$L$40:$L$783,СВЦЭМ!$A$40:$A$783,$A421,СВЦЭМ!$B$39:$B$782,Y$401)+'СЕТ СН'!$F$16</f>
        <v>0</v>
      </c>
    </row>
    <row r="422" spans="1:25" ht="15.75" hidden="1" x14ac:dyDescent="0.2">
      <c r="A422" s="35">
        <f t="shared" si="11"/>
        <v>45372</v>
      </c>
      <c r="B422" s="36">
        <f ca="1">SUMIFS(СВЦЭМ!$L$40:$L$783,СВЦЭМ!$A$40:$A$783,$A422,СВЦЭМ!$B$39:$B$782,B$401)+'СЕТ СН'!$F$16</f>
        <v>0</v>
      </c>
      <c r="C422" s="36">
        <f ca="1">SUMIFS(СВЦЭМ!$L$40:$L$783,СВЦЭМ!$A$40:$A$783,$A422,СВЦЭМ!$B$39:$B$782,C$401)+'СЕТ СН'!$F$16</f>
        <v>0</v>
      </c>
      <c r="D422" s="36">
        <f ca="1">SUMIFS(СВЦЭМ!$L$40:$L$783,СВЦЭМ!$A$40:$A$783,$A422,СВЦЭМ!$B$39:$B$782,D$401)+'СЕТ СН'!$F$16</f>
        <v>0</v>
      </c>
      <c r="E422" s="36">
        <f ca="1">SUMIFS(СВЦЭМ!$L$40:$L$783,СВЦЭМ!$A$40:$A$783,$A422,СВЦЭМ!$B$39:$B$782,E$401)+'СЕТ СН'!$F$16</f>
        <v>0</v>
      </c>
      <c r="F422" s="36">
        <f ca="1">SUMIFS(СВЦЭМ!$L$40:$L$783,СВЦЭМ!$A$40:$A$783,$A422,СВЦЭМ!$B$39:$B$782,F$401)+'СЕТ СН'!$F$16</f>
        <v>0</v>
      </c>
      <c r="G422" s="36">
        <f ca="1">SUMIFS(СВЦЭМ!$L$40:$L$783,СВЦЭМ!$A$40:$A$783,$A422,СВЦЭМ!$B$39:$B$782,G$401)+'СЕТ СН'!$F$16</f>
        <v>0</v>
      </c>
      <c r="H422" s="36">
        <f ca="1">SUMIFS(СВЦЭМ!$L$40:$L$783,СВЦЭМ!$A$40:$A$783,$A422,СВЦЭМ!$B$39:$B$782,H$401)+'СЕТ СН'!$F$16</f>
        <v>0</v>
      </c>
      <c r="I422" s="36">
        <f ca="1">SUMIFS(СВЦЭМ!$L$40:$L$783,СВЦЭМ!$A$40:$A$783,$A422,СВЦЭМ!$B$39:$B$782,I$401)+'СЕТ СН'!$F$16</f>
        <v>0</v>
      </c>
      <c r="J422" s="36">
        <f ca="1">SUMIFS(СВЦЭМ!$L$40:$L$783,СВЦЭМ!$A$40:$A$783,$A422,СВЦЭМ!$B$39:$B$782,J$401)+'СЕТ СН'!$F$16</f>
        <v>0</v>
      </c>
      <c r="K422" s="36">
        <f ca="1">SUMIFS(СВЦЭМ!$L$40:$L$783,СВЦЭМ!$A$40:$A$783,$A422,СВЦЭМ!$B$39:$B$782,K$401)+'СЕТ СН'!$F$16</f>
        <v>0</v>
      </c>
      <c r="L422" s="36">
        <f ca="1">SUMIFS(СВЦЭМ!$L$40:$L$783,СВЦЭМ!$A$40:$A$783,$A422,СВЦЭМ!$B$39:$B$782,L$401)+'СЕТ СН'!$F$16</f>
        <v>0</v>
      </c>
      <c r="M422" s="36">
        <f ca="1">SUMIFS(СВЦЭМ!$L$40:$L$783,СВЦЭМ!$A$40:$A$783,$A422,СВЦЭМ!$B$39:$B$782,M$401)+'СЕТ СН'!$F$16</f>
        <v>0</v>
      </c>
      <c r="N422" s="36">
        <f ca="1">SUMIFS(СВЦЭМ!$L$40:$L$783,СВЦЭМ!$A$40:$A$783,$A422,СВЦЭМ!$B$39:$B$782,N$401)+'СЕТ СН'!$F$16</f>
        <v>0</v>
      </c>
      <c r="O422" s="36">
        <f ca="1">SUMIFS(СВЦЭМ!$L$40:$L$783,СВЦЭМ!$A$40:$A$783,$A422,СВЦЭМ!$B$39:$B$782,O$401)+'СЕТ СН'!$F$16</f>
        <v>0</v>
      </c>
      <c r="P422" s="36">
        <f ca="1">SUMIFS(СВЦЭМ!$L$40:$L$783,СВЦЭМ!$A$40:$A$783,$A422,СВЦЭМ!$B$39:$B$782,P$401)+'СЕТ СН'!$F$16</f>
        <v>0</v>
      </c>
      <c r="Q422" s="36">
        <f ca="1">SUMIFS(СВЦЭМ!$L$40:$L$783,СВЦЭМ!$A$40:$A$783,$A422,СВЦЭМ!$B$39:$B$782,Q$401)+'СЕТ СН'!$F$16</f>
        <v>0</v>
      </c>
      <c r="R422" s="36">
        <f ca="1">SUMIFS(СВЦЭМ!$L$40:$L$783,СВЦЭМ!$A$40:$A$783,$A422,СВЦЭМ!$B$39:$B$782,R$401)+'СЕТ СН'!$F$16</f>
        <v>0</v>
      </c>
      <c r="S422" s="36">
        <f ca="1">SUMIFS(СВЦЭМ!$L$40:$L$783,СВЦЭМ!$A$40:$A$783,$A422,СВЦЭМ!$B$39:$B$782,S$401)+'СЕТ СН'!$F$16</f>
        <v>0</v>
      </c>
      <c r="T422" s="36">
        <f ca="1">SUMIFS(СВЦЭМ!$L$40:$L$783,СВЦЭМ!$A$40:$A$783,$A422,СВЦЭМ!$B$39:$B$782,T$401)+'СЕТ СН'!$F$16</f>
        <v>0</v>
      </c>
      <c r="U422" s="36">
        <f ca="1">SUMIFS(СВЦЭМ!$L$40:$L$783,СВЦЭМ!$A$40:$A$783,$A422,СВЦЭМ!$B$39:$B$782,U$401)+'СЕТ СН'!$F$16</f>
        <v>0</v>
      </c>
      <c r="V422" s="36">
        <f ca="1">SUMIFS(СВЦЭМ!$L$40:$L$783,СВЦЭМ!$A$40:$A$783,$A422,СВЦЭМ!$B$39:$B$782,V$401)+'СЕТ СН'!$F$16</f>
        <v>0</v>
      </c>
      <c r="W422" s="36">
        <f ca="1">SUMIFS(СВЦЭМ!$L$40:$L$783,СВЦЭМ!$A$40:$A$783,$A422,СВЦЭМ!$B$39:$B$782,W$401)+'СЕТ СН'!$F$16</f>
        <v>0</v>
      </c>
      <c r="X422" s="36">
        <f ca="1">SUMIFS(СВЦЭМ!$L$40:$L$783,СВЦЭМ!$A$40:$A$783,$A422,СВЦЭМ!$B$39:$B$782,X$401)+'СЕТ СН'!$F$16</f>
        <v>0</v>
      </c>
      <c r="Y422" s="36">
        <f ca="1">SUMIFS(СВЦЭМ!$L$40:$L$783,СВЦЭМ!$A$40:$A$783,$A422,СВЦЭМ!$B$39:$B$782,Y$401)+'СЕТ СН'!$F$16</f>
        <v>0</v>
      </c>
    </row>
    <row r="423" spans="1:25" ht="15.75" hidden="1" x14ac:dyDescent="0.2">
      <c r="A423" s="35">
        <f t="shared" si="11"/>
        <v>45373</v>
      </c>
      <c r="B423" s="36">
        <f ca="1">SUMIFS(СВЦЭМ!$L$40:$L$783,СВЦЭМ!$A$40:$A$783,$A423,СВЦЭМ!$B$39:$B$782,B$401)+'СЕТ СН'!$F$16</f>
        <v>0</v>
      </c>
      <c r="C423" s="36">
        <f ca="1">SUMIFS(СВЦЭМ!$L$40:$L$783,СВЦЭМ!$A$40:$A$783,$A423,СВЦЭМ!$B$39:$B$782,C$401)+'СЕТ СН'!$F$16</f>
        <v>0</v>
      </c>
      <c r="D423" s="36">
        <f ca="1">SUMIFS(СВЦЭМ!$L$40:$L$783,СВЦЭМ!$A$40:$A$783,$A423,СВЦЭМ!$B$39:$B$782,D$401)+'СЕТ СН'!$F$16</f>
        <v>0</v>
      </c>
      <c r="E423" s="36">
        <f ca="1">SUMIFS(СВЦЭМ!$L$40:$L$783,СВЦЭМ!$A$40:$A$783,$A423,СВЦЭМ!$B$39:$B$782,E$401)+'СЕТ СН'!$F$16</f>
        <v>0</v>
      </c>
      <c r="F423" s="36">
        <f ca="1">SUMIFS(СВЦЭМ!$L$40:$L$783,СВЦЭМ!$A$40:$A$783,$A423,СВЦЭМ!$B$39:$B$782,F$401)+'СЕТ СН'!$F$16</f>
        <v>0</v>
      </c>
      <c r="G423" s="36">
        <f ca="1">SUMIFS(СВЦЭМ!$L$40:$L$783,СВЦЭМ!$A$40:$A$783,$A423,СВЦЭМ!$B$39:$B$782,G$401)+'СЕТ СН'!$F$16</f>
        <v>0</v>
      </c>
      <c r="H423" s="36">
        <f ca="1">SUMIFS(СВЦЭМ!$L$40:$L$783,СВЦЭМ!$A$40:$A$783,$A423,СВЦЭМ!$B$39:$B$782,H$401)+'СЕТ СН'!$F$16</f>
        <v>0</v>
      </c>
      <c r="I423" s="36">
        <f ca="1">SUMIFS(СВЦЭМ!$L$40:$L$783,СВЦЭМ!$A$40:$A$783,$A423,СВЦЭМ!$B$39:$B$782,I$401)+'СЕТ СН'!$F$16</f>
        <v>0</v>
      </c>
      <c r="J423" s="36">
        <f ca="1">SUMIFS(СВЦЭМ!$L$40:$L$783,СВЦЭМ!$A$40:$A$783,$A423,СВЦЭМ!$B$39:$B$782,J$401)+'СЕТ СН'!$F$16</f>
        <v>0</v>
      </c>
      <c r="K423" s="36">
        <f ca="1">SUMIFS(СВЦЭМ!$L$40:$L$783,СВЦЭМ!$A$40:$A$783,$A423,СВЦЭМ!$B$39:$B$782,K$401)+'СЕТ СН'!$F$16</f>
        <v>0</v>
      </c>
      <c r="L423" s="36">
        <f ca="1">SUMIFS(СВЦЭМ!$L$40:$L$783,СВЦЭМ!$A$40:$A$783,$A423,СВЦЭМ!$B$39:$B$782,L$401)+'СЕТ СН'!$F$16</f>
        <v>0</v>
      </c>
      <c r="M423" s="36">
        <f ca="1">SUMIFS(СВЦЭМ!$L$40:$L$783,СВЦЭМ!$A$40:$A$783,$A423,СВЦЭМ!$B$39:$B$782,M$401)+'СЕТ СН'!$F$16</f>
        <v>0</v>
      </c>
      <c r="N423" s="36">
        <f ca="1">SUMIFS(СВЦЭМ!$L$40:$L$783,СВЦЭМ!$A$40:$A$783,$A423,СВЦЭМ!$B$39:$B$782,N$401)+'СЕТ СН'!$F$16</f>
        <v>0</v>
      </c>
      <c r="O423" s="36">
        <f ca="1">SUMIFS(СВЦЭМ!$L$40:$L$783,СВЦЭМ!$A$40:$A$783,$A423,СВЦЭМ!$B$39:$B$782,O$401)+'СЕТ СН'!$F$16</f>
        <v>0</v>
      </c>
      <c r="P423" s="36">
        <f ca="1">SUMIFS(СВЦЭМ!$L$40:$L$783,СВЦЭМ!$A$40:$A$783,$A423,СВЦЭМ!$B$39:$B$782,P$401)+'СЕТ СН'!$F$16</f>
        <v>0</v>
      </c>
      <c r="Q423" s="36">
        <f ca="1">SUMIFS(СВЦЭМ!$L$40:$L$783,СВЦЭМ!$A$40:$A$783,$A423,СВЦЭМ!$B$39:$B$782,Q$401)+'СЕТ СН'!$F$16</f>
        <v>0</v>
      </c>
      <c r="R423" s="36">
        <f ca="1">SUMIFS(СВЦЭМ!$L$40:$L$783,СВЦЭМ!$A$40:$A$783,$A423,СВЦЭМ!$B$39:$B$782,R$401)+'СЕТ СН'!$F$16</f>
        <v>0</v>
      </c>
      <c r="S423" s="36">
        <f ca="1">SUMIFS(СВЦЭМ!$L$40:$L$783,СВЦЭМ!$A$40:$A$783,$A423,СВЦЭМ!$B$39:$B$782,S$401)+'СЕТ СН'!$F$16</f>
        <v>0</v>
      </c>
      <c r="T423" s="36">
        <f ca="1">SUMIFS(СВЦЭМ!$L$40:$L$783,СВЦЭМ!$A$40:$A$783,$A423,СВЦЭМ!$B$39:$B$782,T$401)+'СЕТ СН'!$F$16</f>
        <v>0</v>
      </c>
      <c r="U423" s="36">
        <f ca="1">SUMIFS(СВЦЭМ!$L$40:$L$783,СВЦЭМ!$A$40:$A$783,$A423,СВЦЭМ!$B$39:$B$782,U$401)+'СЕТ СН'!$F$16</f>
        <v>0</v>
      </c>
      <c r="V423" s="36">
        <f ca="1">SUMIFS(СВЦЭМ!$L$40:$L$783,СВЦЭМ!$A$40:$A$783,$A423,СВЦЭМ!$B$39:$B$782,V$401)+'СЕТ СН'!$F$16</f>
        <v>0</v>
      </c>
      <c r="W423" s="36">
        <f ca="1">SUMIFS(СВЦЭМ!$L$40:$L$783,СВЦЭМ!$A$40:$A$783,$A423,СВЦЭМ!$B$39:$B$782,W$401)+'СЕТ СН'!$F$16</f>
        <v>0</v>
      </c>
      <c r="X423" s="36">
        <f ca="1">SUMIFS(СВЦЭМ!$L$40:$L$783,СВЦЭМ!$A$40:$A$783,$A423,СВЦЭМ!$B$39:$B$782,X$401)+'СЕТ СН'!$F$16</f>
        <v>0</v>
      </c>
      <c r="Y423" s="36">
        <f ca="1">SUMIFS(СВЦЭМ!$L$40:$L$783,СВЦЭМ!$A$40:$A$783,$A423,СВЦЭМ!$B$39:$B$782,Y$401)+'СЕТ СН'!$F$16</f>
        <v>0</v>
      </c>
    </row>
    <row r="424" spans="1:25" ht="15.75" hidden="1" x14ac:dyDescent="0.2">
      <c r="A424" s="35">
        <f t="shared" si="11"/>
        <v>45374</v>
      </c>
      <c r="B424" s="36">
        <f ca="1">SUMIFS(СВЦЭМ!$L$40:$L$783,СВЦЭМ!$A$40:$A$783,$A424,СВЦЭМ!$B$39:$B$782,B$401)+'СЕТ СН'!$F$16</f>
        <v>0</v>
      </c>
      <c r="C424" s="36">
        <f ca="1">SUMIFS(СВЦЭМ!$L$40:$L$783,СВЦЭМ!$A$40:$A$783,$A424,СВЦЭМ!$B$39:$B$782,C$401)+'СЕТ СН'!$F$16</f>
        <v>0</v>
      </c>
      <c r="D424" s="36">
        <f ca="1">SUMIFS(СВЦЭМ!$L$40:$L$783,СВЦЭМ!$A$40:$A$783,$A424,СВЦЭМ!$B$39:$B$782,D$401)+'СЕТ СН'!$F$16</f>
        <v>0</v>
      </c>
      <c r="E424" s="36">
        <f ca="1">SUMIFS(СВЦЭМ!$L$40:$L$783,СВЦЭМ!$A$40:$A$783,$A424,СВЦЭМ!$B$39:$B$782,E$401)+'СЕТ СН'!$F$16</f>
        <v>0</v>
      </c>
      <c r="F424" s="36">
        <f ca="1">SUMIFS(СВЦЭМ!$L$40:$L$783,СВЦЭМ!$A$40:$A$783,$A424,СВЦЭМ!$B$39:$B$782,F$401)+'СЕТ СН'!$F$16</f>
        <v>0</v>
      </c>
      <c r="G424" s="36">
        <f ca="1">SUMIFS(СВЦЭМ!$L$40:$L$783,СВЦЭМ!$A$40:$A$783,$A424,СВЦЭМ!$B$39:$B$782,G$401)+'СЕТ СН'!$F$16</f>
        <v>0</v>
      </c>
      <c r="H424" s="36">
        <f ca="1">SUMIFS(СВЦЭМ!$L$40:$L$783,СВЦЭМ!$A$40:$A$783,$A424,СВЦЭМ!$B$39:$B$782,H$401)+'СЕТ СН'!$F$16</f>
        <v>0</v>
      </c>
      <c r="I424" s="36">
        <f ca="1">SUMIFS(СВЦЭМ!$L$40:$L$783,СВЦЭМ!$A$40:$A$783,$A424,СВЦЭМ!$B$39:$B$782,I$401)+'СЕТ СН'!$F$16</f>
        <v>0</v>
      </c>
      <c r="J424" s="36">
        <f ca="1">SUMIFS(СВЦЭМ!$L$40:$L$783,СВЦЭМ!$A$40:$A$783,$A424,СВЦЭМ!$B$39:$B$782,J$401)+'СЕТ СН'!$F$16</f>
        <v>0</v>
      </c>
      <c r="K424" s="36">
        <f ca="1">SUMIFS(СВЦЭМ!$L$40:$L$783,СВЦЭМ!$A$40:$A$783,$A424,СВЦЭМ!$B$39:$B$782,K$401)+'СЕТ СН'!$F$16</f>
        <v>0</v>
      </c>
      <c r="L424" s="36">
        <f ca="1">SUMIFS(СВЦЭМ!$L$40:$L$783,СВЦЭМ!$A$40:$A$783,$A424,СВЦЭМ!$B$39:$B$782,L$401)+'СЕТ СН'!$F$16</f>
        <v>0</v>
      </c>
      <c r="M424" s="36">
        <f ca="1">SUMIFS(СВЦЭМ!$L$40:$L$783,СВЦЭМ!$A$40:$A$783,$A424,СВЦЭМ!$B$39:$B$782,M$401)+'СЕТ СН'!$F$16</f>
        <v>0</v>
      </c>
      <c r="N424" s="36">
        <f ca="1">SUMIFS(СВЦЭМ!$L$40:$L$783,СВЦЭМ!$A$40:$A$783,$A424,СВЦЭМ!$B$39:$B$782,N$401)+'СЕТ СН'!$F$16</f>
        <v>0</v>
      </c>
      <c r="O424" s="36">
        <f ca="1">SUMIFS(СВЦЭМ!$L$40:$L$783,СВЦЭМ!$A$40:$A$783,$A424,СВЦЭМ!$B$39:$B$782,O$401)+'СЕТ СН'!$F$16</f>
        <v>0</v>
      </c>
      <c r="P424" s="36">
        <f ca="1">SUMIFS(СВЦЭМ!$L$40:$L$783,СВЦЭМ!$A$40:$A$783,$A424,СВЦЭМ!$B$39:$B$782,P$401)+'СЕТ СН'!$F$16</f>
        <v>0</v>
      </c>
      <c r="Q424" s="36">
        <f ca="1">SUMIFS(СВЦЭМ!$L$40:$L$783,СВЦЭМ!$A$40:$A$783,$A424,СВЦЭМ!$B$39:$B$782,Q$401)+'СЕТ СН'!$F$16</f>
        <v>0</v>
      </c>
      <c r="R424" s="36">
        <f ca="1">SUMIFS(СВЦЭМ!$L$40:$L$783,СВЦЭМ!$A$40:$A$783,$A424,СВЦЭМ!$B$39:$B$782,R$401)+'СЕТ СН'!$F$16</f>
        <v>0</v>
      </c>
      <c r="S424" s="36">
        <f ca="1">SUMIFS(СВЦЭМ!$L$40:$L$783,СВЦЭМ!$A$40:$A$783,$A424,СВЦЭМ!$B$39:$B$782,S$401)+'СЕТ СН'!$F$16</f>
        <v>0</v>
      </c>
      <c r="T424" s="36">
        <f ca="1">SUMIFS(СВЦЭМ!$L$40:$L$783,СВЦЭМ!$A$40:$A$783,$A424,СВЦЭМ!$B$39:$B$782,T$401)+'СЕТ СН'!$F$16</f>
        <v>0</v>
      </c>
      <c r="U424" s="36">
        <f ca="1">SUMIFS(СВЦЭМ!$L$40:$L$783,СВЦЭМ!$A$40:$A$783,$A424,СВЦЭМ!$B$39:$B$782,U$401)+'СЕТ СН'!$F$16</f>
        <v>0</v>
      </c>
      <c r="V424" s="36">
        <f ca="1">SUMIFS(СВЦЭМ!$L$40:$L$783,СВЦЭМ!$A$40:$A$783,$A424,СВЦЭМ!$B$39:$B$782,V$401)+'СЕТ СН'!$F$16</f>
        <v>0</v>
      </c>
      <c r="W424" s="36">
        <f ca="1">SUMIFS(СВЦЭМ!$L$40:$L$783,СВЦЭМ!$A$40:$A$783,$A424,СВЦЭМ!$B$39:$B$782,W$401)+'СЕТ СН'!$F$16</f>
        <v>0</v>
      </c>
      <c r="X424" s="36">
        <f ca="1">SUMIFS(СВЦЭМ!$L$40:$L$783,СВЦЭМ!$A$40:$A$783,$A424,СВЦЭМ!$B$39:$B$782,X$401)+'СЕТ СН'!$F$16</f>
        <v>0</v>
      </c>
      <c r="Y424" s="36">
        <f ca="1">SUMIFS(СВЦЭМ!$L$40:$L$783,СВЦЭМ!$A$40:$A$783,$A424,СВЦЭМ!$B$39:$B$782,Y$401)+'СЕТ СН'!$F$16</f>
        <v>0</v>
      </c>
    </row>
    <row r="425" spans="1:25" ht="15.75" hidden="1" x14ac:dyDescent="0.2">
      <c r="A425" s="35">
        <f t="shared" si="11"/>
        <v>45375</v>
      </c>
      <c r="B425" s="36">
        <f ca="1">SUMIFS(СВЦЭМ!$L$40:$L$783,СВЦЭМ!$A$40:$A$783,$A425,СВЦЭМ!$B$39:$B$782,B$401)+'СЕТ СН'!$F$16</f>
        <v>0</v>
      </c>
      <c r="C425" s="36">
        <f ca="1">SUMIFS(СВЦЭМ!$L$40:$L$783,СВЦЭМ!$A$40:$A$783,$A425,СВЦЭМ!$B$39:$B$782,C$401)+'СЕТ СН'!$F$16</f>
        <v>0</v>
      </c>
      <c r="D425" s="36">
        <f ca="1">SUMIFS(СВЦЭМ!$L$40:$L$783,СВЦЭМ!$A$40:$A$783,$A425,СВЦЭМ!$B$39:$B$782,D$401)+'СЕТ СН'!$F$16</f>
        <v>0</v>
      </c>
      <c r="E425" s="36">
        <f ca="1">SUMIFS(СВЦЭМ!$L$40:$L$783,СВЦЭМ!$A$40:$A$783,$A425,СВЦЭМ!$B$39:$B$782,E$401)+'СЕТ СН'!$F$16</f>
        <v>0</v>
      </c>
      <c r="F425" s="36">
        <f ca="1">SUMIFS(СВЦЭМ!$L$40:$L$783,СВЦЭМ!$A$40:$A$783,$A425,СВЦЭМ!$B$39:$B$782,F$401)+'СЕТ СН'!$F$16</f>
        <v>0</v>
      </c>
      <c r="G425" s="36">
        <f ca="1">SUMIFS(СВЦЭМ!$L$40:$L$783,СВЦЭМ!$A$40:$A$783,$A425,СВЦЭМ!$B$39:$B$782,G$401)+'СЕТ СН'!$F$16</f>
        <v>0</v>
      </c>
      <c r="H425" s="36">
        <f ca="1">SUMIFS(СВЦЭМ!$L$40:$L$783,СВЦЭМ!$A$40:$A$783,$A425,СВЦЭМ!$B$39:$B$782,H$401)+'СЕТ СН'!$F$16</f>
        <v>0</v>
      </c>
      <c r="I425" s="36">
        <f ca="1">SUMIFS(СВЦЭМ!$L$40:$L$783,СВЦЭМ!$A$40:$A$783,$A425,СВЦЭМ!$B$39:$B$782,I$401)+'СЕТ СН'!$F$16</f>
        <v>0</v>
      </c>
      <c r="J425" s="36">
        <f ca="1">SUMIFS(СВЦЭМ!$L$40:$L$783,СВЦЭМ!$A$40:$A$783,$A425,СВЦЭМ!$B$39:$B$782,J$401)+'СЕТ СН'!$F$16</f>
        <v>0</v>
      </c>
      <c r="K425" s="36">
        <f ca="1">SUMIFS(СВЦЭМ!$L$40:$L$783,СВЦЭМ!$A$40:$A$783,$A425,СВЦЭМ!$B$39:$B$782,K$401)+'СЕТ СН'!$F$16</f>
        <v>0</v>
      </c>
      <c r="L425" s="36">
        <f ca="1">SUMIFS(СВЦЭМ!$L$40:$L$783,СВЦЭМ!$A$40:$A$783,$A425,СВЦЭМ!$B$39:$B$782,L$401)+'СЕТ СН'!$F$16</f>
        <v>0</v>
      </c>
      <c r="M425" s="36">
        <f ca="1">SUMIFS(СВЦЭМ!$L$40:$L$783,СВЦЭМ!$A$40:$A$783,$A425,СВЦЭМ!$B$39:$B$782,M$401)+'СЕТ СН'!$F$16</f>
        <v>0</v>
      </c>
      <c r="N425" s="36">
        <f ca="1">SUMIFS(СВЦЭМ!$L$40:$L$783,СВЦЭМ!$A$40:$A$783,$A425,СВЦЭМ!$B$39:$B$782,N$401)+'СЕТ СН'!$F$16</f>
        <v>0</v>
      </c>
      <c r="O425" s="36">
        <f ca="1">SUMIFS(СВЦЭМ!$L$40:$L$783,СВЦЭМ!$A$40:$A$783,$A425,СВЦЭМ!$B$39:$B$782,O$401)+'СЕТ СН'!$F$16</f>
        <v>0</v>
      </c>
      <c r="P425" s="36">
        <f ca="1">SUMIFS(СВЦЭМ!$L$40:$L$783,СВЦЭМ!$A$40:$A$783,$A425,СВЦЭМ!$B$39:$B$782,P$401)+'СЕТ СН'!$F$16</f>
        <v>0</v>
      </c>
      <c r="Q425" s="36">
        <f ca="1">SUMIFS(СВЦЭМ!$L$40:$L$783,СВЦЭМ!$A$40:$A$783,$A425,СВЦЭМ!$B$39:$B$782,Q$401)+'СЕТ СН'!$F$16</f>
        <v>0</v>
      </c>
      <c r="R425" s="36">
        <f ca="1">SUMIFS(СВЦЭМ!$L$40:$L$783,СВЦЭМ!$A$40:$A$783,$A425,СВЦЭМ!$B$39:$B$782,R$401)+'СЕТ СН'!$F$16</f>
        <v>0</v>
      </c>
      <c r="S425" s="36">
        <f ca="1">SUMIFS(СВЦЭМ!$L$40:$L$783,СВЦЭМ!$A$40:$A$783,$A425,СВЦЭМ!$B$39:$B$782,S$401)+'СЕТ СН'!$F$16</f>
        <v>0</v>
      </c>
      <c r="T425" s="36">
        <f ca="1">SUMIFS(СВЦЭМ!$L$40:$L$783,СВЦЭМ!$A$40:$A$783,$A425,СВЦЭМ!$B$39:$B$782,T$401)+'СЕТ СН'!$F$16</f>
        <v>0</v>
      </c>
      <c r="U425" s="36">
        <f ca="1">SUMIFS(СВЦЭМ!$L$40:$L$783,СВЦЭМ!$A$40:$A$783,$A425,СВЦЭМ!$B$39:$B$782,U$401)+'СЕТ СН'!$F$16</f>
        <v>0</v>
      </c>
      <c r="V425" s="36">
        <f ca="1">SUMIFS(СВЦЭМ!$L$40:$L$783,СВЦЭМ!$A$40:$A$783,$A425,СВЦЭМ!$B$39:$B$782,V$401)+'СЕТ СН'!$F$16</f>
        <v>0</v>
      </c>
      <c r="W425" s="36">
        <f ca="1">SUMIFS(СВЦЭМ!$L$40:$L$783,СВЦЭМ!$A$40:$A$783,$A425,СВЦЭМ!$B$39:$B$782,W$401)+'СЕТ СН'!$F$16</f>
        <v>0</v>
      </c>
      <c r="X425" s="36">
        <f ca="1">SUMIFS(СВЦЭМ!$L$40:$L$783,СВЦЭМ!$A$40:$A$783,$A425,СВЦЭМ!$B$39:$B$782,X$401)+'СЕТ СН'!$F$16</f>
        <v>0</v>
      </c>
      <c r="Y425" s="36">
        <f ca="1">SUMIFS(СВЦЭМ!$L$40:$L$783,СВЦЭМ!$A$40:$A$783,$A425,СВЦЭМ!$B$39:$B$782,Y$401)+'СЕТ СН'!$F$16</f>
        <v>0</v>
      </c>
    </row>
    <row r="426" spans="1:25" ht="15.75" hidden="1" x14ac:dyDescent="0.2">
      <c r="A426" s="35">
        <f t="shared" si="11"/>
        <v>45376</v>
      </c>
      <c r="B426" s="36">
        <f ca="1">SUMIFS(СВЦЭМ!$L$40:$L$783,СВЦЭМ!$A$40:$A$783,$A426,СВЦЭМ!$B$39:$B$782,B$401)+'СЕТ СН'!$F$16</f>
        <v>0</v>
      </c>
      <c r="C426" s="36">
        <f ca="1">SUMIFS(СВЦЭМ!$L$40:$L$783,СВЦЭМ!$A$40:$A$783,$A426,СВЦЭМ!$B$39:$B$782,C$401)+'СЕТ СН'!$F$16</f>
        <v>0</v>
      </c>
      <c r="D426" s="36">
        <f ca="1">SUMIFS(СВЦЭМ!$L$40:$L$783,СВЦЭМ!$A$40:$A$783,$A426,СВЦЭМ!$B$39:$B$782,D$401)+'СЕТ СН'!$F$16</f>
        <v>0</v>
      </c>
      <c r="E426" s="36">
        <f ca="1">SUMIFS(СВЦЭМ!$L$40:$L$783,СВЦЭМ!$A$40:$A$783,$A426,СВЦЭМ!$B$39:$B$782,E$401)+'СЕТ СН'!$F$16</f>
        <v>0</v>
      </c>
      <c r="F426" s="36">
        <f ca="1">SUMIFS(СВЦЭМ!$L$40:$L$783,СВЦЭМ!$A$40:$A$783,$A426,СВЦЭМ!$B$39:$B$782,F$401)+'СЕТ СН'!$F$16</f>
        <v>0</v>
      </c>
      <c r="G426" s="36">
        <f ca="1">SUMIFS(СВЦЭМ!$L$40:$L$783,СВЦЭМ!$A$40:$A$783,$A426,СВЦЭМ!$B$39:$B$782,G$401)+'СЕТ СН'!$F$16</f>
        <v>0</v>
      </c>
      <c r="H426" s="36">
        <f ca="1">SUMIFS(СВЦЭМ!$L$40:$L$783,СВЦЭМ!$A$40:$A$783,$A426,СВЦЭМ!$B$39:$B$782,H$401)+'СЕТ СН'!$F$16</f>
        <v>0</v>
      </c>
      <c r="I426" s="36">
        <f ca="1">SUMIFS(СВЦЭМ!$L$40:$L$783,СВЦЭМ!$A$40:$A$783,$A426,СВЦЭМ!$B$39:$B$782,I$401)+'СЕТ СН'!$F$16</f>
        <v>0</v>
      </c>
      <c r="J426" s="36">
        <f ca="1">SUMIFS(СВЦЭМ!$L$40:$L$783,СВЦЭМ!$A$40:$A$783,$A426,СВЦЭМ!$B$39:$B$782,J$401)+'СЕТ СН'!$F$16</f>
        <v>0</v>
      </c>
      <c r="K426" s="36">
        <f ca="1">SUMIFS(СВЦЭМ!$L$40:$L$783,СВЦЭМ!$A$40:$A$783,$A426,СВЦЭМ!$B$39:$B$782,K$401)+'СЕТ СН'!$F$16</f>
        <v>0</v>
      </c>
      <c r="L426" s="36">
        <f ca="1">SUMIFS(СВЦЭМ!$L$40:$L$783,СВЦЭМ!$A$40:$A$783,$A426,СВЦЭМ!$B$39:$B$782,L$401)+'СЕТ СН'!$F$16</f>
        <v>0</v>
      </c>
      <c r="M426" s="36">
        <f ca="1">SUMIFS(СВЦЭМ!$L$40:$L$783,СВЦЭМ!$A$40:$A$783,$A426,СВЦЭМ!$B$39:$B$782,M$401)+'СЕТ СН'!$F$16</f>
        <v>0</v>
      </c>
      <c r="N426" s="36">
        <f ca="1">SUMIFS(СВЦЭМ!$L$40:$L$783,СВЦЭМ!$A$40:$A$783,$A426,СВЦЭМ!$B$39:$B$782,N$401)+'СЕТ СН'!$F$16</f>
        <v>0</v>
      </c>
      <c r="O426" s="36">
        <f ca="1">SUMIFS(СВЦЭМ!$L$40:$L$783,СВЦЭМ!$A$40:$A$783,$A426,СВЦЭМ!$B$39:$B$782,O$401)+'СЕТ СН'!$F$16</f>
        <v>0</v>
      </c>
      <c r="P426" s="36">
        <f ca="1">SUMIFS(СВЦЭМ!$L$40:$L$783,СВЦЭМ!$A$40:$A$783,$A426,СВЦЭМ!$B$39:$B$782,P$401)+'СЕТ СН'!$F$16</f>
        <v>0</v>
      </c>
      <c r="Q426" s="36">
        <f ca="1">SUMIFS(СВЦЭМ!$L$40:$L$783,СВЦЭМ!$A$40:$A$783,$A426,СВЦЭМ!$B$39:$B$782,Q$401)+'СЕТ СН'!$F$16</f>
        <v>0</v>
      </c>
      <c r="R426" s="36">
        <f ca="1">SUMIFS(СВЦЭМ!$L$40:$L$783,СВЦЭМ!$A$40:$A$783,$A426,СВЦЭМ!$B$39:$B$782,R$401)+'СЕТ СН'!$F$16</f>
        <v>0</v>
      </c>
      <c r="S426" s="36">
        <f ca="1">SUMIFS(СВЦЭМ!$L$40:$L$783,СВЦЭМ!$A$40:$A$783,$A426,СВЦЭМ!$B$39:$B$782,S$401)+'СЕТ СН'!$F$16</f>
        <v>0</v>
      </c>
      <c r="T426" s="36">
        <f ca="1">SUMIFS(СВЦЭМ!$L$40:$L$783,СВЦЭМ!$A$40:$A$783,$A426,СВЦЭМ!$B$39:$B$782,T$401)+'СЕТ СН'!$F$16</f>
        <v>0</v>
      </c>
      <c r="U426" s="36">
        <f ca="1">SUMIFS(СВЦЭМ!$L$40:$L$783,СВЦЭМ!$A$40:$A$783,$A426,СВЦЭМ!$B$39:$B$782,U$401)+'СЕТ СН'!$F$16</f>
        <v>0</v>
      </c>
      <c r="V426" s="36">
        <f ca="1">SUMIFS(СВЦЭМ!$L$40:$L$783,СВЦЭМ!$A$40:$A$783,$A426,СВЦЭМ!$B$39:$B$782,V$401)+'СЕТ СН'!$F$16</f>
        <v>0</v>
      </c>
      <c r="W426" s="36">
        <f ca="1">SUMIFS(СВЦЭМ!$L$40:$L$783,СВЦЭМ!$A$40:$A$783,$A426,СВЦЭМ!$B$39:$B$782,W$401)+'СЕТ СН'!$F$16</f>
        <v>0</v>
      </c>
      <c r="X426" s="36">
        <f ca="1">SUMIFS(СВЦЭМ!$L$40:$L$783,СВЦЭМ!$A$40:$A$783,$A426,СВЦЭМ!$B$39:$B$782,X$401)+'СЕТ СН'!$F$16</f>
        <v>0</v>
      </c>
      <c r="Y426" s="36">
        <f ca="1">SUMIFS(СВЦЭМ!$L$40:$L$783,СВЦЭМ!$A$40:$A$783,$A426,СВЦЭМ!$B$39:$B$782,Y$401)+'СЕТ СН'!$F$16</f>
        <v>0</v>
      </c>
    </row>
    <row r="427" spans="1:25" ht="15.75" hidden="1" x14ac:dyDescent="0.2">
      <c r="A427" s="35">
        <f t="shared" si="11"/>
        <v>45377</v>
      </c>
      <c r="B427" s="36">
        <f ca="1">SUMIFS(СВЦЭМ!$L$40:$L$783,СВЦЭМ!$A$40:$A$783,$A427,СВЦЭМ!$B$39:$B$782,B$401)+'СЕТ СН'!$F$16</f>
        <v>0</v>
      </c>
      <c r="C427" s="36">
        <f ca="1">SUMIFS(СВЦЭМ!$L$40:$L$783,СВЦЭМ!$A$40:$A$783,$A427,СВЦЭМ!$B$39:$B$782,C$401)+'СЕТ СН'!$F$16</f>
        <v>0</v>
      </c>
      <c r="D427" s="36">
        <f ca="1">SUMIFS(СВЦЭМ!$L$40:$L$783,СВЦЭМ!$A$40:$A$783,$A427,СВЦЭМ!$B$39:$B$782,D$401)+'СЕТ СН'!$F$16</f>
        <v>0</v>
      </c>
      <c r="E427" s="36">
        <f ca="1">SUMIFS(СВЦЭМ!$L$40:$L$783,СВЦЭМ!$A$40:$A$783,$A427,СВЦЭМ!$B$39:$B$782,E$401)+'СЕТ СН'!$F$16</f>
        <v>0</v>
      </c>
      <c r="F427" s="36">
        <f ca="1">SUMIFS(СВЦЭМ!$L$40:$L$783,СВЦЭМ!$A$40:$A$783,$A427,СВЦЭМ!$B$39:$B$782,F$401)+'СЕТ СН'!$F$16</f>
        <v>0</v>
      </c>
      <c r="G427" s="36">
        <f ca="1">SUMIFS(СВЦЭМ!$L$40:$L$783,СВЦЭМ!$A$40:$A$783,$A427,СВЦЭМ!$B$39:$B$782,G$401)+'СЕТ СН'!$F$16</f>
        <v>0</v>
      </c>
      <c r="H427" s="36">
        <f ca="1">SUMIFS(СВЦЭМ!$L$40:$L$783,СВЦЭМ!$A$40:$A$783,$A427,СВЦЭМ!$B$39:$B$782,H$401)+'СЕТ СН'!$F$16</f>
        <v>0</v>
      </c>
      <c r="I427" s="36">
        <f ca="1">SUMIFS(СВЦЭМ!$L$40:$L$783,СВЦЭМ!$A$40:$A$783,$A427,СВЦЭМ!$B$39:$B$782,I$401)+'СЕТ СН'!$F$16</f>
        <v>0</v>
      </c>
      <c r="J427" s="36">
        <f ca="1">SUMIFS(СВЦЭМ!$L$40:$L$783,СВЦЭМ!$A$40:$A$783,$A427,СВЦЭМ!$B$39:$B$782,J$401)+'СЕТ СН'!$F$16</f>
        <v>0</v>
      </c>
      <c r="K427" s="36">
        <f ca="1">SUMIFS(СВЦЭМ!$L$40:$L$783,СВЦЭМ!$A$40:$A$783,$A427,СВЦЭМ!$B$39:$B$782,K$401)+'СЕТ СН'!$F$16</f>
        <v>0</v>
      </c>
      <c r="L427" s="36">
        <f ca="1">SUMIFS(СВЦЭМ!$L$40:$L$783,СВЦЭМ!$A$40:$A$783,$A427,СВЦЭМ!$B$39:$B$782,L$401)+'СЕТ СН'!$F$16</f>
        <v>0</v>
      </c>
      <c r="M427" s="36">
        <f ca="1">SUMIFS(СВЦЭМ!$L$40:$L$783,СВЦЭМ!$A$40:$A$783,$A427,СВЦЭМ!$B$39:$B$782,M$401)+'СЕТ СН'!$F$16</f>
        <v>0</v>
      </c>
      <c r="N427" s="36">
        <f ca="1">SUMIFS(СВЦЭМ!$L$40:$L$783,СВЦЭМ!$A$40:$A$783,$A427,СВЦЭМ!$B$39:$B$782,N$401)+'СЕТ СН'!$F$16</f>
        <v>0</v>
      </c>
      <c r="O427" s="36">
        <f ca="1">SUMIFS(СВЦЭМ!$L$40:$L$783,СВЦЭМ!$A$40:$A$783,$A427,СВЦЭМ!$B$39:$B$782,O$401)+'СЕТ СН'!$F$16</f>
        <v>0</v>
      </c>
      <c r="P427" s="36">
        <f ca="1">SUMIFS(СВЦЭМ!$L$40:$L$783,СВЦЭМ!$A$40:$A$783,$A427,СВЦЭМ!$B$39:$B$782,P$401)+'СЕТ СН'!$F$16</f>
        <v>0</v>
      </c>
      <c r="Q427" s="36">
        <f ca="1">SUMIFS(СВЦЭМ!$L$40:$L$783,СВЦЭМ!$A$40:$A$783,$A427,СВЦЭМ!$B$39:$B$782,Q$401)+'СЕТ СН'!$F$16</f>
        <v>0</v>
      </c>
      <c r="R427" s="36">
        <f ca="1">SUMIFS(СВЦЭМ!$L$40:$L$783,СВЦЭМ!$A$40:$A$783,$A427,СВЦЭМ!$B$39:$B$782,R$401)+'СЕТ СН'!$F$16</f>
        <v>0</v>
      </c>
      <c r="S427" s="36">
        <f ca="1">SUMIFS(СВЦЭМ!$L$40:$L$783,СВЦЭМ!$A$40:$A$783,$A427,СВЦЭМ!$B$39:$B$782,S$401)+'СЕТ СН'!$F$16</f>
        <v>0</v>
      </c>
      <c r="T427" s="36">
        <f ca="1">SUMIFS(СВЦЭМ!$L$40:$L$783,СВЦЭМ!$A$40:$A$783,$A427,СВЦЭМ!$B$39:$B$782,T$401)+'СЕТ СН'!$F$16</f>
        <v>0</v>
      </c>
      <c r="U427" s="36">
        <f ca="1">SUMIFS(СВЦЭМ!$L$40:$L$783,СВЦЭМ!$A$40:$A$783,$A427,СВЦЭМ!$B$39:$B$782,U$401)+'СЕТ СН'!$F$16</f>
        <v>0</v>
      </c>
      <c r="V427" s="36">
        <f ca="1">SUMIFS(СВЦЭМ!$L$40:$L$783,СВЦЭМ!$A$40:$A$783,$A427,СВЦЭМ!$B$39:$B$782,V$401)+'СЕТ СН'!$F$16</f>
        <v>0</v>
      </c>
      <c r="W427" s="36">
        <f ca="1">SUMIFS(СВЦЭМ!$L$40:$L$783,СВЦЭМ!$A$40:$A$783,$A427,СВЦЭМ!$B$39:$B$782,W$401)+'СЕТ СН'!$F$16</f>
        <v>0</v>
      </c>
      <c r="X427" s="36">
        <f ca="1">SUMIFS(СВЦЭМ!$L$40:$L$783,СВЦЭМ!$A$40:$A$783,$A427,СВЦЭМ!$B$39:$B$782,X$401)+'СЕТ СН'!$F$16</f>
        <v>0</v>
      </c>
      <c r="Y427" s="36">
        <f ca="1">SUMIFS(СВЦЭМ!$L$40:$L$783,СВЦЭМ!$A$40:$A$783,$A427,СВЦЭМ!$B$39:$B$782,Y$401)+'СЕТ СН'!$F$16</f>
        <v>0</v>
      </c>
    </row>
    <row r="428" spans="1:25" ht="15.75" hidden="1" x14ac:dyDescent="0.2">
      <c r="A428" s="35">
        <f t="shared" si="11"/>
        <v>45378</v>
      </c>
      <c r="B428" s="36">
        <f ca="1">SUMIFS(СВЦЭМ!$L$40:$L$783,СВЦЭМ!$A$40:$A$783,$A428,СВЦЭМ!$B$39:$B$782,B$401)+'СЕТ СН'!$F$16</f>
        <v>0</v>
      </c>
      <c r="C428" s="36">
        <f ca="1">SUMIFS(СВЦЭМ!$L$40:$L$783,СВЦЭМ!$A$40:$A$783,$A428,СВЦЭМ!$B$39:$B$782,C$401)+'СЕТ СН'!$F$16</f>
        <v>0</v>
      </c>
      <c r="D428" s="36">
        <f ca="1">SUMIFS(СВЦЭМ!$L$40:$L$783,СВЦЭМ!$A$40:$A$783,$A428,СВЦЭМ!$B$39:$B$782,D$401)+'СЕТ СН'!$F$16</f>
        <v>0</v>
      </c>
      <c r="E428" s="36">
        <f ca="1">SUMIFS(СВЦЭМ!$L$40:$L$783,СВЦЭМ!$A$40:$A$783,$A428,СВЦЭМ!$B$39:$B$782,E$401)+'СЕТ СН'!$F$16</f>
        <v>0</v>
      </c>
      <c r="F428" s="36">
        <f ca="1">SUMIFS(СВЦЭМ!$L$40:$L$783,СВЦЭМ!$A$40:$A$783,$A428,СВЦЭМ!$B$39:$B$782,F$401)+'СЕТ СН'!$F$16</f>
        <v>0</v>
      </c>
      <c r="G428" s="36">
        <f ca="1">SUMIFS(СВЦЭМ!$L$40:$L$783,СВЦЭМ!$A$40:$A$783,$A428,СВЦЭМ!$B$39:$B$782,G$401)+'СЕТ СН'!$F$16</f>
        <v>0</v>
      </c>
      <c r="H428" s="36">
        <f ca="1">SUMIFS(СВЦЭМ!$L$40:$L$783,СВЦЭМ!$A$40:$A$783,$A428,СВЦЭМ!$B$39:$B$782,H$401)+'СЕТ СН'!$F$16</f>
        <v>0</v>
      </c>
      <c r="I428" s="36">
        <f ca="1">SUMIFS(СВЦЭМ!$L$40:$L$783,СВЦЭМ!$A$40:$A$783,$A428,СВЦЭМ!$B$39:$B$782,I$401)+'СЕТ СН'!$F$16</f>
        <v>0</v>
      </c>
      <c r="J428" s="36">
        <f ca="1">SUMIFS(СВЦЭМ!$L$40:$L$783,СВЦЭМ!$A$40:$A$783,$A428,СВЦЭМ!$B$39:$B$782,J$401)+'СЕТ СН'!$F$16</f>
        <v>0</v>
      </c>
      <c r="K428" s="36">
        <f ca="1">SUMIFS(СВЦЭМ!$L$40:$L$783,СВЦЭМ!$A$40:$A$783,$A428,СВЦЭМ!$B$39:$B$782,K$401)+'СЕТ СН'!$F$16</f>
        <v>0</v>
      </c>
      <c r="L428" s="36">
        <f ca="1">SUMIFS(СВЦЭМ!$L$40:$L$783,СВЦЭМ!$A$40:$A$783,$A428,СВЦЭМ!$B$39:$B$782,L$401)+'СЕТ СН'!$F$16</f>
        <v>0</v>
      </c>
      <c r="M428" s="36">
        <f ca="1">SUMIFS(СВЦЭМ!$L$40:$L$783,СВЦЭМ!$A$40:$A$783,$A428,СВЦЭМ!$B$39:$B$782,M$401)+'СЕТ СН'!$F$16</f>
        <v>0</v>
      </c>
      <c r="N428" s="36">
        <f ca="1">SUMIFS(СВЦЭМ!$L$40:$L$783,СВЦЭМ!$A$40:$A$783,$A428,СВЦЭМ!$B$39:$B$782,N$401)+'СЕТ СН'!$F$16</f>
        <v>0</v>
      </c>
      <c r="O428" s="36">
        <f ca="1">SUMIFS(СВЦЭМ!$L$40:$L$783,СВЦЭМ!$A$40:$A$783,$A428,СВЦЭМ!$B$39:$B$782,O$401)+'СЕТ СН'!$F$16</f>
        <v>0</v>
      </c>
      <c r="P428" s="36">
        <f ca="1">SUMIFS(СВЦЭМ!$L$40:$L$783,СВЦЭМ!$A$40:$A$783,$A428,СВЦЭМ!$B$39:$B$782,P$401)+'СЕТ СН'!$F$16</f>
        <v>0</v>
      </c>
      <c r="Q428" s="36">
        <f ca="1">SUMIFS(СВЦЭМ!$L$40:$L$783,СВЦЭМ!$A$40:$A$783,$A428,СВЦЭМ!$B$39:$B$782,Q$401)+'СЕТ СН'!$F$16</f>
        <v>0</v>
      </c>
      <c r="R428" s="36">
        <f ca="1">SUMIFS(СВЦЭМ!$L$40:$L$783,СВЦЭМ!$A$40:$A$783,$A428,СВЦЭМ!$B$39:$B$782,R$401)+'СЕТ СН'!$F$16</f>
        <v>0</v>
      </c>
      <c r="S428" s="36">
        <f ca="1">SUMIFS(СВЦЭМ!$L$40:$L$783,СВЦЭМ!$A$40:$A$783,$A428,СВЦЭМ!$B$39:$B$782,S$401)+'СЕТ СН'!$F$16</f>
        <v>0</v>
      </c>
      <c r="T428" s="36">
        <f ca="1">SUMIFS(СВЦЭМ!$L$40:$L$783,СВЦЭМ!$A$40:$A$783,$A428,СВЦЭМ!$B$39:$B$782,T$401)+'СЕТ СН'!$F$16</f>
        <v>0</v>
      </c>
      <c r="U428" s="36">
        <f ca="1">SUMIFS(СВЦЭМ!$L$40:$L$783,СВЦЭМ!$A$40:$A$783,$A428,СВЦЭМ!$B$39:$B$782,U$401)+'СЕТ СН'!$F$16</f>
        <v>0</v>
      </c>
      <c r="V428" s="36">
        <f ca="1">SUMIFS(СВЦЭМ!$L$40:$L$783,СВЦЭМ!$A$40:$A$783,$A428,СВЦЭМ!$B$39:$B$782,V$401)+'СЕТ СН'!$F$16</f>
        <v>0</v>
      </c>
      <c r="W428" s="36">
        <f ca="1">SUMIFS(СВЦЭМ!$L$40:$L$783,СВЦЭМ!$A$40:$A$783,$A428,СВЦЭМ!$B$39:$B$782,W$401)+'СЕТ СН'!$F$16</f>
        <v>0</v>
      </c>
      <c r="X428" s="36">
        <f ca="1">SUMIFS(СВЦЭМ!$L$40:$L$783,СВЦЭМ!$A$40:$A$783,$A428,СВЦЭМ!$B$39:$B$782,X$401)+'СЕТ СН'!$F$16</f>
        <v>0</v>
      </c>
      <c r="Y428" s="36">
        <f ca="1">SUMIFS(СВЦЭМ!$L$40:$L$783,СВЦЭМ!$A$40:$A$783,$A428,СВЦЭМ!$B$39:$B$782,Y$401)+'СЕТ СН'!$F$16</f>
        <v>0</v>
      </c>
    </row>
    <row r="429" spans="1:25" ht="15.75" hidden="1" x14ac:dyDescent="0.2">
      <c r="A429" s="35">
        <f t="shared" si="11"/>
        <v>45379</v>
      </c>
      <c r="B429" s="36">
        <f ca="1">SUMIFS(СВЦЭМ!$L$40:$L$783,СВЦЭМ!$A$40:$A$783,$A429,СВЦЭМ!$B$39:$B$782,B$401)+'СЕТ СН'!$F$16</f>
        <v>0</v>
      </c>
      <c r="C429" s="36">
        <f ca="1">SUMIFS(СВЦЭМ!$L$40:$L$783,СВЦЭМ!$A$40:$A$783,$A429,СВЦЭМ!$B$39:$B$782,C$401)+'СЕТ СН'!$F$16</f>
        <v>0</v>
      </c>
      <c r="D429" s="36">
        <f ca="1">SUMIFS(СВЦЭМ!$L$40:$L$783,СВЦЭМ!$A$40:$A$783,$A429,СВЦЭМ!$B$39:$B$782,D$401)+'СЕТ СН'!$F$16</f>
        <v>0</v>
      </c>
      <c r="E429" s="36">
        <f ca="1">SUMIFS(СВЦЭМ!$L$40:$L$783,СВЦЭМ!$A$40:$A$783,$A429,СВЦЭМ!$B$39:$B$782,E$401)+'СЕТ СН'!$F$16</f>
        <v>0</v>
      </c>
      <c r="F429" s="36">
        <f ca="1">SUMIFS(СВЦЭМ!$L$40:$L$783,СВЦЭМ!$A$40:$A$783,$A429,СВЦЭМ!$B$39:$B$782,F$401)+'СЕТ СН'!$F$16</f>
        <v>0</v>
      </c>
      <c r="G429" s="36">
        <f ca="1">SUMIFS(СВЦЭМ!$L$40:$L$783,СВЦЭМ!$A$40:$A$783,$A429,СВЦЭМ!$B$39:$B$782,G$401)+'СЕТ СН'!$F$16</f>
        <v>0</v>
      </c>
      <c r="H429" s="36">
        <f ca="1">SUMIFS(СВЦЭМ!$L$40:$L$783,СВЦЭМ!$A$40:$A$783,$A429,СВЦЭМ!$B$39:$B$782,H$401)+'СЕТ СН'!$F$16</f>
        <v>0</v>
      </c>
      <c r="I429" s="36">
        <f ca="1">SUMIFS(СВЦЭМ!$L$40:$L$783,СВЦЭМ!$A$40:$A$783,$A429,СВЦЭМ!$B$39:$B$782,I$401)+'СЕТ СН'!$F$16</f>
        <v>0</v>
      </c>
      <c r="J429" s="36">
        <f ca="1">SUMIFS(СВЦЭМ!$L$40:$L$783,СВЦЭМ!$A$40:$A$783,$A429,СВЦЭМ!$B$39:$B$782,J$401)+'СЕТ СН'!$F$16</f>
        <v>0</v>
      </c>
      <c r="K429" s="36">
        <f ca="1">SUMIFS(СВЦЭМ!$L$40:$L$783,СВЦЭМ!$A$40:$A$783,$A429,СВЦЭМ!$B$39:$B$782,K$401)+'СЕТ СН'!$F$16</f>
        <v>0</v>
      </c>
      <c r="L429" s="36">
        <f ca="1">SUMIFS(СВЦЭМ!$L$40:$L$783,СВЦЭМ!$A$40:$A$783,$A429,СВЦЭМ!$B$39:$B$782,L$401)+'СЕТ СН'!$F$16</f>
        <v>0</v>
      </c>
      <c r="M429" s="36">
        <f ca="1">SUMIFS(СВЦЭМ!$L$40:$L$783,СВЦЭМ!$A$40:$A$783,$A429,СВЦЭМ!$B$39:$B$782,M$401)+'СЕТ СН'!$F$16</f>
        <v>0</v>
      </c>
      <c r="N429" s="36">
        <f ca="1">SUMIFS(СВЦЭМ!$L$40:$L$783,СВЦЭМ!$A$40:$A$783,$A429,СВЦЭМ!$B$39:$B$782,N$401)+'СЕТ СН'!$F$16</f>
        <v>0</v>
      </c>
      <c r="O429" s="36">
        <f ca="1">SUMIFS(СВЦЭМ!$L$40:$L$783,СВЦЭМ!$A$40:$A$783,$A429,СВЦЭМ!$B$39:$B$782,O$401)+'СЕТ СН'!$F$16</f>
        <v>0</v>
      </c>
      <c r="P429" s="36">
        <f ca="1">SUMIFS(СВЦЭМ!$L$40:$L$783,СВЦЭМ!$A$40:$A$783,$A429,СВЦЭМ!$B$39:$B$782,P$401)+'СЕТ СН'!$F$16</f>
        <v>0</v>
      </c>
      <c r="Q429" s="36">
        <f ca="1">SUMIFS(СВЦЭМ!$L$40:$L$783,СВЦЭМ!$A$40:$A$783,$A429,СВЦЭМ!$B$39:$B$782,Q$401)+'СЕТ СН'!$F$16</f>
        <v>0</v>
      </c>
      <c r="R429" s="36">
        <f ca="1">SUMIFS(СВЦЭМ!$L$40:$L$783,СВЦЭМ!$A$40:$A$783,$A429,СВЦЭМ!$B$39:$B$782,R$401)+'СЕТ СН'!$F$16</f>
        <v>0</v>
      </c>
      <c r="S429" s="36">
        <f ca="1">SUMIFS(СВЦЭМ!$L$40:$L$783,СВЦЭМ!$A$40:$A$783,$A429,СВЦЭМ!$B$39:$B$782,S$401)+'СЕТ СН'!$F$16</f>
        <v>0</v>
      </c>
      <c r="T429" s="36">
        <f ca="1">SUMIFS(СВЦЭМ!$L$40:$L$783,СВЦЭМ!$A$40:$A$783,$A429,СВЦЭМ!$B$39:$B$782,T$401)+'СЕТ СН'!$F$16</f>
        <v>0</v>
      </c>
      <c r="U429" s="36">
        <f ca="1">SUMIFS(СВЦЭМ!$L$40:$L$783,СВЦЭМ!$A$40:$A$783,$A429,СВЦЭМ!$B$39:$B$782,U$401)+'СЕТ СН'!$F$16</f>
        <v>0</v>
      </c>
      <c r="V429" s="36">
        <f ca="1">SUMIFS(СВЦЭМ!$L$40:$L$783,СВЦЭМ!$A$40:$A$783,$A429,СВЦЭМ!$B$39:$B$782,V$401)+'СЕТ СН'!$F$16</f>
        <v>0</v>
      </c>
      <c r="W429" s="36">
        <f ca="1">SUMIFS(СВЦЭМ!$L$40:$L$783,СВЦЭМ!$A$40:$A$783,$A429,СВЦЭМ!$B$39:$B$782,W$401)+'СЕТ СН'!$F$16</f>
        <v>0</v>
      </c>
      <c r="X429" s="36">
        <f ca="1">SUMIFS(СВЦЭМ!$L$40:$L$783,СВЦЭМ!$A$40:$A$783,$A429,СВЦЭМ!$B$39:$B$782,X$401)+'СЕТ СН'!$F$16</f>
        <v>0</v>
      </c>
      <c r="Y429" s="36">
        <f ca="1">SUMIFS(СВЦЭМ!$L$40:$L$783,СВЦЭМ!$A$40:$A$783,$A429,СВЦЭМ!$B$39:$B$782,Y$401)+'СЕТ СН'!$F$16</f>
        <v>0</v>
      </c>
    </row>
    <row r="430" spans="1:25" ht="15.75" hidden="1" x14ac:dyDescent="0.2">
      <c r="A430" s="35">
        <f t="shared" si="11"/>
        <v>45380</v>
      </c>
      <c r="B430" s="36">
        <f ca="1">SUMIFS(СВЦЭМ!$L$40:$L$783,СВЦЭМ!$A$40:$A$783,$A430,СВЦЭМ!$B$39:$B$782,B$401)+'СЕТ СН'!$F$16</f>
        <v>0</v>
      </c>
      <c r="C430" s="36">
        <f ca="1">SUMIFS(СВЦЭМ!$L$40:$L$783,СВЦЭМ!$A$40:$A$783,$A430,СВЦЭМ!$B$39:$B$782,C$401)+'СЕТ СН'!$F$16</f>
        <v>0</v>
      </c>
      <c r="D430" s="36">
        <f ca="1">SUMIFS(СВЦЭМ!$L$40:$L$783,СВЦЭМ!$A$40:$A$783,$A430,СВЦЭМ!$B$39:$B$782,D$401)+'СЕТ СН'!$F$16</f>
        <v>0</v>
      </c>
      <c r="E430" s="36">
        <f ca="1">SUMIFS(СВЦЭМ!$L$40:$L$783,СВЦЭМ!$A$40:$A$783,$A430,СВЦЭМ!$B$39:$B$782,E$401)+'СЕТ СН'!$F$16</f>
        <v>0</v>
      </c>
      <c r="F430" s="36">
        <f ca="1">SUMIFS(СВЦЭМ!$L$40:$L$783,СВЦЭМ!$A$40:$A$783,$A430,СВЦЭМ!$B$39:$B$782,F$401)+'СЕТ СН'!$F$16</f>
        <v>0</v>
      </c>
      <c r="G430" s="36">
        <f ca="1">SUMIFS(СВЦЭМ!$L$40:$L$783,СВЦЭМ!$A$40:$A$783,$A430,СВЦЭМ!$B$39:$B$782,G$401)+'СЕТ СН'!$F$16</f>
        <v>0</v>
      </c>
      <c r="H430" s="36">
        <f ca="1">SUMIFS(СВЦЭМ!$L$40:$L$783,СВЦЭМ!$A$40:$A$783,$A430,СВЦЭМ!$B$39:$B$782,H$401)+'СЕТ СН'!$F$16</f>
        <v>0</v>
      </c>
      <c r="I430" s="36">
        <f ca="1">SUMIFS(СВЦЭМ!$L$40:$L$783,СВЦЭМ!$A$40:$A$783,$A430,СВЦЭМ!$B$39:$B$782,I$401)+'СЕТ СН'!$F$16</f>
        <v>0</v>
      </c>
      <c r="J430" s="36">
        <f ca="1">SUMIFS(СВЦЭМ!$L$40:$L$783,СВЦЭМ!$A$40:$A$783,$A430,СВЦЭМ!$B$39:$B$782,J$401)+'СЕТ СН'!$F$16</f>
        <v>0</v>
      </c>
      <c r="K430" s="36">
        <f ca="1">SUMIFS(СВЦЭМ!$L$40:$L$783,СВЦЭМ!$A$40:$A$783,$A430,СВЦЭМ!$B$39:$B$782,K$401)+'СЕТ СН'!$F$16</f>
        <v>0</v>
      </c>
      <c r="L430" s="36">
        <f ca="1">SUMIFS(СВЦЭМ!$L$40:$L$783,СВЦЭМ!$A$40:$A$783,$A430,СВЦЭМ!$B$39:$B$782,L$401)+'СЕТ СН'!$F$16</f>
        <v>0</v>
      </c>
      <c r="M430" s="36">
        <f ca="1">SUMIFS(СВЦЭМ!$L$40:$L$783,СВЦЭМ!$A$40:$A$783,$A430,СВЦЭМ!$B$39:$B$782,M$401)+'СЕТ СН'!$F$16</f>
        <v>0</v>
      </c>
      <c r="N430" s="36">
        <f ca="1">SUMIFS(СВЦЭМ!$L$40:$L$783,СВЦЭМ!$A$40:$A$783,$A430,СВЦЭМ!$B$39:$B$782,N$401)+'СЕТ СН'!$F$16</f>
        <v>0</v>
      </c>
      <c r="O430" s="36">
        <f ca="1">SUMIFS(СВЦЭМ!$L$40:$L$783,СВЦЭМ!$A$40:$A$783,$A430,СВЦЭМ!$B$39:$B$782,O$401)+'СЕТ СН'!$F$16</f>
        <v>0</v>
      </c>
      <c r="P430" s="36">
        <f ca="1">SUMIFS(СВЦЭМ!$L$40:$L$783,СВЦЭМ!$A$40:$A$783,$A430,СВЦЭМ!$B$39:$B$782,P$401)+'СЕТ СН'!$F$16</f>
        <v>0</v>
      </c>
      <c r="Q430" s="36">
        <f ca="1">SUMIFS(СВЦЭМ!$L$40:$L$783,СВЦЭМ!$A$40:$A$783,$A430,СВЦЭМ!$B$39:$B$782,Q$401)+'СЕТ СН'!$F$16</f>
        <v>0</v>
      </c>
      <c r="R430" s="36">
        <f ca="1">SUMIFS(СВЦЭМ!$L$40:$L$783,СВЦЭМ!$A$40:$A$783,$A430,СВЦЭМ!$B$39:$B$782,R$401)+'СЕТ СН'!$F$16</f>
        <v>0</v>
      </c>
      <c r="S430" s="36">
        <f ca="1">SUMIFS(СВЦЭМ!$L$40:$L$783,СВЦЭМ!$A$40:$A$783,$A430,СВЦЭМ!$B$39:$B$782,S$401)+'СЕТ СН'!$F$16</f>
        <v>0</v>
      </c>
      <c r="T430" s="36">
        <f ca="1">SUMIFS(СВЦЭМ!$L$40:$L$783,СВЦЭМ!$A$40:$A$783,$A430,СВЦЭМ!$B$39:$B$782,T$401)+'СЕТ СН'!$F$16</f>
        <v>0</v>
      </c>
      <c r="U430" s="36">
        <f ca="1">SUMIFS(СВЦЭМ!$L$40:$L$783,СВЦЭМ!$A$40:$A$783,$A430,СВЦЭМ!$B$39:$B$782,U$401)+'СЕТ СН'!$F$16</f>
        <v>0</v>
      </c>
      <c r="V430" s="36">
        <f ca="1">SUMIFS(СВЦЭМ!$L$40:$L$783,СВЦЭМ!$A$40:$A$783,$A430,СВЦЭМ!$B$39:$B$782,V$401)+'СЕТ СН'!$F$16</f>
        <v>0</v>
      </c>
      <c r="W430" s="36">
        <f ca="1">SUMIFS(СВЦЭМ!$L$40:$L$783,СВЦЭМ!$A$40:$A$783,$A430,СВЦЭМ!$B$39:$B$782,W$401)+'СЕТ СН'!$F$16</f>
        <v>0</v>
      </c>
      <c r="X430" s="36">
        <f ca="1">SUMIFS(СВЦЭМ!$L$40:$L$783,СВЦЭМ!$A$40:$A$783,$A430,СВЦЭМ!$B$39:$B$782,X$401)+'СЕТ СН'!$F$16</f>
        <v>0</v>
      </c>
      <c r="Y430" s="36">
        <f ca="1">SUMIFS(СВЦЭМ!$L$40:$L$783,СВЦЭМ!$A$40:$A$783,$A430,СВЦЭМ!$B$39:$B$782,Y$401)+'СЕТ СН'!$F$16</f>
        <v>0</v>
      </c>
    </row>
    <row r="431" spans="1:25" ht="15.75" hidden="1" x14ac:dyDescent="0.2">
      <c r="A431" s="35">
        <f t="shared" si="11"/>
        <v>45381</v>
      </c>
      <c r="B431" s="36">
        <f ca="1">SUMIFS(СВЦЭМ!$L$40:$L$783,СВЦЭМ!$A$40:$A$783,$A431,СВЦЭМ!$B$39:$B$782,B$401)+'СЕТ СН'!$F$16</f>
        <v>0</v>
      </c>
      <c r="C431" s="36">
        <f ca="1">SUMIFS(СВЦЭМ!$L$40:$L$783,СВЦЭМ!$A$40:$A$783,$A431,СВЦЭМ!$B$39:$B$782,C$401)+'СЕТ СН'!$F$16</f>
        <v>0</v>
      </c>
      <c r="D431" s="36">
        <f ca="1">SUMIFS(СВЦЭМ!$L$40:$L$783,СВЦЭМ!$A$40:$A$783,$A431,СВЦЭМ!$B$39:$B$782,D$401)+'СЕТ СН'!$F$16</f>
        <v>0</v>
      </c>
      <c r="E431" s="36">
        <f ca="1">SUMIFS(СВЦЭМ!$L$40:$L$783,СВЦЭМ!$A$40:$A$783,$A431,СВЦЭМ!$B$39:$B$782,E$401)+'СЕТ СН'!$F$16</f>
        <v>0</v>
      </c>
      <c r="F431" s="36">
        <f ca="1">SUMIFS(СВЦЭМ!$L$40:$L$783,СВЦЭМ!$A$40:$A$783,$A431,СВЦЭМ!$B$39:$B$782,F$401)+'СЕТ СН'!$F$16</f>
        <v>0</v>
      </c>
      <c r="G431" s="36">
        <f ca="1">SUMIFS(СВЦЭМ!$L$40:$L$783,СВЦЭМ!$A$40:$A$783,$A431,СВЦЭМ!$B$39:$B$782,G$401)+'СЕТ СН'!$F$16</f>
        <v>0</v>
      </c>
      <c r="H431" s="36">
        <f ca="1">SUMIFS(СВЦЭМ!$L$40:$L$783,СВЦЭМ!$A$40:$A$783,$A431,СВЦЭМ!$B$39:$B$782,H$401)+'СЕТ СН'!$F$16</f>
        <v>0</v>
      </c>
      <c r="I431" s="36">
        <f ca="1">SUMIFS(СВЦЭМ!$L$40:$L$783,СВЦЭМ!$A$40:$A$783,$A431,СВЦЭМ!$B$39:$B$782,I$401)+'СЕТ СН'!$F$16</f>
        <v>0</v>
      </c>
      <c r="J431" s="36">
        <f ca="1">SUMIFS(СВЦЭМ!$L$40:$L$783,СВЦЭМ!$A$40:$A$783,$A431,СВЦЭМ!$B$39:$B$782,J$401)+'СЕТ СН'!$F$16</f>
        <v>0</v>
      </c>
      <c r="K431" s="36">
        <f ca="1">SUMIFS(СВЦЭМ!$L$40:$L$783,СВЦЭМ!$A$40:$A$783,$A431,СВЦЭМ!$B$39:$B$782,K$401)+'СЕТ СН'!$F$16</f>
        <v>0</v>
      </c>
      <c r="L431" s="36">
        <f ca="1">SUMIFS(СВЦЭМ!$L$40:$L$783,СВЦЭМ!$A$40:$A$783,$A431,СВЦЭМ!$B$39:$B$782,L$401)+'СЕТ СН'!$F$16</f>
        <v>0</v>
      </c>
      <c r="M431" s="36">
        <f ca="1">SUMIFS(СВЦЭМ!$L$40:$L$783,СВЦЭМ!$A$40:$A$783,$A431,СВЦЭМ!$B$39:$B$782,M$401)+'СЕТ СН'!$F$16</f>
        <v>0</v>
      </c>
      <c r="N431" s="36">
        <f ca="1">SUMIFS(СВЦЭМ!$L$40:$L$783,СВЦЭМ!$A$40:$A$783,$A431,СВЦЭМ!$B$39:$B$782,N$401)+'СЕТ СН'!$F$16</f>
        <v>0</v>
      </c>
      <c r="O431" s="36">
        <f ca="1">SUMIFS(СВЦЭМ!$L$40:$L$783,СВЦЭМ!$A$40:$A$783,$A431,СВЦЭМ!$B$39:$B$782,O$401)+'СЕТ СН'!$F$16</f>
        <v>0</v>
      </c>
      <c r="P431" s="36">
        <f ca="1">SUMIFS(СВЦЭМ!$L$40:$L$783,СВЦЭМ!$A$40:$A$783,$A431,СВЦЭМ!$B$39:$B$782,P$401)+'СЕТ СН'!$F$16</f>
        <v>0</v>
      </c>
      <c r="Q431" s="36">
        <f ca="1">SUMIFS(СВЦЭМ!$L$40:$L$783,СВЦЭМ!$A$40:$A$783,$A431,СВЦЭМ!$B$39:$B$782,Q$401)+'СЕТ СН'!$F$16</f>
        <v>0</v>
      </c>
      <c r="R431" s="36">
        <f ca="1">SUMIFS(СВЦЭМ!$L$40:$L$783,СВЦЭМ!$A$40:$A$783,$A431,СВЦЭМ!$B$39:$B$782,R$401)+'СЕТ СН'!$F$16</f>
        <v>0</v>
      </c>
      <c r="S431" s="36">
        <f ca="1">SUMIFS(СВЦЭМ!$L$40:$L$783,СВЦЭМ!$A$40:$A$783,$A431,СВЦЭМ!$B$39:$B$782,S$401)+'СЕТ СН'!$F$16</f>
        <v>0</v>
      </c>
      <c r="T431" s="36">
        <f ca="1">SUMIFS(СВЦЭМ!$L$40:$L$783,СВЦЭМ!$A$40:$A$783,$A431,СВЦЭМ!$B$39:$B$782,T$401)+'СЕТ СН'!$F$16</f>
        <v>0</v>
      </c>
      <c r="U431" s="36">
        <f ca="1">SUMIFS(СВЦЭМ!$L$40:$L$783,СВЦЭМ!$A$40:$A$783,$A431,СВЦЭМ!$B$39:$B$782,U$401)+'СЕТ СН'!$F$16</f>
        <v>0</v>
      </c>
      <c r="V431" s="36">
        <f ca="1">SUMIFS(СВЦЭМ!$L$40:$L$783,СВЦЭМ!$A$40:$A$783,$A431,СВЦЭМ!$B$39:$B$782,V$401)+'СЕТ СН'!$F$16</f>
        <v>0</v>
      </c>
      <c r="W431" s="36">
        <f ca="1">SUMIFS(СВЦЭМ!$L$40:$L$783,СВЦЭМ!$A$40:$A$783,$A431,СВЦЭМ!$B$39:$B$782,W$401)+'СЕТ СН'!$F$16</f>
        <v>0</v>
      </c>
      <c r="X431" s="36">
        <f ca="1">SUMIFS(СВЦЭМ!$L$40:$L$783,СВЦЭМ!$A$40:$A$783,$A431,СВЦЭМ!$B$39:$B$782,X$401)+'СЕТ СН'!$F$16</f>
        <v>0</v>
      </c>
      <c r="Y431" s="36">
        <f ca="1">SUMIFS(СВЦЭМ!$L$40:$L$783,СВЦЭМ!$A$40:$A$783,$A431,СВЦЭМ!$B$39:$B$782,Y$401)+'СЕТ СН'!$F$16</f>
        <v>0</v>
      </c>
    </row>
    <row r="432" spans="1:25" ht="15.75" hidden="1" x14ac:dyDescent="0.2">
      <c r="A432" s="35">
        <f t="shared" si="11"/>
        <v>45382</v>
      </c>
      <c r="B432" s="36">
        <f ca="1">SUMIFS(СВЦЭМ!$L$40:$L$783,СВЦЭМ!$A$40:$A$783,$A432,СВЦЭМ!$B$39:$B$782,B$401)+'СЕТ СН'!$F$16</f>
        <v>0</v>
      </c>
      <c r="C432" s="36">
        <f ca="1">SUMIFS(СВЦЭМ!$L$40:$L$783,СВЦЭМ!$A$40:$A$783,$A432,СВЦЭМ!$B$39:$B$782,C$401)+'СЕТ СН'!$F$16</f>
        <v>0</v>
      </c>
      <c r="D432" s="36">
        <f ca="1">SUMIFS(СВЦЭМ!$L$40:$L$783,СВЦЭМ!$A$40:$A$783,$A432,СВЦЭМ!$B$39:$B$782,D$401)+'СЕТ СН'!$F$16</f>
        <v>0</v>
      </c>
      <c r="E432" s="36">
        <f ca="1">SUMIFS(СВЦЭМ!$L$40:$L$783,СВЦЭМ!$A$40:$A$783,$A432,СВЦЭМ!$B$39:$B$782,E$401)+'СЕТ СН'!$F$16</f>
        <v>0</v>
      </c>
      <c r="F432" s="36">
        <f ca="1">SUMIFS(СВЦЭМ!$L$40:$L$783,СВЦЭМ!$A$40:$A$783,$A432,СВЦЭМ!$B$39:$B$782,F$401)+'СЕТ СН'!$F$16</f>
        <v>0</v>
      </c>
      <c r="G432" s="36">
        <f ca="1">SUMIFS(СВЦЭМ!$L$40:$L$783,СВЦЭМ!$A$40:$A$783,$A432,СВЦЭМ!$B$39:$B$782,G$401)+'СЕТ СН'!$F$16</f>
        <v>0</v>
      </c>
      <c r="H432" s="36">
        <f ca="1">SUMIFS(СВЦЭМ!$L$40:$L$783,СВЦЭМ!$A$40:$A$783,$A432,СВЦЭМ!$B$39:$B$782,H$401)+'СЕТ СН'!$F$16</f>
        <v>0</v>
      </c>
      <c r="I432" s="36">
        <f ca="1">SUMIFS(СВЦЭМ!$L$40:$L$783,СВЦЭМ!$A$40:$A$783,$A432,СВЦЭМ!$B$39:$B$782,I$401)+'СЕТ СН'!$F$16</f>
        <v>0</v>
      </c>
      <c r="J432" s="36">
        <f ca="1">SUMIFS(СВЦЭМ!$L$40:$L$783,СВЦЭМ!$A$40:$A$783,$A432,СВЦЭМ!$B$39:$B$782,J$401)+'СЕТ СН'!$F$16</f>
        <v>0</v>
      </c>
      <c r="K432" s="36">
        <f ca="1">SUMIFS(СВЦЭМ!$L$40:$L$783,СВЦЭМ!$A$40:$A$783,$A432,СВЦЭМ!$B$39:$B$782,K$401)+'СЕТ СН'!$F$16</f>
        <v>0</v>
      </c>
      <c r="L432" s="36">
        <f ca="1">SUMIFS(СВЦЭМ!$L$40:$L$783,СВЦЭМ!$A$40:$A$783,$A432,СВЦЭМ!$B$39:$B$782,L$401)+'СЕТ СН'!$F$16</f>
        <v>0</v>
      </c>
      <c r="M432" s="36">
        <f ca="1">SUMIFS(СВЦЭМ!$L$40:$L$783,СВЦЭМ!$A$40:$A$783,$A432,СВЦЭМ!$B$39:$B$782,M$401)+'СЕТ СН'!$F$16</f>
        <v>0</v>
      </c>
      <c r="N432" s="36">
        <f ca="1">SUMIFS(СВЦЭМ!$L$40:$L$783,СВЦЭМ!$A$40:$A$783,$A432,СВЦЭМ!$B$39:$B$782,N$401)+'СЕТ СН'!$F$16</f>
        <v>0</v>
      </c>
      <c r="O432" s="36">
        <f ca="1">SUMIFS(СВЦЭМ!$L$40:$L$783,СВЦЭМ!$A$40:$A$783,$A432,СВЦЭМ!$B$39:$B$782,O$401)+'СЕТ СН'!$F$16</f>
        <v>0</v>
      </c>
      <c r="P432" s="36">
        <f ca="1">SUMIFS(СВЦЭМ!$L$40:$L$783,СВЦЭМ!$A$40:$A$783,$A432,СВЦЭМ!$B$39:$B$782,P$401)+'СЕТ СН'!$F$16</f>
        <v>0</v>
      </c>
      <c r="Q432" s="36">
        <f ca="1">SUMIFS(СВЦЭМ!$L$40:$L$783,СВЦЭМ!$A$40:$A$783,$A432,СВЦЭМ!$B$39:$B$782,Q$401)+'СЕТ СН'!$F$16</f>
        <v>0</v>
      </c>
      <c r="R432" s="36">
        <f ca="1">SUMIFS(СВЦЭМ!$L$40:$L$783,СВЦЭМ!$A$40:$A$783,$A432,СВЦЭМ!$B$39:$B$782,R$401)+'СЕТ СН'!$F$16</f>
        <v>0</v>
      </c>
      <c r="S432" s="36">
        <f ca="1">SUMIFS(СВЦЭМ!$L$40:$L$783,СВЦЭМ!$A$40:$A$783,$A432,СВЦЭМ!$B$39:$B$782,S$401)+'СЕТ СН'!$F$16</f>
        <v>0</v>
      </c>
      <c r="T432" s="36">
        <f ca="1">SUMIFS(СВЦЭМ!$L$40:$L$783,СВЦЭМ!$A$40:$A$783,$A432,СВЦЭМ!$B$39:$B$782,T$401)+'СЕТ СН'!$F$16</f>
        <v>0</v>
      </c>
      <c r="U432" s="36">
        <f ca="1">SUMIFS(СВЦЭМ!$L$40:$L$783,СВЦЭМ!$A$40:$A$783,$A432,СВЦЭМ!$B$39:$B$782,U$401)+'СЕТ СН'!$F$16</f>
        <v>0</v>
      </c>
      <c r="V432" s="36">
        <f ca="1">SUMIFS(СВЦЭМ!$L$40:$L$783,СВЦЭМ!$A$40:$A$783,$A432,СВЦЭМ!$B$39:$B$782,V$401)+'СЕТ СН'!$F$16</f>
        <v>0</v>
      </c>
      <c r="W432" s="36">
        <f ca="1">SUMIFS(СВЦЭМ!$L$40:$L$783,СВЦЭМ!$A$40:$A$783,$A432,СВЦЭМ!$B$39:$B$782,W$401)+'СЕТ СН'!$F$16</f>
        <v>0</v>
      </c>
      <c r="X432" s="36">
        <f ca="1">SUMIFS(СВЦЭМ!$L$40:$L$783,СВЦЭМ!$A$40:$A$783,$A432,СВЦЭМ!$B$39:$B$782,X$401)+'СЕТ СН'!$F$16</f>
        <v>0</v>
      </c>
      <c r="Y432" s="36">
        <f ca="1">SUMIFS(СВЦЭМ!$L$40:$L$783,СВЦЭМ!$A$40:$A$783,$A432,СВЦЭМ!$B$39:$B$782,Y$401)+'СЕТ СН'!$F$16</f>
        <v>0</v>
      </c>
    </row>
    <row r="433" spans="1:26" ht="15.75"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6" customHeight="1" x14ac:dyDescent="0.25">
      <c r="A435" s="157" t="s">
        <v>122</v>
      </c>
      <c r="B435" s="157"/>
      <c r="C435" s="157"/>
      <c r="D435" s="157"/>
      <c r="E435" s="157"/>
      <c r="F435" s="157"/>
      <c r="G435" s="157"/>
      <c r="H435" s="157"/>
      <c r="I435" s="157"/>
      <c r="J435" s="157"/>
      <c r="K435" s="157"/>
      <c r="L435" s="158">
        <f>СВЦЭМ!$D$18+'СЕТ СН'!$F$17</f>
        <v>88.137809000000004</v>
      </c>
      <c r="M435" s="159"/>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9" t="s">
        <v>74</v>
      </c>
      <c r="B437" s="139"/>
      <c r="C437" s="139"/>
      <c r="D437" s="139"/>
      <c r="E437" s="139"/>
      <c r="F437" s="139"/>
      <c r="G437" s="139"/>
      <c r="H437" s="139"/>
      <c r="I437" s="139"/>
      <c r="J437" s="139"/>
      <c r="K437" s="139"/>
      <c r="L437" s="139"/>
      <c r="M437" s="139"/>
      <c r="N437" s="140" t="s">
        <v>29</v>
      </c>
      <c r="O437" s="140"/>
      <c r="P437" s="140"/>
      <c r="Q437" s="140"/>
      <c r="R437" s="140"/>
      <c r="S437" s="140"/>
      <c r="T437" s="140"/>
      <c r="U437" s="140"/>
      <c r="V437" s="47"/>
      <c r="W437" s="47"/>
      <c r="X437" s="47"/>
      <c r="Y437" s="47"/>
    </row>
    <row r="438" spans="1:26" ht="15.75" x14ac:dyDescent="0.25">
      <c r="A438" s="139"/>
      <c r="B438" s="139"/>
      <c r="C438" s="139"/>
      <c r="D438" s="139"/>
      <c r="E438" s="139"/>
      <c r="F438" s="139"/>
      <c r="G438" s="139"/>
      <c r="H438" s="139"/>
      <c r="I438" s="139"/>
      <c r="J438" s="139"/>
      <c r="K438" s="139"/>
      <c r="L438" s="139"/>
      <c r="M438" s="139"/>
      <c r="N438" s="141" t="s">
        <v>0</v>
      </c>
      <c r="O438" s="141"/>
      <c r="P438" s="141" t="s">
        <v>1</v>
      </c>
      <c r="Q438" s="141"/>
      <c r="R438" s="141" t="s">
        <v>2</v>
      </c>
      <c r="S438" s="141"/>
      <c r="T438" s="141" t="s">
        <v>3</v>
      </c>
      <c r="U438" s="141"/>
    </row>
    <row r="439" spans="1:26" ht="15.75" x14ac:dyDescent="0.25">
      <c r="A439" s="139"/>
      <c r="B439" s="139"/>
      <c r="C439" s="139"/>
      <c r="D439" s="139"/>
      <c r="E439" s="139"/>
      <c r="F439" s="139"/>
      <c r="G439" s="139"/>
      <c r="H439" s="139"/>
      <c r="I439" s="139"/>
      <c r="J439" s="139"/>
      <c r="K439" s="139"/>
      <c r="L439" s="139"/>
      <c r="M439" s="139"/>
      <c r="N439" s="142">
        <f>СВЦЭМ!$D$12+'СЕТ СН'!$F$13-'СЕТ СН'!$F$25</f>
        <v>678158.46469622327</v>
      </c>
      <c r="O439" s="143"/>
      <c r="P439" s="142">
        <f>СВЦЭМ!$D$12+'СЕТ СН'!$F$13-'СЕТ СН'!$G$25</f>
        <v>678158.46469622327</v>
      </c>
      <c r="Q439" s="143"/>
      <c r="R439" s="142">
        <f>СВЦЭМ!$D$12+'СЕТ СН'!$F$13-'СЕТ СН'!$H$25</f>
        <v>678158.46469622327</v>
      </c>
      <c r="S439" s="143"/>
      <c r="T439" s="142">
        <f>СВЦЭМ!$D$12+'СЕТ СН'!$F$13-'СЕТ СН'!$I$25</f>
        <v>678158.46469622327</v>
      </c>
      <c r="U439" s="143"/>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74"/>
  <sheetViews>
    <sheetView topLeftCell="A255" zoomScale="70" zoomScaleNormal="70" zoomScaleSheetLayoutView="80" workbookViewId="0">
      <selection activeCell="O489" sqref="O489"/>
    </sheetView>
  </sheetViews>
  <sheetFormatPr defaultColWidth="9" defaultRowHeight="15" x14ac:dyDescent="0.25"/>
  <cols>
    <col min="1" max="1" width="10.875" style="49" customWidth="1"/>
    <col min="2" max="25" width="10.625" style="49" customWidth="1"/>
    <col min="26" max="26" width="9" style="42"/>
    <col min="27" max="27" width="11.25" style="42" customWidth="1"/>
    <col min="28" max="16384" width="9" style="42"/>
  </cols>
  <sheetData>
    <row r="1" spans="1:25" ht="45.75" customHeight="1" x14ac:dyDescent="0.2">
      <c r="A1" s="126" t="str">
        <f>'I ЦК'!A1:F1</f>
        <v>Предельные уровни регулируемых цен на электрическую энергию (мощность), поставляемую ООО "МЕЧЕЛ-ЭНЕРГО" потребителям (покупателям) на территории Хабаровского края, приобретающим электрическую энергию (мощность) на оптовом рынке по ГТП PMECHE20 в марте 2024 г.</v>
      </c>
      <c r="B1" s="126"/>
      <c r="C1" s="126"/>
      <c r="D1" s="126"/>
      <c r="E1" s="126"/>
      <c r="F1" s="126"/>
      <c r="G1" s="126"/>
      <c r="H1" s="126"/>
      <c r="I1" s="126"/>
      <c r="J1" s="126"/>
      <c r="K1" s="126"/>
      <c r="L1" s="126"/>
      <c r="M1" s="126"/>
      <c r="N1" s="126"/>
      <c r="O1" s="126"/>
      <c r="P1" s="126"/>
      <c r="Q1" s="126"/>
      <c r="R1" s="126"/>
      <c r="S1" s="126"/>
      <c r="T1" s="126"/>
      <c r="U1" s="126"/>
      <c r="V1" s="126"/>
      <c r="W1" s="126"/>
      <c r="X1" s="126"/>
      <c r="Y1" s="126"/>
    </row>
    <row r="2" spans="1:25"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5" ht="15.75" customHeight="1" x14ac:dyDescent="0.2">
      <c r="A3" s="127" t="s">
        <v>42</v>
      </c>
      <c r="B3" s="127"/>
      <c r="C3" s="127"/>
      <c r="D3" s="127"/>
      <c r="E3" s="127"/>
      <c r="F3" s="127"/>
      <c r="G3" s="127"/>
      <c r="H3" s="127"/>
      <c r="I3" s="127"/>
      <c r="J3" s="127"/>
      <c r="K3" s="127"/>
      <c r="L3" s="127"/>
      <c r="M3" s="127"/>
      <c r="N3" s="127"/>
      <c r="O3" s="127"/>
      <c r="P3" s="127"/>
      <c r="Q3" s="127"/>
      <c r="R3" s="127"/>
      <c r="S3" s="127"/>
      <c r="T3" s="127"/>
      <c r="U3" s="127"/>
      <c r="V3" s="127"/>
      <c r="W3" s="127"/>
      <c r="X3" s="127"/>
      <c r="Y3" s="127"/>
    </row>
    <row r="4" spans="1:25" ht="32.25" customHeight="1" x14ac:dyDescent="0.2">
      <c r="A4" s="127" t="s">
        <v>81</v>
      </c>
      <c r="B4" s="127"/>
      <c r="C4" s="127"/>
      <c r="D4" s="127"/>
      <c r="E4" s="127"/>
      <c r="F4" s="127"/>
      <c r="G4" s="127"/>
      <c r="H4" s="127"/>
      <c r="I4" s="127"/>
      <c r="J4" s="127"/>
      <c r="K4" s="127"/>
      <c r="L4" s="127"/>
      <c r="M4" s="127"/>
      <c r="N4" s="127"/>
      <c r="O4" s="127"/>
      <c r="P4" s="127"/>
      <c r="Q4" s="127"/>
      <c r="R4" s="127"/>
      <c r="S4" s="127"/>
      <c r="T4" s="127"/>
      <c r="U4" s="127"/>
      <c r="V4" s="127"/>
      <c r="W4" s="127"/>
      <c r="X4" s="127"/>
      <c r="Y4" s="127"/>
    </row>
    <row r="5" spans="1:25"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5"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5"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5"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5" ht="12.75" x14ac:dyDescent="0.2">
      <c r="A9" s="128" t="s">
        <v>7</v>
      </c>
      <c r="B9" s="131" t="s">
        <v>137</v>
      </c>
      <c r="C9" s="132"/>
      <c r="D9" s="132"/>
      <c r="E9" s="132"/>
      <c r="F9" s="132"/>
      <c r="G9" s="132"/>
      <c r="H9" s="132"/>
      <c r="I9" s="132"/>
      <c r="J9" s="132"/>
      <c r="K9" s="132"/>
      <c r="L9" s="132"/>
      <c r="M9" s="132"/>
      <c r="N9" s="132"/>
      <c r="O9" s="132"/>
      <c r="P9" s="132"/>
      <c r="Q9" s="132"/>
      <c r="R9" s="132"/>
      <c r="S9" s="132"/>
      <c r="T9" s="132"/>
      <c r="U9" s="132"/>
      <c r="V9" s="132"/>
      <c r="W9" s="132"/>
      <c r="X9" s="132"/>
      <c r="Y9" s="133"/>
    </row>
    <row r="10" spans="1:25" ht="12.75" x14ac:dyDescent="0.2">
      <c r="A10" s="129"/>
      <c r="B10" s="134"/>
      <c r="C10" s="135"/>
      <c r="D10" s="135"/>
      <c r="E10" s="135"/>
      <c r="F10" s="135"/>
      <c r="G10" s="135"/>
      <c r="H10" s="135"/>
      <c r="I10" s="135"/>
      <c r="J10" s="135"/>
      <c r="K10" s="135"/>
      <c r="L10" s="135"/>
      <c r="M10" s="135"/>
      <c r="N10" s="135"/>
      <c r="O10" s="135"/>
      <c r="P10" s="135"/>
      <c r="Q10" s="135"/>
      <c r="R10" s="135"/>
      <c r="S10" s="135"/>
      <c r="T10" s="135"/>
      <c r="U10" s="135"/>
      <c r="V10" s="135"/>
      <c r="W10" s="135"/>
      <c r="X10" s="135"/>
      <c r="Y10" s="136"/>
    </row>
    <row r="11" spans="1:25" ht="15.75" x14ac:dyDescent="0.2">
      <c r="A11" s="130"/>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5" ht="15.75" x14ac:dyDescent="0.2">
      <c r="A12" s="35" t="str">
        <f>СВЦЭМ!$A$40</f>
        <v>01.03.2024</v>
      </c>
      <c r="B12" s="36">
        <f>SUMIFS(СВЦЭМ!$D$39:$D$782,СВЦЭМ!$A$39:$A$782,$A12,СВЦЭМ!$B$39:$B$782,B$11)+'СЕТ СН'!$F$14+СВЦЭМ!$D$10+'СЕТ СН'!$F$8*'СЕТ СН'!$F$9-'СЕТ СН'!$F$26</f>
        <v>2066.1704623700002</v>
      </c>
      <c r="C12" s="36">
        <f>SUMIFS(СВЦЭМ!$D$39:$D$782,СВЦЭМ!$A$39:$A$782,$A12,СВЦЭМ!$B$39:$B$782,C$11)+'СЕТ СН'!$F$14+СВЦЭМ!$D$10+'СЕТ СН'!$F$8*'СЕТ СН'!$F$9-'СЕТ СН'!$F$26</f>
        <v>2092.6833343600001</v>
      </c>
      <c r="D12" s="36">
        <f>SUMIFS(СВЦЭМ!$D$39:$D$782,СВЦЭМ!$A$39:$A$782,$A12,СВЦЭМ!$B$39:$B$782,D$11)+'СЕТ СН'!$F$14+СВЦЭМ!$D$10+'СЕТ СН'!$F$8*'СЕТ СН'!$F$9-'СЕТ СН'!$F$26</f>
        <v>2116.5585104400002</v>
      </c>
      <c r="E12" s="36">
        <f>SUMIFS(СВЦЭМ!$D$39:$D$782,СВЦЭМ!$A$39:$A$782,$A12,СВЦЭМ!$B$39:$B$782,E$11)+'СЕТ СН'!$F$14+СВЦЭМ!$D$10+'СЕТ СН'!$F$8*'СЕТ СН'!$F$9-'СЕТ СН'!$F$26</f>
        <v>2102.0336388300002</v>
      </c>
      <c r="F12" s="36">
        <f>SUMIFS(СВЦЭМ!$D$39:$D$782,СВЦЭМ!$A$39:$A$782,$A12,СВЦЭМ!$B$39:$B$782,F$11)+'СЕТ СН'!$F$14+СВЦЭМ!$D$10+'СЕТ СН'!$F$8*'СЕТ СН'!$F$9-'СЕТ СН'!$F$26</f>
        <v>2093.2422068699998</v>
      </c>
      <c r="G12" s="36">
        <f>SUMIFS(СВЦЭМ!$D$39:$D$782,СВЦЭМ!$A$39:$A$782,$A12,СВЦЭМ!$B$39:$B$782,G$11)+'СЕТ СН'!$F$14+СВЦЭМ!$D$10+'СЕТ СН'!$F$8*'СЕТ СН'!$F$9-'СЕТ СН'!$F$26</f>
        <v>2091.19106156</v>
      </c>
      <c r="H12" s="36">
        <f>SUMIFS(СВЦЭМ!$D$39:$D$782,СВЦЭМ!$A$39:$A$782,$A12,СВЦЭМ!$B$39:$B$782,H$11)+'СЕТ СН'!$F$14+СВЦЭМ!$D$10+'СЕТ СН'!$F$8*'СЕТ СН'!$F$9-'СЕТ СН'!$F$26</f>
        <v>2053.9962900099999</v>
      </c>
      <c r="I12" s="36">
        <f>SUMIFS(СВЦЭМ!$D$39:$D$782,СВЦЭМ!$A$39:$A$782,$A12,СВЦЭМ!$B$39:$B$782,I$11)+'СЕТ СН'!$F$14+СВЦЭМ!$D$10+'СЕТ СН'!$F$8*'СЕТ СН'!$F$9-'СЕТ СН'!$F$26</f>
        <v>2030.7358765900001</v>
      </c>
      <c r="J12" s="36">
        <f>SUMIFS(СВЦЭМ!$D$39:$D$782,СВЦЭМ!$A$39:$A$782,$A12,СВЦЭМ!$B$39:$B$782,J$11)+'СЕТ СН'!$F$14+СВЦЭМ!$D$10+'СЕТ СН'!$F$8*'СЕТ СН'!$F$9-'СЕТ СН'!$F$26</f>
        <v>2022.7933995600001</v>
      </c>
      <c r="K12" s="36">
        <f>SUMIFS(СВЦЭМ!$D$39:$D$782,СВЦЭМ!$A$39:$A$782,$A12,СВЦЭМ!$B$39:$B$782,K$11)+'СЕТ СН'!$F$14+СВЦЭМ!$D$10+'СЕТ СН'!$F$8*'СЕТ СН'!$F$9-'СЕТ СН'!$F$26</f>
        <v>2009.23251514</v>
      </c>
      <c r="L12" s="36">
        <f>SUMIFS(СВЦЭМ!$D$39:$D$782,СВЦЭМ!$A$39:$A$782,$A12,СВЦЭМ!$B$39:$B$782,L$11)+'СЕТ СН'!$F$14+СВЦЭМ!$D$10+'СЕТ СН'!$F$8*'СЕТ СН'!$F$9-'СЕТ СН'!$F$26</f>
        <v>2011.0647854700001</v>
      </c>
      <c r="M12" s="36">
        <f>SUMIFS(СВЦЭМ!$D$39:$D$782,СВЦЭМ!$A$39:$A$782,$A12,СВЦЭМ!$B$39:$B$782,M$11)+'СЕТ СН'!$F$14+СВЦЭМ!$D$10+'СЕТ СН'!$F$8*'СЕТ СН'!$F$9-'СЕТ СН'!$F$26</f>
        <v>1994.2541708400001</v>
      </c>
      <c r="N12" s="36">
        <f>SUMIFS(СВЦЭМ!$D$39:$D$782,СВЦЭМ!$A$39:$A$782,$A12,СВЦЭМ!$B$39:$B$782,N$11)+'СЕТ СН'!$F$14+СВЦЭМ!$D$10+'СЕТ СН'!$F$8*'СЕТ СН'!$F$9-'СЕТ СН'!$F$26</f>
        <v>2041.2016560300001</v>
      </c>
      <c r="O12" s="36">
        <f>SUMIFS(СВЦЭМ!$D$39:$D$782,СВЦЭМ!$A$39:$A$782,$A12,СВЦЭМ!$B$39:$B$782,O$11)+'СЕТ СН'!$F$14+СВЦЭМ!$D$10+'СЕТ СН'!$F$8*'СЕТ СН'!$F$9-'СЕТ СН'!$F$26</f>
        <v>2052.59056014</v>
      </c>
      <c r="P12" s="36">
        <f>SUMIFS(СВЦЭМ!$D$39:$D$782,СВЦЭМ!$A$39:$A$782,$A12,СВЦЭМ!$B$39:$B$782,P$11)+'СЕТ СН'!$F$14+СВЦЭМ!$D$10+'СЕТ СН'!$F$8*'СЕТ СН'!$F$9-'СЕТ СН'!$F$26</f>
        <v>2071.61538617</v>
      </c>
      <c r="Q12" s="36">
        <f>SUMIFS(СВЦЭМ!$D$39:$D$782,СВЦЭМ!$A$39:$A$782,$A12,СВЦЭМ!$B$39:$B$782,Q$11)+'СЕТ СН'!$F$14+СВЦЭМ!$D$10+'СЕТ СН'!$F$8*'СЕТ СН'!$F$9-'СЕТ СН'!$F$26</f>
        <v>2082.5354826100001</v>
      </c>
      <c r="R12" s="36">
        <f>SUMIFS(СВЦЭМ!$D$39:$D$782,СВЦЭМ!$A$39:$A$782,$A12,СВЦЭМ!$B$39:$B$782,R$11)+'СЕТ СН'!$F$14+СВЦЭМ!$D$10+'СЕТ СН'!$F$8*'СЕТ СН'!$F$9-'СЕТ СН'!$F$26</f>
        <v>2093.4638077300001</v>
      </c>
      <c r="S12" s="36">
        <f>SUMIFS(СВЦЭМ!$D$39:$D$782,СВЦЭМ!$A$39:$A$782,$A12,СВЦЭМ!$B$39:$B$782,S$11)+'СЕТ СН'!$F$14+СВЦЭМ!$D$10+'СЕТ СН'!$F$8*'СЕТ СН'!$F$9-'СЕТ СН'!$F$26</f>
        <v>2081.6022074299999</v>
      </c>
      <c r="T12" s="36">
        <f>SUMIFS(СВЦЭМ!$D$39:$D$782,СВЦЭМ!$A$39:$A$782,$A12,СВЦЭМ!$B$39:$B$782,T$11)+'СЕТ СН'!$F$14+СВЦЭМ!$D$10+'СЕТ СН'!$F$8*'СЕТ СН'!$F$9-'СЕТ СН'!$F$26</f>
        <v>2039.8952157600002</v>
      </c>
      <c r="U12" s="36">
        <f>SUMIFS(СВЦЭМ!$D$39:$D$782,СВЦЭМ!$A$39:$A$782,$A12,СВЦЭМ!$B$39:$B$782,U$11)+'СЕТ СН'!$F$14+СВЦЭМ!$D$10+'СЕТ СН'!$F$8*'СЕТ СН'!$F$9-'СЕТ СН'!$F$26</f>
        <v>2009.5138222400001</v>
      </c>
      <c r="V12" s="36">
        <f>SUMIFS(СВЦЭМ!$D$39:$D$782,СВЦЭМ!$A$39:$A$782,$A12,СВЦЭМ!$B$39:$B$782,V$11)+'СЕТ СН'!$F$14+СВЦЭМ!$D$10+'СЕТ СН'!$F$8*'СЕТ СН'!$F$9-'СЕТ СН'!$F$26</f>
        <v>2010.8769193000001</v>
      </c>
      <c r="W12" s="36">
        <f>SUMIFS(СВЦЭМ!$D$39:$D$782,СВЦЭМ!$A$39:$A$782,$A12,СВЦЭМ!$B$39:$B$782,W$11)+'СЕТ СН'!$F$14+СВЦЭМ!$D$10+'СЕТ СН'!$F$8*'СЕТ СН'!$F$9-'СЕТ СН'!$F$26</f>
        <v>2019.0307109400001</v>
      </c>
      <c r="X12" s="36">
        <f>SUMIFS(СВЦЭМ!$D$39:$D$782,СВЦЭМ!$A$39:$A$782,$A12,СВЦЭМ!$B$39:$B$782,X$11)+'СЕТ СН'!$F$14+СВЦЭМ!$D$10+'СЕТ СН'!$F$8*'СЕТ СН'!$F$9-'СЕТ СН'!$F$26</f>
        <v>2032.4118110500001</v>
      </c>
      <c r="Y12" s="36">
        <f>SUMIFS(СВЦЭМ!$D$39:$D$782,СВЦЭМ!$A$39:$A$782,$A12,СВЦЭМ!$B$39:$B$782,Y$11)+'СЕТ СН'!$F$14+СВЦЭМ!$D$10+'СЕТ СН'!$F$8*'СЕТ СН'!$F$9-'СЕТ СН'!$F$26</f>
        <v>2056.71259672</v>
      </c>
    </row>
    <row r="13" spans="1:25" ht="15.75" x14ac:dyDescent="0.2">
      <c r="A13" s="35">
        <f>A12+1</f>
        <v>45353</v>
      </c>
      <c r="B13" s="36">
        <f>SUMIFS(СВЦЭМ!$D$39:$D$782,СВЦЭМ!$A$39:$A$782,$A13,СВЦЭМ!$B$39:$B$782,B$11)+'СЕТ СН'!$F$14+СВЦЭМ!$D$10+'СЕТ СН'!$F$8*'СЕТ СН'!$F$9-'СЕТ СН'!$F$26</f>
        <v>1996.3488239600001</v>
      </c>
      <c r="C13" s="36">
        <f>SUMIFS(СВЦЭМ!$D$39:$D$782,СВЦЭМ!$A$39:$A$782,$A13,СВЦЭМ!$B$39:$B$782,C$11)+'СЕТ СН'!$F$14+СВЦЭМ!$D$10+'СЕТ СН'!$F$8*'СЕТ СН'!$F$9-'СЕТ СН'!$F$26</f>
        <v>2008.2279499900001</v>
      </c>
      <c r="D13" s="36">
        <f>SUMIFS(СВЦЭМ!$D$39:$D$782,СВЦЭМ!$A$39:$A$782,$A13,СВЦЭМ!$B$39:$B$782,D$11)+'СЕТ СН'!$F$14+СВЦЭМ!$D$10+'СЕТ СН'!$F$8*'СЕТ СН'!$F$9-'СЕТ СН'!$F$26</f>
        <v>2032.4490415400001</v>
      </c>
      <c r="E13" s="36">
        <f>SUMIFS(СВЦЭМ!$D$39:$D$782,СВЦЭМ!$A$39:$A$782,$A13,СВЦЭМ!$B$39:$B$782,E$11)+'СЕТ СН'!$F$14+СВЦЭМ!$D$10+'СЕТ СН'!$F$8*'СЕТ СН'!$F$9-'СЕТ СН'!$F$26</f>
        <v>2043.3028670100002</v>
      </c>
      <c r="F13" s="36">
        <f>SUMIFS(СВЦЭМ!$D$39:$D$782,СВЦЭМ!$A$39:$A$782,$A13,СВЦЭМ!$B$39:$B$782,F$11)+'СЕТ СН'!$F$14+СВЦЭМ!$D$10+'СЕТ СН'!$F$8*'СЕТ СН'!$F$9-'СЕТ СН'!$F$26</f>
        <v>2040.3543765400002</v>
      </c>
      <c r="G13" s="36">
        <f>SUMIFS(СВЦЭМ!$D$39:$D$782,СВЦЭМ!$A$39:$A$782,$A13,СВЦЭМ!$B$39:$B$782,G$11)+'СЕТ СН'!$F$14+СВЦЭМ!$D$10+'СЕТ СН'!$F$8*'СЕТ СН'!$F$9-'СЕТ СН'!$F$26</f>
        <v>2020.5467225200002</v>
      </c>
      <c r="H13" s="36">
        <f>SUMIFS(СВЦЭМ!$D$39:$D$782,СВЦЭМ!$A$39:$A$782,$A13,СВЦЭМ!$B$39:$B$782,H$11)+'СЕТ СН'!$F$14+СВЦЭМ!$D$10+'СЕТ СН'!$F$8*'СЕТ СН'!$F$9-'СЕТ СН'!$F$26</f>
        <v>1977.2055335700002</v>
      </c>
      <c r="I13" s="36">
        <f>SUMIFS(СВЦЭМ!$D$39:$D$782,СВЦЭМ!$A$39:$A$782,$A13,СВЦЭМ!$B$39:$B$782,I$11)+'СЕТ СН'!$F$14+СВЦЭМ!$D$10+'СЕТ СН'!$F$8*'СЕТ СН'!$F$9-'СЕТ СН'!$F$26</f>
        <v>1953.3410474300001</v>
      </c>
      <c r="J13" s="36">
        <f>SUMIFS(СВЦЭМ!$D$39:$D$782,СВЦЭМ!$A$39:$A$782,$A13,СВЦЭМ!$B$39:$B$782,J$11)+'СЕТ СН'!$F$14+СВЦЭМ!$D$10+'СЕТ СН'!$F$8*'СЕТ СН'!$F$9-'СЕТ СН'!$F$26</f>
        <v>1954.2904719800001</v>
      </c>
      <c r="K13" s="36">
        <f>SUMIFS(СВЦЭМ!$D$39:$D$782,СВЦЭМ!$A$39:$A$782,$A13,СВЦЭМ!$B$39:$B$782,K$11)+'СЕТ СН'!$F$14+СВЦЭМ!$D$10+'СЕТ СН'!$F$8*'СЕТ СН'!$F$9-'СЕТ СН'!$F$26</f>
        <v>1922.3472559000002</v>
      </c>
      <c r="L13" s="36">
        <f>SUMIFS(СВЦЭМ!$D$39:$D$782,СВЦЭМ!$A$39:$A$782,$A13,СВЦЭМ!$B$39:$B$782,L$11)+'СЕТ СН'!$F$14+СВЦЭМ!$D$10+'СЕТ СН'!$F$8*'СЕТ СН'!$F$9-'СЕТ СН'!$F$26</f>
        <v>1907.0217898100002</v>
      </c>
      <c r="M13" s="36">
        <f>SUMIFS(СВЦЭМ!$D$39:$D$782,СВЦЭМ!$A$39:$A$782,$A13,СВЦЭМ!$B$39:$B$782,M$11)+'СЕТ СН'!$F$14+СВЦЭМ!$D$10+'СЕТ СН'!$F$8*'СЕТ СН'!$F$9-'СЕТ СН'!$F$26</f>
        <v>1910.3571000900001</v>
      </c>
      <c r="N13" s="36">
        <f>SUMIFS(СВЦЭМ!$D$39:$D$782,СВЦЭМ!$A$39:$A$782,$A13,СВЦЭМ!$B$39:$B$782,N$11)+'СЕТ СН'!$F$14+СВЦЭМ!$D$10+'СЕТ СН'!$F$8*'СЕТ СН'!$F$9-'СЕТ СН'!$F$26</f>
        <v>1927.87188603</v>
      </c>
      <c r="O13" s="36">
        <f>SUMIFS(СВЦЭМ!$D$39:$D$782,СВЦЭМ!$A$39:$A$782,$A13,СВЦЭМ!$B$39:$B$782,O$11)+'СЕТ СН'!$F$14+СВЦЭМ!$D$10+'СЕТ СН'!$F$8*'СЕТ СН'!$F$9-'СЕТ СН'!$F$26</f>
        <v>1934.7385200400001</v>
      </c>
      <c r="P13" s="36">
        <f>SUMIFS(СВЦЭМ!$D$39:$D$782,СВЦЭМ!$A$39:$A$782,$A13,СВЦЭМ!$B$39:$B$782,P$11)+'СЕТ СН'!$F$14+СВЦЭМ!$D$10+'СЕТ СН'!$F$8*'СЕТ СН'!$F$9-'СЕТ СН'!$F$26</f>
        <v>1943.7988030900001</v>
      </c>
      <c r="Q13" s="36">
        <f>SUMIFS(СВЦЭМ!$D$39:$D$782,СВЦЭМ!$A$39:$A$782,$A13,СВЦЭМ!$B$39:$B$782,Q$11)+'СЕТ СН'!$F$14+СВЦЭМ!$D$10+'СЕТ СН'!$F$8*'СЕТ СН'!$F$9-'СЕТ СН'!$F$26</f>
        <v>1965.93313736</v>
      </c>
      <c r="R13" s="36">
        <f>SUMIFS(СВЦЭМ!$D$39:$D$782,СВЦЭМ!$A$39:$A$782,$A13,СВЦЭМ!$B$39:$B$782,R$11)+'СЕТ СН'!$F$14+СВЦЭМ!$D$10+'СЕТ СН'!$F$8*'СЕТ СН'!$F$9-'СЕТ СН'!$F$26</f>
        <v>1986.2565646100002</v>
      </c>
      <c r="S13" s="36">
        <f>SUMIFS(СВЦЭМ!$D$39:$D$782,СВЦЭМ!$A$39:$A$782,$A13,СВЦЭМ!$B$39:$B$782,S$11)+'СЕТ СН'!$F$14+СВЦЭМ!$D$10+'СЕТ СН'!$F$8*'СЕТ СН'!$F$9-'СЕТ СН'!$F$26</f>
        <v>1971.2320009300001</v>
      </c>
      <c r="T13" s="36">
        <f>SUMIFS(СВЦЭМ!$D$39:$D$782,СВЦЭМ!$A$39:$A$782,$A13,СВЦЭМ!$B$39:$B$782,T$11)+'СЕТ СН'!$F$14+СВЦЭМ!$D$10+'СЕТ СН'!$F$8*'СЕТ СН'!$F$9-'СЕТ СН'!$F$26</f>
        <v>1928.0738276900001</v>
      </c>
      <c r="U13" s="36">
        <f>SUMIFS(СВЦЭМ!$D$39:$D$782,СВЦЭМ!$A$39:$A$782,$A13,СВЦЭМ!$B$39:$B$782,U$11)+'СЕТ СН'!$F$14+СВЦЭМ!$D$10+'СЕТ СН'!$F$8*'СЕТ СН'!$F$9-'СЕТ СН'!$F$26</f>
        <v>1887.5142789700001</v>
      </c>
      <c r="V13" s="36">
        <f>SUMIFS(СВЦЭМ!$D$39:$D$782,СВЦЭМ!$A$39:$A$782,$A13,СВЦЭМ!$B$39:$B$782,V$11)+'СЕТ СН'!$F$14+СВЦЭМ!$D$10+'СЕТ СН'!$F$8*'СЕТ СН'!$F$9-'СЕТ СН'!$F$26</f>
        <v>1905.0731747900002</v>
      </c>
      <c r="W13" s="36">
        <f>SUMIFS(СВЦЭМ!$D$39:$D$782,СВЦЭМ!$A$39:$A$782,$A13,СВЦЭМ!$B$39:$B$782,W$11)+'СЕТ СН'!$F$14+СВЦЭМ!$D$10+'СЕТ СН'!$F$8*'СЕТ СН'!$F$9-'СЕТ СН'!$F$26</f>
        <v>1914.2737261200002</v>
      </c>
      <c r="X13" s="36">
        <f>SUMIFS(СВЦЭМ!$D$39:$D$782,СВЦЭМ!$A$39:$A$782,$A13,СВЦЭМ!$B$39:$B$782,X$11)+'СЕТ СН'!$F$14+СВЦЭМ!$D$10+'СЕТ СН'!$F$8*'СЕТ СН'!$F$9-'СЕТ СН'!$F$26</f>
        <v>1950.8974315</v>
      </c>
      <c r="Y13" s="36">
        <f>SUMIFS(СВЦЭМ!$D$39:$D$782,СВЦЭМ!$A$39:$A$782,$A13,СВЦЭМ!$B$39:$B$782,Y$11)+'СЕТ СН'!$F$14+СВЦЭМ!$D$10+'СЕТ СН'!$F$8*'СЕТ СН'!$F$9-'СЕТ СН'!$F$26</f>
        <v>1951.3039203000001</v>
      </c>
    </row>
    <row r="14" spans="1:25" ht="15.75" x14ac:dyDescent="0.2">
      <c r="A14" s="35">
        <f t="shared" ref="A14:A42" si="0">A13+1</f>
        <v>45354</v>
      </c>
      <c r="B14" s="36">
        <f>SUMIFS(СВЦЭМ!$D$39:$D$782,СВЦЭМ!$A$39:$A$782,$A14,СВЦЭМ!$B$39:$B$782,B$11)+'СЕТ СН'!$F$14+СВЦЭМ!$D$10+'СЕТ СН'!$F$8*'СЕТ СН'!$F$9-'СЕТ СН'!$F$26</f>
        <v>1894.30381349</v>
      </c>
      <c r="C14" s="36">
        <f>SUMIFS(СВЦЭМ!$D$39:$D$782,СВЦЭМ!$A$39:$A$782,$A14,СВЦЭМ!$B$39:$B$782,C$11)+'СЕТ СН'!$F$14+СВЦЭМ!$D$10+'СЕТ СН'!$F$8*'СЕТ СН'!$F$9-'СЕТ СН'!$F$26</f>
        <v>1976.6067747900001</v>
      </c>
      <c r="D14" s="36">
        <f>SUMIFS(СВЦЭМ!$D$39:$D$782,СВЦЭМ!$A$39:$A$782,$A14,СВЦЭМ!$B$39:$B$782,D$11)+'СЕТ СН'!$F$14+СВЦЭМ!$D$10+'СЕТ СН'!$F$8*'СЕТ СН'!$F$9-'СЕТ СН'!$F$26</f>
        <v>2021.4943263300001</v>
      </c>
      <c r="E14" s="36">
        <f>SUMIFS(СВЦЭМ!$D$39:$D$782,СВЦЭМ!$A$39:$A$782,$A14,СВЦЭМ!$B$39:$B$782,E$11)+'СЕТ СН'!$F$14+СВЦЭМ!$D$10+'СЕТ СН'!$F$8*'СЕТ СН'!$F$9-'СЕТ СН'!$F$26</f>
        <v>2039.3916624000001</v>
      </c>
      <c r="F14" s="36">
        <f>SUMIFS(СВЦЭМ!$D$39:$D$782,СВЦЭМ!$A$39:$A$782,$A14,СВЦЭМ!$B$39:$B$782,F$11)+'СЕТ СН'!$F$14+СВЦЭМ!$D$10+'СЕТ СН'!$F$8*'СЕТ СН'!$F$9-'СЕТ СН'!$F$26</f>
        <v>2036.7104934400002</v>
      </c>
      <c r="G14" s="36">
        <f>SUMIFS(СВЦЭМ!$D$39:$D$782,СВЦЭМ!$A$39:$A$782,$A14,СВЦЭМ!$B$39:$B$782,G$11)+'СЕТ СН'!$F$14+СВЦЭМ!$D$10+'СЕТ СН'!$F$8*'СЕТ СН'!$F$9-'СЕТ СН'!$F$26</f>
        <v>2022.73956868</v>
      </c>
      <c r="H14" s="36">
        <f>SUMIFS(СВЦЭМ!$D$39:$D$782,СВЦЭМ!$A$39:$A$782,$A14,СВЦЭМ!$B$39:$B$782,H$11)+'СЕТ СН'!$F$14+СВЦЭМ!$D$10+'СЕТ СН'!$F$8*'СЕТ СН'!$F$9-'СЕТ СН'!$F$26</f>
        <v>2004.4714459600002</v>
      </c>
      <c r="I14" s="36">
        <f>SUMIFS(СВЦЭМ!$D$39:$D$782,СВЦЭМ!$A$39:$A$782,$A14,СВЦЭМ!$B$39:$B$782,I$11)+'СЕТ СН'!$F$14+СВЦЭМ!$D$10+'СЕТ СН'!$F$8*'СЕТ СН'!$F$9-'СЕТ СН'!$F$26</f>
        <v>2005.7660845500002</v>
      </c>
      <c r="J14" s="36">
        <f>SUMIFS(СВЦЭМ!$D$39:$D$782,СВЦЭМ!$A$39:$A$782,$A14,СВЦЭМ!$B$39:$B$782,J$11)+'СЕТ СН'!$F$14+СВЦЭМ!$D$10+'СЕТ СН'!$F$8*'СЕТ СН'!$F$9-'СЕТ СН'!$F$26</f>
        <v>1957.7834099800002</v>
      </c>
      <c r="K14" s="36">
        <f>SUMIFS(СВЦЭМ!$D$39:$D$782,СВЦЭМ!$A$39:$A$782,$A14,СВЦЭМ!$B$39:$B$782,K$11)+'СЕТ СН'!$F$14+СВЦЭМ!$D$10+'СЕТ СН'!$F$8*'СЕТ СН'!$F$9-'СЕТ СН'!$F$26</f>
        <v>1917.7408982000002</v>
      </c>
      <c r="L14" s="36">
        <f>SUMIFS(СВЦЭМ!$D$39:$D$782,СВЦЭМ!$A$39:$A$782,$A14,СВЦЭМ!$B$39:$B$782,L$11)+'СЕТ СН'!$F$14+СВЦЭМ!$D$10+'СЕТ СН'!$F$8*'СЕТ СН'!$F$9-'СЕТ СН'!$F$26</f>
        <v>1895.3225113400001</v>
      </c>
      <c r="M14" s="36">
        <f>SUMIFS(СВЦЭМ!$D$39:$D$782,СВЦЭМ!$A$39:$A$782,$A14,СВЦЭМ!$B$39:$B$782,M$11)+'СЕТ СН'!$F$14+СВЦЭМ!$D$10+'СЕТ СН'!$F$8*'СЕТ СН'!$F$9-'СЕТ СН'!$F$26</f>
        <v>1896.1684197700001</v>
      </c>
      <c r="N14" s="36">
        <f>SUMIFS(СВЦЭМ!$D$39:$D$782,СВЦЭМ!$A$39:$A$782,$A14,СВЦЭМ!$B$39:$B$782,N$11)+'СЕТ СН'!$F$14+СВЦЭМ!$D$10+'СЕТ СН'!$F$8*'СЕТ СН'!$F$9-'СЕТ СН'!$F$26</f>
        <v>1922.6882552100001</v>
      </c>
      <c r="O14" s="36">
        <f>SUMIFS(СВЦЭМ!$D$39:$D$782,СВЦЭМ!$A$39:$A$782,$A14,СВЦЭМ!$B$39:$B$782,O$11)+'СЕТ СН'!$F$14+СВЦЭМ!$D$10+'СЕТ СН'!$F$8*'СЕТ СН'!$F$9-'СЕТ СН'!$F$26</f>
        <v>1911.4857725400002</v>
      </c>
      <c r="P14" s="36">
        <f>SUMIFS(СВЦЭМ!$D$39:$D$782,СВЦЭМ!$A$39:$A$782,$A14,СВЦЭМ!$B$39:$B$782,P$11)+'СЕТ СН'!$F$14+СВЦЭМ!$D$10+'СЕТ СН'!$F$8*'СЕТ СН'!$F$9-'СЕТ СН'!$F$26</f>
        <v>1912.6560906500001</v>
      </c>
      <c r="Q14" s="36">
        <f>SUMIFS(СВЦЭМ!$D$39:$D$782,СВЦЭМ!$A$39:$A$782,$A14,СВЦЭМ!$B$39:$B$782,Q$11)+'СЕТ СН'!$F$14+СВЦЭМ!$D$10+'СЕТ СН'!$F$8*'СЕТ СН'!$F$9-'СЕТ СН'!$F$26</f>
        <v>1928.2571948900002</v>
      </c>
      <c r="R14" s="36">
        <f>SUMIFS(СВЦЭМ!$D$39:$D$782,СВЦЭМ!$A$39:$A$782,$A14,СВЦЭМ!$B$39:$B$782,R$11)+'СЕТ СН'!$F$14+СВЦЭМ!$D$10+'СЕТ СН'!$F$8*'СЕТ СН'!$F$9-'СЕТ СН'!$F$26</f>
        <v>1933.98708461</v>
      </c>
      <c r="S14" s="36">
        <f>SUMIFS(СВЦЭМ!$D$39:$D$782,СВЦЭМ!$A$39:$A$782,$A14,СВЦЭМ!$B$39:$B$782,S$11)+'СЕТ СН'!$F$14+СВЦЭМ!$D$10+'СЕТ СН'!$F$8*'СЕТ СН'!$F$9-'СЕТ СН'!$F$26</f>
        <v>1905.66132113</v>
      </c>
      <c r="T14" s="36">
        <f>SUMIFS(СВЦЭМ!$D$39:$D$782,СВЦЭМ!$A$39:$A$782,$A14,СВЦЭМ!$B$39:$B$782,T$11)+'СЕТ СН'!$F$14+СВЦЭМ!$D$10+'СЕТ СН'!$F$8*'СЕТ СН'!$F$9-'СЕТ СН'!$F$26</f>
        <v>1887.7464783</v>
      </c>
      <c r="U14" s="36">
        <f>SUMIFS(СВЦЭМ!$D$39:$D$782,СВЦЭМ!$A$39:$A$782,$A14,СВЦЭМ!$B$39:$B$782,U$11)+'СЕТ СН'!$F$14+СВЦЭМ!$D$10+'СЕТ СН'!$F$8*'СЕТ СН'!$F$9-'СЕТ СН'!$F$26</f>
        <v>1906.4962238200001</v>
      </c>
      <c r="V14" s="36">
        <f>SUMIFS(СВЦЭМ!$D$39:$D$782,СВЦЭМ!$A$39:$A$782,$A14,СВЦЭМ!$B$39:$B$782,V$11)+'СЕТ СН'!$F$14+СВЦЭМ!$D$10+'СЕТ СН'!$F$8*'СЕТ СН'!$F$9-'СЕТ СН'!$F$26</f>
        <v>1905.6000584400001</v>
      </c>
      <c r="W14" s="36">
        <f>SUMIFS(СВЦЭМ!$D$39:$D$782,СВЦЭМ!$A$39:$A$782,$A14,СВЦЭМ!$B$39:$B$782,W$11)+'СЕТ СН'!$F$14+СВЦЭМ!$D$10+'СЕТ СН'!$F$8*'СЕТ СН'!$F$9-'СЕТ СН'!$F$26</f>
        <v>1896.9986821900002</v>
      </c>
      <c r="X14" s="36">
        <f>SUMIFS(СВЦЭМ!$D$39:$D$782,СВЦЭМ!$A$39:$A$782,$A14,СВЦЭМ!$B$39:$B$782,X$11)+'СЕТ СН'!$F$14+СВЦЭМ!$D$10+'СЕТ СН'!$F$8*'СЕТ СН'!$F$9-'СЕТ СН'!$F$26</f>
        <v>1911.8388949300002</v>
      </c>
      <c r="Y14" s="36">
        <f>SUMIFS(СВЦЭМ!$D$39:$D$782,СВЦЭМ!$A$39:$A$782,$A14,СВЦЭМ!$B$39:$B$782,Y$11)+'СЕТ СН'!$F$14+СВЦЭМ!$D$10+'СЕТ СН'!$F$8*'СЕТ СН'!$F$9-'СЕТ СН'!$F$26</f>
        <v>1946.6921017700001</v>
      </c>
    </row>
    <row r="15" spans="1:25" ht="15.75" x14ac:dyDescent="0.2">
      <c r="A15" s="35">
        <f t="shared" si="0"/>
        <v>45355</v>
      </c>
      <c r="B15" s="36">
        <f>SUMIFS(СВЦЭМ!$D$39:$D$782,СВЦЭМ!$A$39:$A$782,$A15,СВЦЭМ!$B$39:$B$782,B$11)+'СЕТ СН'!$F$14+СВЦЭМ!$D$10+'СЕТ СН'!$F$8*'СЕТ СН'!$F$9-'СЕТ СН'!$F$26</f>
        <v>1904.0378820200001</v>
      </c>
      <c r="C15" s="36">
        <f>SUMIFS(СВЦЭМ!$D$39:$D$782,СВЦЭМ!$A$39:$A$782,$A15,СВЦЭМ!$B$39:$B$782,C$11)+'СЕТ СН'!$F$14+СВЦЭМ!$D$10+'СЕТ СН'!$F$8*'СЕТ СН'!$F$9-'СЕТ СН'!$F$26</f>
        <v>1946.1627667500002</v>
      </c>
      <c r="D15" s="36">
        <f>SUMIFS(СВЦЭМ!$D$39:$D$782,СВЦЭМ!$A$39:$A$782,$A15,СВЦЭМ!$B$39:$B$782,D$11)+'СЕТ СН'!$F$14+СВЦЭМ!$D$10+'СЕТ СН'!$F$8*'СЕТ СН'!$F$9-'СЕТ СН'!$F$26</f>
        <v>1964.2522970700002</v>
      </c>
      <c r="E15" s="36">
        <f>SUMIFS(СВЦЭМ!$D$39:$D$782,СВЦЭМ!$A$39:$A$782,$A15,СВЦЭМ!$B$39:$B$782,E$11)+'СЕТ СН'!$F$14+СВЦЭМ!$D$10+'СЕТ СН'!$F$8*'СЕТ СН'!$F$9-'СЕТ СН'!$F$26</f>
        <v>1967.1006416800001</v>
      </c>
      <c r="F15" s="36">
        <f>SUMIFS(СВЦЭМ!$D$39:$D$782,СВЦЭМ!$A$39:$A$782,$A15,СВЦЭМ!$B$39:$B$782,F$11)+'СЕТ СН'!$F$14+СВЦЭМ!$D$10+'СЕТ СН'!$F$8*'СЕТ СН'!$F$9-'СЕТ СН'!$F$26</f>
        <v>1970.8304426500001</v>
      </c>
      <c r="G15" s="36">
        <f>SUMIFS(СВЦЭМ!$D$39:$D$782,СВЦЭМ!$A$39:$A$782,$A15,СВЦЭМ!$B$39:$B$782,G$11)+'СЕТ СН'!$F$14+СВЦЭМ!$D$10+'СЕТ СН'!$F$8*'СЕТ СН'!$F$9-'СЕТ СН'!$F$26</f>
        <v>1994.1469936200001</v>
      </c>
      <c r="H15" s="36">
        <f>SUMIFS(СВЦЭМ!$D$39:$D$782,СВЦЭМ!$A$39:$A$782,$A15,СВЦЭМ!$B$39:$B$782,H$11)+'СЕТ СН'!$F$14+СВЦЭМ!$D$10+'СЕТ СН'!$F$8*'СЕТ СН'!$F$9-'СЕТ СН'!$F$26</f>
        <v>1943.4929573400002</v>
      </c>
      <c r="I15" s="36">
        <f>SUMIFS(СВЦЭМ!$D$39:$D$782,СВЦЭМ!$A$39:$A$782,$A15,СВЦЭМ!$B$39:$B$782,I$11)+'СЕТ СН'!$F$14+СВЦЭМ!$D$10+'СЕТ СН'!$F$8*'СЕТ СН'!$F$9-'СЕТ СН'!$F$26</f>
        <v>1905.6490571400002</v>
      </c>
      <c r="J15" s="36">
        <f>SUMIFS(СВЦЭМ!$D$39:$D$782,СВЦЭМ!$A$39:$A$782,$A15,СВЦЭМ!$B$39:$B$782,J$11)+'СЕТ СН'!$F$14+СВЦЭМ!$D$10+'СЕТ СН'!$F$8*'СЕТ СН'!$F$9-'СЕТ СН'!$F$26</f>
        <v>1870.51456383</v>
      </c>
      <c r="K15" s="36">
        <f>SUMIFS(СВЦЭМ!$D$39:$D$782,СВЦЭМ!$A$39:$A$782,$A15,СВЦЭМ!$B$39:$B$782,K$11)+'СЕТ СН'!$F$14+СВЦЭМ!$D$10+'СЕТ СН'!$F$8*'СЕТ СН'!$F$9-'СЕТ СН'!$F$26</f>
        <v>1853.2714643100001</v>
      </c>
      <c r="L15" s="36">
        <f>SUMIFS(СВЦЭМ!$D$39:$D$782,СВЦЭМ!$A$39:$A$782,$A15,СВЦЭМ!$B$39:$B$782,L$11)+'СЕТ СН'!$F$14+СВЦЭМ!$D$10+'СЕТ СН'!$F$8*'СЕТ СН'!$F$9-'СЕТ СН'!$F$26</f>
        <v>1858.2728679400002</v>
      </c>
      <c r="M15" s="36">
        <f>SUMIFS(СВЦЭМ!$D$39:$D$782,СВЦЭМ!$A$39:$A$782,$A15,СВЦЭМ!$B$39:$B$782,M$11)+'СЕТ СН'!$F$14+СВЦЭМ!$D$10+'СЕТ СН'!$F$8*'СЕТ СН'!$F$9-'СЕТ СН'!$F$26</f>
        <v>1866.3232918000001</v>
      </c>
      <c r="N15" s="36">
        <f>SUMIFS(СВЦЭМ!$D$39:$D$782,СВЦЭМ!$A$39:$A$782,$A15,СВЦЭМ!$B$39:$B$782,N$11)+'СЕТ СН'!$F$14+СВЦЭМ!$D$10+'СЕТ СН'!$F$8*'СЕТ СН'!$F$9-'СЕТ СН'!$F$26</f>
        <v>1854.8791610600001</v>
      </c>
      <c r="O15" s="36">
        <f>SUMIFS(СВЦЭМ!$D$39:$D$782,СВЦЭМ!$A$39:$A$782,$A15,СВЦЭМ!$B$39:$B$782,O$11)+'СЕТ СН'!$F$14+СВЦЭМ!$D$10+'СЕТ СН'!$F$8*'СЕТ СН'!$F$9-'СЕТ СН'!$F$26</f>
        <v>1862.08744647</v>
      </c>
      <c r="P15" s="36">
        <f>SUMIFS(СВЦЭМ!$D$39:$D$782,СВЦЭМ!$A$39:$A$782,$A15,СВЦЭМ!$B$39:$B$782,P$11)+'СЕТ СН'!$F$14+СВЦЭМ!$D$10+'СЕТ СН'!$F$8*'СЕТ СН'!$F$9-'СЕТ СН'!$F$26</f>
        <v>1877.4856634300002</v>
      </c>
      <c r="Q15" s="36">
        <f>SUMIFS(СВЦЭМ!$D$39:$D$782,СВЦЭМ!$A$39:$A$782,$A15,СВЦЭМ!$B$39:$B$782,Q$11)+'СЕТ СН'!$F$14+СВЦЭМ!$D$10+'СЕТ СН'!$F$8*'СЕТ СН'!$F$9-'СЕТ СН'!$F$26</f>
        <v>1893.7316695700001</v>
      </c>
      <c r="R15" s="36">
        <f>SUMIFS(СВЦЭМ!$D$39:$D$782,СВЦЭМ!$A$39:$A$782,$A15,СВЦЭМ!$B$39:$B$782,R$11)+'СЕТ СН'!$F$14+СВЦЭМ!$D$10+'СЕТ СН'!$F$8*'СЕТ СН'!$F$9-'СЕТ СН'!$F$26</f>
        <v>1892.0342182900001</v>
      </c>
      <c r="S15" s="36">
        <f>SUMIFS(СВЦЭМ!$D$39:$D$782,СВЦЭМ!$A$39:$A$782,$A15,СВЦЭМ!$B$39:$B$782,S$11)+'СЕТ СН'!$F$14+СВЦЭМ!$D$10+'СЕТ СН'!$F$8*'СЕТ СН'!$F$9-'СЕТ СН'!$F$26</f>
        <v>1885.04676367</v>
      </c>
      <c r="T15" s="36">
        <f>SUMIFS(СВЦЭМ!$D$39:$D$782,СВЦЭМ!$A$39:$A$782,$A15,СВЦЭМ!$B$39:$B$782,T$11)+'СЕТ СН'!$F$14+СВЦЭМ!$D$10+'СЕТ СН'!$F$8*'СЕТ СН'!$F$9-'СЕТ СН'!$F$26</f>
        <v>1868.3124858200001</v>
      </c>
      <c r="U15" s="36">
        <f>SUMIFS(СВЦЭМ!$D$39:$D$782,СВЦЭМ!$A$39:$A$782,$A15,СВЦЭМ!$B$39:$B$782,U$11)+'СЕТ СН'!$F$14+СВЦЭМ!$D$10+'СЕТ СН'!$F$8*'СЕТ СН'!$F$9-'СЕТ СН'!$F$26</f>
        <v>1844.8022262000002</v>
      </c>
      <c r="V15" s="36">
        <f>SUMIFS(СВЦЭМ!$D$39:$D$782,СВЦЭМ!$A$39:$A$782,$A15,СВЦЭМ!$B$39:$B$782,V$11)+'СЕТ СН'!$F$14+СВЦЭМ!$D$10+'СЕТ СН'!$F$8*'СЕТ СН'!$F$9-'СЕТ СН'!$F$26</f>
        <v>1857.6386146200002</v>
      </c>
      <c r="W15" s="36">
        <f>SUMIFS(СВЦЭМ!$D$39:$D$782,СВЦЭМ!$A$39:$A$782,$A15,СВЦЭМ!$B$39:$B$782,W$11)+'СЕТ СН'!$F$14+СВЦЭМ!$D$10+'СЕТ СН'!$F$8*'СЕТ СН'!$F$9-'СЕТ СН'!$F$26</f>
        <v>1874.1890934400001</v>
      </c>
      <c r="X15" s="36">
        <f>SUMIFS(СВЦЭМ!$D$39:$D$782,СВЦЭМ!$A$39:$A$782,$A15,СВЦЭМ!$B$39:$B$782,X$11)+'СЕТ СН'!$F$14+СВЦЭМ!$D$10+'СЕТ СН'!$F$8*'СЕТ СН'!$F$9-'СЕТ СН'!$F$26</f>
        <v>1870.2859646400002</v>
      </c>
      <c r="Y15" s="36">
        <f>SUMIFS(СВЦЭМ!$D$39:$D$782,СВЦЭМ!$A$39:$A$782,$A15,СВЦЭМ!$B$39:$B$782,Y$11)+'СЕТ СН'!$F$14+СВЦЭМ!$D$10+'СЕТ СН'!$F$8*'СЕТ СН'!$F$9-'СЕТ СН'!$F$26</f>
        <v>1886.6511023900002</v>
      </c>
    </row>
    <row r="16" spans="1:25" ht="15.75" x14ac:dyDescent="0.2">
      <c r="A16" s="35">
        <f t="shared" si="0"/>
        <v>45356</v>
      </c>
      <c r="B16" s="36">
        <f>SUMIFS(СВЦЭМ!$D$39:$D$782,СВЦЭМ!$A$39:$A$782,$A16,СВЦЭМ!$B$39:$B$782,B$11)+'СЕТ СН'!$F$14+СВЦЭМ!$D$10+'СЕТ СН'!$F$8*'СЕТ СН'!$F$9-'СЕТ СН'!$F$26</f>
        <v>1874.19831322</v>
      </c>
      <c r="C16" s="36">
        <f>SUMIFS(СВЦЭМ!$D$39:$D$782,СВЦЭМ!$A$39:$A$782,$A16,СВЦЭМ!$B$39:$B$782,C$11)+'СЕТ СН'!$F$14+СВЦЭМ!$D$10+'СЕТ СН'!$F$8*'СЕТ СН'!$F$9-'СЕТ СН'!$F$26</f>
        <v>1910.89146611</v>
      </c>
      <c r="D16" s="36">
        <f>SUMIFS(СВЦЭМ!$D$39:$D$782,СВЦЭМ!$A$39:$A$782,$A16,СВЦЭМ!$B$39:$B$782,D$11)+'СЕТ СН'!$F$14+СВЦЭМ!$D$10+'СЕТ СН'!$F$8*'СЕТ СН'!$F$9-'СЕТ СН'!$F$26</f>
        <v>1919.5044592300001</v>
      </c>
      <c r="E16" s="36">
        <f>SUMIFS(СВЦЭМ!$D$39:$D$782,СВЦЭМ!$A$39:$A$782,$A16,СВЦЭМ!$B$39:$B$782,E$11)+'СЕТ СН'!$F$14+СВЦЭМ!$D$10+'СЕТ СН'!$F$8*'СЕТ СН'!$F$9-'СЕТ СН'!$F$26</f>
        <v>1937.2915859100001</v>
      </c>
      <c r="F16" s="36">
        <f>SUMIFS(СВЦЭМ!$D$39:$D$782,СВЦЭМ!$A$39:$A$782,$A16,СВЦЭМ!$B$39:$B$782,F$11)+'СЕТ СН'!$F$14+СВЦЭМ!$D$10+'СЕТ СН'!$F$8*'СЕТ СН'!$F$9-'СЕТ СН'!$F$26</f>
        <v>1926.3554130500002</v>
      </c>
      <c r="G16" s="36">
        <f>SUMIFS(СВЦЭМ!$D$39:$D$782,СВЦЭМ!$A$39:$A$782,$A16,СВЦЭМ!$B$39:$B$782,G$11)+'СЕТ СН'!$F$14+СВЦЭМ!$D$10+'СЕТ СН'!$F$8*'СЕТ СН'!$F$9-'СЕТ СН'!$F$26</f>
        <v>1899.8274898900002</v>
      </c>
      <c r="H16" s="36">
        <f>SUMIFS(СВЦЭМ!$D$39:$D$782,СВЦЭМ!$A$39:$A$782,$A16,СВЦЭМ!$B$39:$B$782,H$11)+'СЕТ СН'!$F$14+СВЦЭМ!$D$10+'СЕТ СН'!$F$8*'СЕТ СН'!$F$9-'СЕТ СН'!$F$26</f>
        <v>1846.2224857600002</v>
      </c>
      <c r="I16" s="36">
        <f>SUMIFS(СВЦЭМ!$D$39:$D$782,СВЦЭМ!$A$39:$A$782,$A16,СВЦЭМ!$B$39:$B$782,I$11)+'СЕТ СН'!$F$14+СВЦЭМ!$D$10+'СЕТ СН'!$F$8*'СЕТ СН'!$F$9-'СЕТ СН'!$F$26</f>
        <v>1829.9694474900002</v>
      </c>
      <c r="J16" s="36">
        <f>SUMIFS(СВЦЭМ!$D$39:$D$782,СВЦЭМ!$A$39:$A$782,$A16,СВЦЭМ!$B$39:$B$782,J$11)+'СЕТ СН'!$F$14+СВЦЭМ!$D$10+'СЕТ СН'!$F$8*'СЕТ СН'!$F$9-'СЕТ СН'!$F$26</f>
        <v>1817.1904131900001</v>
      </c>
      <c r="K16" s="36">
        <f>SUMIFS(СВЦЭМ!$D$39:$D$782,СВЦЭМ!$A$39:$A$782,$A16,СВЦЭМ!$B$39:$B$782,K$11)+'СЕТ СН'!$F$14+СВЦЭМ!$D$10+'СЕТ СН'!$F$8*'СЕТ СН'!$F$9-'СЕТ СН'!$F$26</f>
        <v>1761.19847918</v>
      </c>
      <c r="L16" s="36">
        <f>SUMIFS(СВЦЭМ!$D$39:$D$782,СВЦЭМ!$A$39:$A$782,$A16,СВЦЭМ!$B$39:$B$782,L$11)+'СЕТ СН'!$F$14+СВЦЭМ!$D$10+'СЕТ СН'!$F$8*'СЕТ СН'!$F$9-'СЕТ СН'!$F$26</f>
        <v>1751.4038918700001</v>
      </c>
      <c r="M16" s="36">
        <f>SUMIFS(СВЦЭМ!$D$39:$D$782,СВЦЭМ!$A$39:$A$782,$A16,СВЦЭМ!$B$39:$B$782,M$11)+'СЕТ СН'!$F$14+СВЦЭМ!$D$10+'СЕТ СН'!$F$8*'СЕТ СН'!$F$9-'СЕТ СН'!$F$26</f>
        <v>1775.9655648100002</v>
      </c>
      <c r="N16" s="36">
        <f>SUMIFS(СВЦЭМ!$D$39:$D$782,СВЦЭМ!$A$39:$A$782,$A16,СВЦЭМ!$B$39:$B$782,N$11)+'СЕТ СН'!$F$14+СВЦЭМ!$D$10+'СЕТ СН'!$F$8*'СЕТ СН'!$F$9-'СЕТ СН'!$F$26</f>
        <v>1805.29492727</v>
      </c>
      <c r="O16" s="36">
        <f>SUMIFS(СВЦЭМ!$D$39:$D$782,СВЦЭМ!$A$39:$A$782,$A16,СВЦЭМ!$B$39:$B$782,O$11)+'СЕТ СН'!$F$14+СВЦЭМ!$D$10+'СЕТ СН'!$F$8*'СЕТ СН'!$F$9-'СЕТ СН'!$F$26</f>
        <v>1787.7732200800001</v>
      </c>
      <c r="P16" s="36">
        <f>SUMIFS(СВЦЭМ!$D$39:$D$782,СВЦЭМ!$A$39:$A$782,$A16,СВЦЭМ!$B$39:$B$782,P$11)+'СЕТ СН'!$F$14+СВЦЭМ!$D$10+'СЕТ СН'!$F$8*'СЕТ СН'!$F$9-'СЕТ СН'!$F$26</f>
        <v>1798.3952832900002</v>
      </c>
      <c r="Q16" s="36">
        <f>SUMIFS(СВЦЭМ!$D$39:$D$782,СВЦЭМ!$A$39:$A$782,$A16,СВЦЭМ!$B$39:$B$782,Q$11)+'СЕТ СН'!$F$14+СВЦЭМ!$D$10+'СЕТ СН'!$F$8*'СЕТ СН'!$F$9-'СЕТ СН'!$F$26</f>
        <v>1815.6940040900001</v>
      </c>
      <c r="R16" s="36">
        <f>SUMIFS(СВЦЭМ!$D$39:$D$782,СВЦЭМ!$A$39:$A$782,$A16,СВЦЭМ!$B$39:$B$782,R$11)+'СЕТ СН'!$F$14+СВЦЭМ!$D$10+'СЕТ СН'!$F$8*'СЕТ СН'!$F$9-'СЕТ СН'!$F$26</f>
        <v>1841.42399692</v>
      </c>
      <c r="S16" s="36">
        <f>SUMIFS(СВЦЭМ!$D$39:$D$782,СВЦЭМ!$A$39:$A$782,$A16,СВЦЭМ!$B$39:$B$782,S$11)+'СЕТ СН'!$F$14+СВЦЭМ!$D$10+'СЕТ СН'!$F$8*'СЕТ СН'!$F$9-'СЕТ СН'!$F$26</f>
        <v>1838.7369296600002</v>
      </c>
      <c r="T16" s="36">
        <f>SUMIFS(СВЦЭМ!$D$39:$D$782,СВЦЭМ!$A$39:$A$782,$A16,СВЦЭМ!$B$39:$B$782,T$11)+'СЕТ СН'!$F$14+СВЦЭМ!$D$10+'СЕТ СН'!$F$8*'СЕТ СН'!$F$9-'СЕТ СН'!$F$26</f>
        <v>1812.80577941</v>
      </c>
      <c r="U16" s="36">
        <f>SUMIFS(СВЦЭМ!$D$39:$D$782,СВЦЭМ!$A$39:$A$782,$A16,СВЦЭМ!$B$39:$B$782,U$11)+'СЕТ СН'!$F$14+СВЦЭМ!$D$10+'СЕТ СН'!$F$8*'СЕТ СН'!$F$9-'СЕТ СН'!$F$26</f>
        <v>1789.6402294500001</v>
      </c>
      <c r="V16" s="36">
        <f>SUMIFS(СВЦЭМ!$D$39:$D$782,СВЦЭМ!$A$39:$A$782,$A16,СВЦЭМ!$B$39:$B$782,V$11)+'СЕТ СН'!$F$14+СВЦЭМ!$D$10+'СЕТ СН'!$F$8*'СЕТ СН'!$F$9-'СЕТ СН'!$F$26</f>
        <v>1796.8458815500001</v>
      </c>
      <c r="W16" s="36">
        <f>SUMIFS(СВЦЭМ!$D$39:$D$782,СВЦЭМ!$A$39:$A$782,$A16,СВЦЭМ!$B$39:$B$782,W$11)+'СЕТ СН'!$F$14+СВЦЭМ!$D$10+'СЕТ СН'!$F$8*'СЕТ СН'!$F$9-'СЕТ СН'!$F$26</f>
        <v>1811.1701254300001</v>
      </c>
      <c r="X16" s="36">
        <f>SUMIFS(СВЦЭМ!$D$39:$D$782,СВЦЭМ!$A$39:$A$782,$A16,СВЦЭМ!$B$39:$B$782,X$11)+'СЕТ СН'!$F$14+СВЦЭМ!$D$10+'СЕТ СН'!$F$8*'СЕТ СН'!$F$9-'СЕТ СН'!$F$26</f>
        <v>1822.5645179600001</v>
      </c>
      <c r="Y16" s="36">
        <f>SUMIFS(СВЦЭМ!$D$39:$D$782,СВЦЭМ!$A$39:$A$782,$A16,СВЦЭМ!$B$39:$B$782,Y$11)+'СЕТ СН'!$F$14+СВЦЭМ!$D$10+'СЕТ СН'!$F$8*'СЕТ СН'!$F$9-'СЕТ СН'!$F$26</f>
        <v>1836.03889402</v>
      </c>
    </row>
    <row r="17" spans="1:25" ht="15.75" x14ac:dyDescent="0.2">
      <c r="A17" s="35">
        <f t="shared" si="0"/>
        <v>45357</v>
      </c>
      <c r="B17" s="36">
        <f>SUMIFS(СВЦЭМ!$D$39:$D$782,СВЦЭМ!$A$39:$A$782,$A17,СВЦЭМ!$B$39:$B$782,B$11)+'СЕТ СН'!$F$14+СВЦЭМ!$D$10+'СЕТ СН'!$F$8*'СЕТ СН'!$F$9-'СЕТ СН'!$F$26</f>
        <v>1905.3351844800002</v>
      </c>
      <c r="C17" s="36">
        <f>SUMIFS(СВЦЭМ!$D$39:$D$782,СВЦЭМ!$A$39:$A$782,$A17,СВЦЭМ!$B$39:$B$782,C$11)+'СЕТ СН'!$F$14+СВЦЭМ!$D$10+'СЕТ СН'!$F$8*'СЕТ СН'!$F$9-'СЕТ СН'!$F$26</f>
        <v>1929.3097325700001</v>
      </c>
      <c r="D17" s="36">
        <f>SUMIFS(СВЦЭМ!$D$39:$D$782,СВЦЭМ!$A$39:$A$782,$A17,СВЦЭМ!$B$39:$B$782,D$11)+'СЕТ СН'!$F$14+СВЦЭМ!$D$10+'СЕТ СН'!$F$8*'СЕТ СН'!$F$9-'СЕТ СН'!$F$26</f>
        <v>1951.7485111000001</v>
      </c>
      <c r="E17" s="36">
        <f>SUMIFS(СВЦЭМ!$D$39:$D$782,СВЦЭМ!$A$39:$A$782,$A17,СВЦЭМ!$B$39:$B$782,E$11)+'СЕТ СН'!$F$14+СВЦЭМ!$D$10+'СЕТ СН'!$F$8*'СЕТ СН'!$F$9-'СЕТ СН'!$F$26</f>
        <v>1966.5842127100002</v>
      </c>
      <c r="F17" s="36">
        <f>SUMIFS(СВЦЭМ!$D$39:$D$782,СВЦЭМ!$A$39:$A$782,$A17,СВЦЭМ!$B$39:$B$782,F$11)+'СЕТ СН'!$F$14+СВЦЭМ!$D$10+'СЕТ СН'!$F$8*'СЕТ СН'!$F$9-'СЕТ СН'!$F$26</f>
        <v>1963.6100234600001</v>
      </c>
      <c r="G17" s="36">
        <f>SUMIFS(СВЦЭМ!$D$39:$D$782,СВЦЭМ!$A$39:$A$782,$A17,СВЦЭМ!$B$39:$B$782,G$11)+'СЕТ СН'!$F$14+СВЦЭМ!$D$10+'СЕТ СН'!$F$8*'СЕТ СН'!$F$9-'СЕТ СН'!$F$26</f>
        <v>1937.2533811200001</v>
      </c>
      <c r="H17" s="36">
        <f>SUMIFS(СВЦЭМ!$D$39:$D$782,СВЦЭМ!$A$39:$A$782,$A17,СВЦЭМ!$B$39:$B$782,H$11)+'СЕТ СН'!$F$14+СВЦЭМ!$D$10+'СЕТ СН'!$F$8*'СЕТ СН'!$F$9-'СЕТ СН'!$F$26</f>
        <v>1869.6619984200001</v>
      </c>
      <c r="I17" s="36">
        <f>SUMIFS(СВЦЭМ!$D$39:$D$782,СВЦЭМ!$A$39:$A$782,$A17,СВЦЭМ!$B$39:$B$782,I$11)+'СЕТ СН'!$F$14+СВЦЭМ!$D$10+'СЕТ СН'!$F$8*'СЕТ СН'!$F$9-'СЕТ СН'!$F$26</f>
        <v>1822.0384024300001</v>
      </c>
      <c r="J17" s="36">
        <f>SUMIFS(СВЦЭМ!$D$39:$D$782,СВЦЭМ!$A$39:$A$782,$A17,СВЦЭМ!$B$39:$B$782,J$11)+'СЕТ СН'!$F$14+СВЦЭМ!$D$10+'СЕТ СН'!$F$8*'СЕТ СН'!$F$9-'СЕТ СН'!$F$26</f>
        <v>1813.9481337700001</v>
      </c>
      <c r="K17" s="36">
        <f>SUMIFS(СВЦЭМ!$D$39:$D$782,СВЦЭМ!$A$39:$A$782,$A17,СВЦЭМ!$B$39:$B$782,K$11)+'СЕТ СН'!$F$14+СВЦЭМ!$D$10+'СЕТ СН'!$F$8*'СЕТ СН'!$F$9-'СЕТ СН'!$F$26</f>
        <v>1815.3813834800001</v>
      </c>
      <c r="L17" s="36">
        <f>SUMIFS(СВЦЭМ!$D$39:$D$782,СВЦЭМ!$A$39:$A$782,$A17,СВЦЭМ!$B$39:$B$782,L$11)+'СЕТ СН'!$F$14+СВЦЭМ!$D$10+'СЕТ СН'!$F$8*'СЕТ СН'!$F$9-'СЕТ СН'!$F$26</f>
        <v>1822.1631327100001</v>
      </c>
      <c r="M17" s="36">
        <f>SUMIFS(СВЦЭМ!$D$39:$D$782,СВЦЭМ!$A$39:$A$782,$A17,СВЦЭМ!$B$39:$B$782,M$11)+'СЕТ СН'!$F$14+СВЦЭМ!$D$10+'СЕТ СН'!$F$8*'СЕТ СН'!$F$9-'СЕТ СН'!$F$26</f>
        <v>1823.4653000800001</v>
      </c>
      <c r="N17" s="36">
        <f>SUMIFS(СВЦЭМ!$D$39:$D$782,СВЦЭМ!$A$39:$A$782,$A17,СВЦЭМ!$B$39:$B$782,N$11)+'СЕТ СН'!$F$14+СВЦЭМ!$D$10+'СЕТ СН'!$F$8*'СЕТ СН'!$F$9-'СЕТ СН'!$F$26</f>
        <v>1845.7110751</v>
      </c>
      <c r="O17" s="36">
        <f>SUMIFS(СВЦЭМ!$D$39:$D$782,СВЦЭМ!$A$39:$A$782,$A17,СВЦЭМ!$B$39:$B$782,O$11)+'СЕТ СН'!$F$14+СВЦЭМ!$D$10+'СЕТ СН'!$F$8*'СЕТ СН'!$F$9-'СЕТ СН'!$F$26</f>
        <v>1843.7902477500002</v>
      </c>
      <c r="P17" s="36">
        <f>SUMIFS(СВЦЭМ!$D$39:$D$782,СВЦЭМ!$A$39:$A$782,$A17,СВЦЭМ!$B$39:$B$782,P$11)+'СЕТ СН'!$F$14+СВЦЭМ!$D$10+'СЕТ СН'!$F$8*'СЕТ СН'!$F$9-'СЕТ СН'!$F$26</f>
        <v>1860.71975666</v>
      </c>
      <c r="Q17" s="36">
        <f>SUMIFS(СВЦЭМ!$D$39:$D$782,СВЦЭМ!$A$39:$A$782,$A17,СВЦЭМ!$B$39:$B$782,Q$11)+'СЕТ СН'!$F$14+СВЦЭМ!$D$10+'СЕТ СН'!$F$8*'СЕТ СН'!$F$9-'СЕТ СН'!$F$26</f>
        <v>1864.4597606100001</v>
      </c>
      <c r="R17" s="36">
        <f>SUMIFS(СВЦЭМ!$D$39:$D$782,СВЦЭМ!$A$39:$A$782,$A17,СВЦЭМ!$B$39:$B$782,R$11)+'СЕТ СН'!$F$14+СВЦЭМ!$D$10+'СЕТ СН'!$F$8*'СЕТ СН'!$F$9-'СЕТ СН'!$F$26</f>
        <v>1864.6078854000002</v>
      </c>
      <c r="S17" s="36">
        <f>SUMIFS(СВЦЭМ!$D$39:$D$782,СВЦЭМ!$A$39:$A$782,$A17,СВЦЭМ!$B$39:$B$782,S$11)+'СЕТ СН'!$F$14+СВЦЭМ!$D$10+'СЕТ СН'!$F$8*'СЕТ СН'!$F$9-'СЕТ СН'!$F$26</f>
        <v>1852.1739657500002</v>
      </c>
      <c r="T17" s="36">
        <f>SUMIFS(СВЦЭМ!$D$39:$D$782,СВЦЭМ!$A$39:$A$782,$A17,СВЦЭМ!$B$39:$B$782,T$11)+'СЕТ СН'!$F$14+СВЦЭМ!$D$10+'СЕТ СН'!$F$8*'СЕТ СН'!$F$9-'СЕТ СН'!$F$26</f>
        <v>1817.56059615</v>
      </c>
      <c r="U17" s="36">
        <f>SUMIFS(СВЦЭМ!$D$39:$D$782,СВЦЭМ!$A$39:$A$782,$A17,СВЦЭМ!$B$39:$B$782,U$11)+'СЕТ СН'!$F$14+СВЦЭМ!$D$10+'СЕТ СН'!$F$8*'СЕТ СН'!$F$9-'СЕТ СН'!$F$26</f>
        <v>1817.2304671900001</v>
      </c>
      <c r="V17" s="36">
        <f>SUMIFS(СВЦЭМ!$D$39:$D$782,СВЦЭМ!$A$39:$A$782,$A17,СВЦЭМ!$B$39:$B$782,V$11)+'СЕТ СН'!$F$14+СВЦЭМ!$D$10+'СЕТ СН'!$F$8*'СЕТ СН'!$F$9-'СЕТ СН'!$F$26</f>
        <v>1820.7172941600002</v>
      </c>
      <c r="W17" s="36">
        <f>SUMIFS(СВЦЭМ!$D$39:$D$782,СВЦЭМ!$A$39:$A$782,$A17,СВЦЭМ!$B$39:$B$782,W$11)+'СЕТ СН'!$F$14+СВЦЭМ!$D$10+'СЕТ СН'!$F$8*'СЕТ СН'!$F$9-'СЕТ СН'!$F$26</f>
        <v>1831.8609641700002</v>
      </c>
      <c r="X17" s="36">
        <f>SUMIFS(СВЦЭМ!$D$39:$D$782,СВЦЭМ!$A$39:$A$782,$A17,СВЦЭМ!$B$39:$B$782,X$11)+'СЕТ СН'!$F$14+СВЦЭМ!$D$10+'СЕТ СН'!$F$8*'СЕТ СН'!$F$9-'СЕТ СН'!$F$26</f>
        <v>1830.6938879400002</v>
      </c>
      <c r="Y17" s="36">
        <f>SUMIFS(СВЦЭМ!$D$39:$D$782,СВЦЭМ!$A$39:$A$782,$A17,СВЦЭМ!$B$39:$B$782,Y$11)+'СЕТ СН'!$F$14+СВЦЭМ!$D$10+'СЕТ СН'!$F$8*'СЕТ СН'!$F$9-'СЕТ СН'!$F$26</f>
        <v>1816.0281043700002</v>
      </c>
    </row>
    <row r="18" spans="1:25" ht="15.75" x14ac:dyDescent="0.2">
      <c r="A18" s="35">
        <f t="shared" si="0"/>
        <v>45358</v>
      </c>
      <c r="B18" s="36">
        <f>SUMIFS(СВЦЭМ!$D$39:$D$782,СВЦЭМ!$A$39:$A$782,$A18,СВЦЭМ!$B$39:$B$782,B$11)+'СЕТ СН'!$F$14+СВЦЭМ!$D$10+'СЕТ СН'!$F$8*'СЕТ СН'!$F$9-'СЕТ СН'!$F$26</f>
        <v>1864.4133785800002</v>
      </c>
      <c r="C18" s="36">
        <f>SUMIFS(СВЦЭМ!$D$39:$D$782,СВЦЭМ!$A$39:$A$782,$A18,СВЦЭМ!$B$39:$B$782,C$11)+'СЕТ СН'!$F$14+СВЦЭМ!$D$10+'СЕТ СН'!$F$8*'СЕТ СН'!$F$9-'СЕТ СН'!$F$26</f>
        <v>1907.3136123500001</v>
      </c>
      <c r="D18" s="36">
        <f>SUMIFS(СВЦЭМ!$D$39:$D$782,СВЦЭМ!$A$39:$A$782,$A18,СВЦЭМ!$B$39:$B$782,D$11)+'СЕТ СН'!$F$14+СВЦЭМ!$D$10+'СЕТ СН'!$F$8*'СЕТ СН'!$F$9-'СЕТ СН'!$F$26</f>
        <v>1940.86475068</v>
      </c>
      <c r="E18" s="36">
        <f>SUMIFS(СВЦЭМ!$D$39:$D$782,СВЦЭМ!$A$39:$A$782,$A18,СВЦЭМ!$B$39:$B$782,E$11)+'СЕТ СН'!$F$14+СВЦЭМ!$D$10+'СЕТ СН'!$F$8*'СЕТ СН'!$F$9-'СЕТ СН'!$F$26</f>
        <v>1970.5712570500002</v>
      </c>
      <c r="F18" s="36">
        <f>SUMIFS(СВЦЭМ!$D$39:$D$782,СВЦЭМ!$A$39:$A$782,$A18,СВЦЭМ!$B$39:$B$782,F$11)+'СЕТ СН'!$F$14+СВЦЭМ!$D$10+'СЕТ СН'!$F$8*'СЕТ СН'!$F$9-'СЕТ СН'!$F$26</f>
        <v>1979.2900962600002</v>
      </c>
      <c r="G18" s="36">
        <f>SUMIFS(СВЦЭМ!$D$39:$D$782,СВЦЭМ!$A$39:$A$782,$A18,СВЦЭМ!$B$39:$B$782,G$11)+'СЕТ СН'!$F$14+СВЦЭМ!$D$10+'СЕТ СН'!$F$8*'СЕТ СН'!$F$9-'СЕТ СН'!$F$26</f>
        <v>1953.7171719200001</v>
      </c>
      <c r="H18" s="36">
        <f>SUMIFS(СВЦЭМ!$D$39:$D$782,СВЦЭМ!$A$39:$A$782,$A18,СВЦЭМ!$B$39:$B$782,H$11)+'СЕТ СН'!$F$14+СВЦЭМ!$D$10+'СЕТ СН'!$F$8*'СЕТ СН'!$F$9-'СЕТ СН'!$F$26</f>
        <v>1888.51330611</v>
      </c>
      <c r="I18" s="36">
        <f>SUMIFS(СВЦЭМ!$D$39:$D$782,СВЦЭМ!$A$39:$A$782,$A18,СВЦЭМ!$B$39:$B$782,I$11)+'СЕТ СН'!$F$14+СВЦЭМ!$D$10+'СЕТ СН'!$F$8*'СЕТ СН'!$F$9-'СЕТ СН'!$F$26</f>
        <v>1873.7446123000002</v>
      </c>
      <c r="J18" s="36">
        <f>SUMIFS(СВЦЭМ!$D$39:$D$782,СВЦЭМ!$A$39:$A$782,$A18,СВЦЭМ!$B$39:$B$782,J$11)+'СЕТ СН'!$F$14+СВЦЭМ!$D$10+'СЕТ СН'!$F$8*'СЕТ СН'!$F$9-'СЕТ СН'!$F$26</f>
        <v>1892.8698256300002</v>
      </c>
      <c r="K18" s="36">
        <f>SUMIFS(СВЦЭМ!$D$39:$D$782,СВЦЭМ!$A$39:$A$782,$A18,СВЦЭМ!$B$39:$B$782,K$11)+'СЕТ СН'!$F$14+СВЦЭМ!$D$10+'СЕТ СН'!$F$8*'СЕТ СН'!$F$9-'СЕТ СН'!$F$26</f>
        <v>1857.5268762000001</v>
      </c>
      <c r="L18" s="36">
        <f>SUMIFS(СВЦЭМ!$D$39:$D$782,СВЦЭМ!$A$39:$A$782,$A18,СВЦЭМ!$B$39:$B$782,L$11)+'СЕТ СН'!$F$14+СВЦЭМ!$D$10+'СЕТ СН'!$F$8*'СЕТ СН'!$F$9-'СЕТ СН'!$F$26</f>
        <v>1860.2744326900001</v>
      </c>
      <c r="M18" s="36">
        <f>SUMIFS(СВЦЭМ!$D$39:$D$782,СВЦЭМ!$A$39:$A$782,$A18,СВЦЭМ!$B$39:$B$782,M$11)+'СЕТ СН'!$F$14+СВЦЭМ!$D$10+'СЕТ СН'!$F$8*'СЕТ СН'!$F$9-'СЕТ СН'!$F$26</f>
        <v>1868.8188072200001</v>
      </c>
      <c r="N18" s="36">
        <f>SUMIFS(СВЦЭМ!$D$39:$D$782,СВЦЭМ!$A$39:$A$782,$A18,СВЦЭМ!$B$39:$B$782,N$11)+'СЕТ СН'!$F$14+СВЦЭМ!$D$10+'СЕТ СН'!$F$8*'СЕТ СН'!$F$9-'СЕТ СН'!$F$26</f>
        <v>1878.4886723200002</v>
      </c>
      <c r="O18" s="36">
        <f>SUMIFS(СВЦЭМ!$D$39:$D$782,СВЦЭМ!$A$39:$A$782,$A18,СВЦЭМ!$B$39:$B$782,O$11)+'СЕТ СН'!$F$14+СВЦЭМ!$D$10+'СЕТ СН'!$F$8*'СЕТ СН'!$F$9-'СЕТ СН'!$F$26</f>
        <v>1874.8523720300002</v>
      </c>
      <c r="P18" s="36">
        <f>SUMIFS(СВЦЭМ!$D$39:$D$782,СВЦЭМ!$A$39:$A$782,$A18,СВЦЭМ!$B$39:$B$782,P$11)+'СЕТ СН'!$F$14+СВЦЭМ!$D$10+'СЕТ СН'!$F$8*'СЕТ СН'!$F$9-'СЕТ СН'!$F$26</f>
        <v>1900.76895319</v>
      </c>
      <c r="Q18" s="36">
        <f>SUMIFS(СВЦЭМ!$D$39:$D$782,СВЦЭМ!$A$39:$A$782,$A18,СВЦЭМ!$B$39:$B$782,Q$11)+'СЕТ СН'!$F$14+СВЦЭМ!$D$10+'СЕТ СН'!$F$8*'СЕТ СН'!$F$9-'СЕТ СН'!$F$26</f>
        <v>1921.3653407600002</v>
      </c>
      <c r="R18" s="36">
        <f>SUMIFS(СВЦЭМ!$D$39:$D$782,СВЦЭМ!$A$39:$A$782,$A18,СВЦЭМ!$B$39:$B$782,R$11)+'СЕТ СН'!$F$14+СВЦЭМ!$D$10+'СЕТ СН'!$F$8*'СЕТ СН'!$F$9-'СЕТ СН'!$F$26</f>
        <v>1932.9232301900001</v>
      </c>
      <c r="S18" s="36">
        <f>SUMIFS(СВЦЭМ!$D$39:$D$782,СВЦЭМ!$A$39:$A$782,$A18,СВЦЭМ!$B$39:$B$782,S$11)+'СЕТ СН'!$F$14+СВЦЭМ!$D$10+'СЕТ СН'!$F$8*'СЕТ СН'!$F$9-'СЕТ СН'!$F$26</f>
        <v>1915.4595803700001</v>
      </c>
      <c r="T18" s="36">
        <f>SUMIFS(СВЦЭМ!$D$39:$D$782,СВЦЭМ!$A$39:$A$782,$A18,СВЦЭМ!$B$39:$B$782,T$11)+'СЕТ СН'!$F$14+СВЦЭМ!$D$10+'СЕТ СН'!$F$8*'СЕТ СН'!$F$9-'СЕТ СН'!$F$26</f>
        <v>1910.1180962400001</v>
      </c>
      <c r="U18" s="36">
        <f>SUMIFS(СВЦЭМ!$D$39:$D$782,СВЦЭМ!$A$39:$A$782,$A18,СВЦЭМ!$B$39:$B$782,U$11)+'СЕТ СН'!$F$14+СВЦЭМ!$D$10+'СЕТ СН'!$F$8*'СЕТ СН'!$F$9-'СЕТ СН'!$F$26</f>
        <v>1884.8299657900002</v>
      </c>
      <c r="V18" s="36">
        <f>SUMIFS(СВЦЭМ!$D$39:$D$782,СВЦЭМ!$A$39:$A$782,$A18,СВЦЭМ!$B$39:$B$782,V$11)+'СЕТ СН'!$F$14+СВЦЭМ!$D$10+'СЕТ СН'!$F$8*'СЕТ СН'!$F$9-'СЕТ СН'!$F$26</f>
        <v>1865.6166687500001</v>
      </c>
      <c r="W18" s="36">
        <f>SUMIFS(СВЦЭМ!$D$39:$D$782,СВЦЭМ!$A$39:$A$782,$A18,СВЦЭМ!$B$39:$B$782,W$11)+'СЕТ СН'!$F$14+СВЦЭМ!$D$10+'СЕТ СН'!$F$8*'СЕТ СН'!$F$9-'СЕТ СН'!$F$26</f>
        <v>1878.3043060000002</v>
      </c>
      <c r="X18" s="36">
        <f>SUMIFS(СВЦЭМ!$D$39:$D$782,СВЦЭМ!$A$39:$A$782,$A18,СВЦЭМ!$B$39:$B$782,X$11)+'СЕТ СН'!$F$14+СВЦЭМ!$D$10+'СЕТ СН'!$F$8*'СЕТ СН'!$F$9-'СЕТ СН'!$F$26</f>
        <v>1892.40377603</v>
      </c>
      <c r="Y18" s="36">
        <f>SUMIFS(СВЦЭМ!$D$39:$D$782,СВЦЭМ!$A$39:$A$782,$A18,СВЦЭМ!$B$39:$B$782,Y$11)+'СЕТ СН'!$F$14+СВЦЭМ!$D$10+'СЕТ СН'!$F$8*'СЕТ СН'!$F$9-'СЕТ СН'!$F$26</f>
        <v>1921.2658176200002</v>
      </c>
    </row>
    <row r="19" spans="1:25" ht="15.75" x14ac:dyDescent="0.2">
      <c r="A19" s="35">
        <f t="shared" si="0"/>
        <v>45359</v>
      </c>
      <c r="B19" s="36">
        <f>SUMIFS(СВЦЭМ!$D$39:$D$782,СВЦЭМ!$A$39:$A$782,$A19,СВЦЭМ!$B$39:$B$782,B$11)+'СЕТ СН'!$F$14+СВЦЭМ!$D$10+'СЕТ СН'!$F$8*'СЕТ СН'!$F$9-'СЕТ СН'!$F$26</f>
        <v>1964.14383853</v>
      </c>
      <c r="C19" s="36">
        <f>SUMIFS(СВЦЭМ!$D$39:$D$782,СВЦЭМ!$A$39:$A$782,$A19,СВЦЭМ!$B$39:$B$782,C$11)+'СЕТ СН'!$F$14+СВЦЭМ!$D$10+'СЕТ СН'!$F$8*'СЕТ СН'!$F$9-'СЕТ СН'!$F$26</f>
        <v>1963.29399476</v>
      </c>
      <c r="D19" s="36">
        <f>SUMIFS(СВЦЭМ!$D$39:$D$782,СВЦЭМ!$A$39:$A$782,$A19,СВЦЭМ!$B$39:$B$782,D$11)+'СЕТ СН'!$F$14+СВЦЭМ!$D$10+'СЕТ СН'!$F$8*'СЕТ СН'!$F$9-'СЕТ СН'!$F$26</f>
        <v>1986.13182037</v>
      </c>
      <c r="E19" s="36">
        <f>SUMIFS(СВЦЭМ!$D$39:$D$782,СВЦЭМ!$A$39:$A$782,$A19,СВЦЭМ!$B$39:$B$782,E$11)+'СЕТ СН'!$F$14+СВЦЭМ!$D$10+'СЕТ СН'!$F$8*'СЕТ СН'!$F$9-'СЕТ СН'!$F$26</f>
        <v>1996.1625373000002</v>
      </c>
      <c r="F19" s="36">
        <f>SUMIFS(СВЦЭМ!$D$39:$D$782,СВЦЭМ!$A$39:$A$782,$A19,СВЦЭМ!$B$39:$B$782,F$11)+'СЕТ СН'!$F$14+СВЦЭМ!$D$10+'СЕТ СН'!$F$8*'СЕТ СН'!$F$9-'СЕТ СН'!$F$26</f>
        <v>1996.5137267300001</v>
      </c>
      <c r="G19" s="36">
        <f>SUMIFS(СВЦЭМ!$D$39:$D$782,СВЦЭМ!$A$39:$A$782,$A19,СВЦЭМ!$B$39:$B$782,G$11)+'СЕТ СН'!$F$14+СВЦЭМ!$D$10+'СЕТ СН'!$F$8*'СЕТ СН'!$F$9-'СЕТ СН'!$F$26</f>
        <v>1970.3113632400002</v>
      </c>
      <c r="H19" s="36">
        <f>SUMIFS(СВЦЭМ!$D$39:$D$782,СВЦЭМ!$A$39:$A$782,$A19,СВЦЭМ!$B$39:$B$782,H$11)+'СЕТ СН'!$F$14+СВЦЭМ!$D$10+'СЕТ СН'!$F$8*'СЕТ СН'!$F$9-'СЕТ СН'!$F$26</f>
        <v>1969.4377889500001</v>
      </c>
      <c r="I19" s="36">
        <f>SUMIFS(СВЦЭМ!$D$39:$D$782,СВЦЭМ!$A$39:$A$782,$A19,СВЦЭМ!$B$39:$B$782,I$11)+'СЕТ СН'!$F$14+СВЦЭМ!$D$10+'СЕТ СН'!$F$8*'СЕТ СН'!$F$9-'СЕТ СН'!$F$26</f>
        <v>1941.0841037900002</v>
      </c>
      <c r="J19" s="36">
        <f>SUMIFS(СВЦЭМ!$D$39:$D$782,СВЦЭМ!$A$39:$A$782,$A19,СВЦЭМ!$B$39:$B$782,J$11)+'СЕТ СН'!$F$14+СВЦЭМ!$D$10+'СЕТ СН'!$F$8*'СЕТ СН'!$F$9-'СЕТ СН'!$F$26</f>
        <v>1929.67234594</v>
      </c>
      <c r="K19" s="36">
        <f>SUMIFS(СВЦЭМ!$D$39:$D$782,СВЦЭМ!$A$39:$A$782,$A19,СВЦЭМ!$B$39:$B$782,K$11)+'СЕТ СН'!$F$14+СВЦЭМ!$D$10+'СЕТ СН'!$F$8*'СЕТ СН'!$F$9-'СЕТ СН'!$F$26</f>
        <v>1870.21916235</v>
      </c>
      <c r="L19" s="36">
        <f>SUMIFS(СВЦЭМ!$D$39:$D$782,СВЦЭМ!$A$39:$A$782,$A19,СВЦЭМ!$B$39:$B$782,L$11)+'СЕТ СН'!$F$14+СВЦЭМ!$D$10+'СЕТ СН'!$F$8*'СЕТ СН'!$F$9-'СЕТ СН'!$F$26</f>
        <v>1859.7278565200002</v>
      </c>
      <c r="M19" s="36">
        <f>SUMIFS(СВЦЭМ!$D$39:$D$782,СВЦЭМ!$A$39:$A$782,$A19,СВЦЭМ!$B$39:$B$782,M$11)+'СЕТ СН'!$F$14+СВЦЭМ!$D$10+'СЕТ СН'!$F$8*'СЕТ СН'!$F$9-'СЕТ СН'!$F$26</f>
        <v>1875.64958045</v>
      </c>
      <c r="N19" s="36">
        <f>SUMIFS(СВЦЭМ!$D$39:$D$782,СВЦЭМ!$A$39:$A$782,$A19,СВЦЭМ!$B$39:$B$782,N$11)+'СЕТ СН'!$F$14+СВЦЭМ!$D$10+'СЕТ СН'!$F$8*'СЕТ СН'!$F$9-'СЕТ СН'!$F$26</f>
        <v>1896.1915717500001</v>
      </c>
      <c r="O19" s="36">
        <f>SUMIFS(СВЦЭМ!$D$39:$D$782,СВЦЭМ!$A$39:$A$782,$A19,СВЦЭМ!$B$39:$B$782,O$11)+'СЕТ СН'!$F$14+СВЦЭМ!$D$10+'СЕТ СН'!$F$8*'СЕТ СН'!$F$9-'СЕТ СН'!$F$26</f>
        <v>1914.8333307</v>
      </c>
      <c r="P19" s="36">
        <f>SUMIFS(СВЦЭМ!$D$39:$D$782,СВЦЭМ!$A$39:$A$782,$A19,СВЦЭМ!$B$39:$B$782,P$11)+'СЕТ СН'!$F$14+СВЦЭМ!$D$10+'СЕТ СН'!$F$8*'СЕТ СН'!$F$9-'СЕТ СН'!$F$26</f>
        <v>1925.3868443000001</v>
      </c>
      <c r="Q19" s="36">
        <f>SUMIFS(СВЦЭМ!$D$39:$D$782,СВЦЭМ!$A$39:$A$782,$A19,СВЦЭМ!$B$39:$B$782,Q$11)+'СЕТ СН'!$F$14+СВЦЭМ!$D$10+'СЕТ СН'!$F$8*'СЕТ СН'!$F$9-'СЕТ СН'!$F$26</f>
        <v>1942.0793815900001</v>
      </c>
      <c r="R19" s="36">
        <f>SUMIFS(СВЦЭМ!$D$39:$D$782,СВЦЭМ!$A$39:$A$782,$A19,СВЦЭМ!$B$39:$B$782,R$11)+'СЕТ СН'!$F$14+СВЦЭМ!$D$10+'СЕТ СН'!$F$8*'СЕТ СН'!$F$9-'СЕТ СН'!$F$26</f>
        <v>1948.89597589</v>
      </c>
      <c r="S19" s="36">
        <f>SUMIFS(СВЦЭМ!$D$39:$D$782,СВЦЭМ!$A$39:$A$782,$A19,СВЦЭМ!$B$39:$B$782,S$11)+'СЕТ СН'!$F$14+СВЦЭМ!$D$10+'СЕТ СН'!$F$8*'СЕТ СН'!$F$9-'СЕТ СН'!$F$26</f>
        <v>1927.2880833200002</v>
      </c>
      <c r="T19" s="36">
        <f>SUMIFS(СВЦЭМ!$D$39:$D$782,СВЦЭМ!$A$39:$A$782,$A19,СВЦЭМ!$B$39:$B$782,T$11)+'СЕТ СН'!$F$14+СВЦЭМ!$D$10+'СЕТ СН'!$F$8*'СЕТ СН'!$F$9-'СЕТ СН'!$F$26</f>
        <v>1919.6752392600001</v>
      </c>
      <c r="U19" s="36">
        <f>SUMIFS(СВЦЭМ!$D$39:$D$782,СВЦЭМ!$A$39:$A$782,$A19,СВЦЭМ!$B$39:$B$782,U$11)+'СЕТ СН'!$F$14+СВЦЭМ!$D$10+'СЕТ СН'!$F$8*'СЕТ СН'!$F$9-'СЕТ СН'!$F$26</f>
        <v>1890.7645806500002</v>
      </c>
      <c r="V19" s="36">
        <f>SUMIFS(СВЦЭМ!$D$39:$D$782,СВЦЭМ!$A$39:$A$782,$A19,СВЦЭМ!$B$39:$B$782,V$11)+'СЕТ СН'!$F$14+СВЦЭМ!$D$10+'СЕТ СН'!$F$8*'СЕТ СН'!$F$9-'СЕТ СН'!$F$26</f>
        <v>1880.45064602</v>
      </c>
      <c r="W19" s="36">
        <f>SUMIFS(СВЦЭМ!$D$39:$D$782,СВЦЭМ!$A$39:$A$782,$A19,СВЦЭМ!$B$39:$B$782,W$11)+'СЕТ СН'!$F$14+СВЦЭМ!$D$10+'СЕТ СН'!$F$8*'СЕТ СН'!$F$9-'СЕТ СН'!$F$26</f>
        <v>1873.9461704400001</v>
      </c>
      <c r="X19" s="36">
        <f>SUMIFS(СВЦЭМ!$D$39:$D$782,СВЦЭМ!$A$39:$A$782,$A19,СВЦЭМ!$B$39:$B$782,X$11)+'СЕТ СН'!$F$14+СВЦЭМ!$D$10+'СЕТ СН'!$F$8*'СЕТ СН'!$F$9-'СЕТ СН'!$F$26</f>
        <v>1911.2130361500001</v>
      </c>
      <c r="Y19" s="36">
        <f>SUMIFS(СВЦЭМ!$D$39:$D$782,СВЦЭМ!$A$39:$A$782,$A19,СВЦЭМ!$B$39:$B$782,Y$11)+'СЕТ СН'!$F$14+СВЦЭМ!$D$10+'СЕТ СН'!$F$8*'СЕТ СН'!$F$9-'СЕТ СН'!$F$26</f>
        <v>1923.35464849</v>
      </c>
    </row>
    <row r="20" spans="1:25" ht="15.75" x14ac:dyDescent="0.2">
      <c r="A20" s="35">
        <f t="shared" si="0"/>
        <v>45360</v>
      </c>
      <c r="B20" s="36">
        <f>SUMIFS(СВЦЭМ!$D$39:$D$782,СВЦЭМ!$A$39:$A$782,$A20,СВЦЭМ!$B$39:$B$782,B$11)+'СЕТ СН'!$F$14+СВЦЭМ!$D$10+'СЕТ СН'!$F$8*'СЕТ СН'!$F$9-'СЕТ СН'!$F$26</f>
        <v>1955.7986112000001</v>
      </c>
      <c r="C20" s="36">
        <f>SUMIFS(СВЦЭМ!$D$39:$D$782,СВЦЭМ!$A$39:$A$782,$A20,СВЦЭМ!$B$39:$B$782,C$11)+'СЕТ СН'!$F$14+СВЦЭМ!$D$10+'СЕТ СН'!$F$8*'СЕТ СН'!$F$9-'СЕТ СН'!$F$26</f>
        <v>1964.3214150900001</v>
      </c>
      <c r="D20" s="36">
        <f>SUMIFS(СВЦЭМ!$D$39:$D$782,СВЦЭМ!$A$39:$A$782,$A20,СВЦЭМ!$B$39:$B$782,D$11)+'СЕТ СН'!$F$14+СВЦЭМ!$D$10+'СЕТ СН'!$F$8*'СЕТ СН'!$F$9-'СЕТ СН'!$F$26</f>
        <v>1982.5414739600001</v>
      </c>
      <c r="E20" s="36">
        <f>SUMIFS(СВЦЭМ!$D$39:$D$782,СВЦЭМ!$A$39:$A$782,$A20,СВЦЭМ!$B$39:$B$782,E$11)+'СЕТ СН'!$F$14+СВЦЭМ!$D$10+'СЕТ СН'!$F$8*'СЕТ СН'!$F$9-'СЕТ СН'!$F$26</f>
        <v>1990.97447779</v>
      </c>
      <c r="F20" s="36">
        <f>SUMIFS(СВЦЭМ!$D$39:$D$782,СВЦЭМ!$A$39:$A$782,$A20,СВЦЭМ!$B$39:$B$782,F$11)+'СЕТ СН'!$F$14+СВЦЭМ!$D$10+'СЕТ СН'!$F$8*'СЕТ СН'!$F$9-'СЕТ СН'!$F$26</f>
        <v>1978.3069820700002</v>
      </c>
      <c r="G20" s="36">
        <f>SUMIFS(СВЦЭМ!$D$39:$D$782,СВЦЭМ!$A$39:$A$782,$A20,СВЦЭМ!$B$39:$B$782,G$11)+'СЕТ СН'!$F$14+СВЦЭМ!$D$10+'СЕТ СН'!$F$8*'СЕТ СН'!$F$9-'СЕТ СН'!$F$26</f>
        <v>1949.1194864400002</v>
      </c>
      <c r="H20" s="36">
        <f>SUMIFS(СВЦЭМ!$D$39:$D$782,СВЦЭМ!$A$39:$A$782,$A20,СВЦЭМ!$B$39:$B$782,H$11)+'СЕТ СН'!$F$14+СВЦЭМ!$D$10+'СЕТ СН'!$F$8*'СЕТ СН'!$F$9-'СЕТ СН'!$F$26</f>
        <v>1925.6807241600002</v>
      </c>
      <c r="I20" s="36">
        <f>SUMIFS(СВЦЭМ!$D$39:$D$782,СВЦЭМ!$A$39:$A$782,$A20,СВЦЭМ!$B$39:$B$782,I$11)+'СЕТ СН'!$F$14+СВЦЭМ!$D$10+'СЕТ СН'!$F$8*'СЕТ СН'!$F$9-'СЕТ СН'!$F$26</f>
        <v>1904.0170467400001</v>
      </c>
      <c r="J20" s="36">
        <f>SUMIFS(СВЦЭМ!$D$39:$D$782,СВЦЭМ!$A$39:$A$782,$A20,СВЦЭМ!$B$39:$B$782,J$11)+'СЕТ СН'!$F$14+СВЦЭМ!$D$10+'СЕТ СН'!$F$8*'СЕТ СН'!$F$9-'СЕТ СН'!$F$26</f>
        <v>1890.3598781600001</v>
      </c>
      <c r="K20" s="36">
        <f>SUMIFS(СВЦЭМ!$D$39:$D$782,СВЦЭМ!$A$39:$A$782,$A20,СВЦЭМ!$B$39:$B$782,K$11)+'СЕТ СН'!$F$14+СВЦЭМ!$D$10+'СЕТ СН'!$F$8*'СЕТ СН'!$F$9-'СЕТ СН'!$F$26</f>
        <v>1849.71215469</v>
      </c>
      <c r="L20" s="36">
        <f>SUMIFS(СВЦЭМ!$D$39:$D$782,СВЦЭМ!$A$39:$A$782,$A20,СВЦЭМ!$B$39:$B$782,L$11)+'СЕТ СН'!$F$14+СВЦЭМ!$D$10+'СЕТ СН'!$F$8*'СЕТ СН'!$F$9-'СЕТ СН'!$F$26</f>
        <v>1827.6432591800001</v>
      </c>
      <c r="M20" s="36">
        <f>SUMIFS(СВЦЭМ!$D$39:$D$782,СВЦЭМ!$A$39:$A$782,$A20,СВЦЭМ!$B$39:$B$782,M$11)+'СЕТ СН'!$F$14+СВЦЭМ!$D$10+'СЕТ СН'!$F$8*'СЕТ СН'!$F$9-'СЕТ СН'!$F$26</f>
        <v>1842.8547220500002</v>
      </c>
      <c r="N20" s="36">
        <f>SUMIFS(СВЦЭМ!$D$39:$D$782,СВЦЭМ!$A$39:$A$782,$A20,СВЦЭМ!$B$39:$B$782,N$11)+'СЕТ СН'!$F$14+СВЦЭМ!$D$10+'СЕТ СН'!$F$8*'СЕТ СН'!$F$9-'СЕТ СН'!$F$26</f>
        <v>1864.4298488300001</v>
      </c>
      <c r="O20" s="36">
        <f>SUMIFS(СВЦЭМ!$D$39:$D$782,СВЦЭМ!$A$39:$A$782,$A20,СВЦЭМ!$B$39:$B$782,O$11)+'СЕТ СН'!$F$14+СВЦЭМ!$D$10+'СЕТ СН'!$F$8*'СЕТ СН'!$F$9-'СЕТ СН'!$F$26</f>
        <v>1885.9613964700002</v>
      </c>
      <c r="P20" s="36">
        <f>SUMIFS(СВЦЭМ!$D$39:$D$782,СВЦЭМ!$A$39:$A$782,$A20,СВЦЭМ!$B$39:$B$782,P$11)+'СЕТ СН'!$F$14+СВЦЭМ!$D$10+'СЕТ СН'!$F$8*'СЕТ СН'!$F$9-'СЕТ СН'!$F$26</f>
        <v>1898.60681204</v>
      </c>
      <c r="Q20" s="36">
        <f>SUMIFS(СВЦЭМ!$D$39:$D$782,СВЦЭМ!$A$39:$A$782,$A20,СВЦЭМ!$B$39:$B$782,Q$11)+'СЕТ СН'!$F$14+СВЦЭМ!$D$10+'СЕТ СН'!$F$8*'СЕТ СН'!$F$9-'СЕТ СН'!$F$26</f>
        <v>1914.3083733600001</v>
      </c>
      <c r="R20" s="36">
        <f>SUMIFS(СВЦЭМ!$D$39:$D$782,СВЦЭМ!$A$39:$A$782,$A20,СВЦЭМ!$B$39:$B$782,R$11)+'СЕТ СН'!$F$14+СВЦЭМ!$D$10+'СЕТ СН'!$F$8*'СЕТ СН'!$F$9-'СЕТ СН'!$F$26</f>
        <v>1914.7556873600001</v>
      </c>
      <c r="S20" s="36">
        <f>SUMIFS(СВЦЭМ!$D$39:$D$782,СВЦЭМ!$A$39:$A$782,$A20,СВЦЭМ!$B$39:$B$782,S$11)+'СЕТ СН'!$F$14+СВЦЭМ!$D$10+'СЕТ СН'!$F$8*'СЕТ СН'!$F$9-'СЕТ СН'!$F$26</f>
        <v>1884.66892856</v>
      </c>
      <c r="T20" s="36">
        <f>SUMIFS(СВЦЭМ!$D$39:$D$782,СВЦЭМ!$A$39:$A$782,$A20,СВЦЭМ!$B$39:$B$782,T$11)+'СЕТ СН'!$F$14+СВЦЭМ!$D$10+'СЕТ СН'!$F$8*'СЕТ СН'!$F$9-'СЕТ СН'!$F$26</f>
        <v>1897.6690508800002</v>
      </c>
      <c r="U20" s="36">
        <f>SUMIFS(СВЦЭМ!$D$39:$D$782,СВЦЭМ!$A$39:$A$782,$A20,СВЦЭМ!$B$39:$B$782,U$11)+'СЕТ СН'!$F$14+СВЦЭМ!$D$10+'СЕТ СН'!$F$8*'СЕТ СН'!$F$9-'СЕТ СН'!$F$26</f>
        <v>1867.5432464600001</v>
      </c>
      <c r="V20" s="36">
        <f>SUMIFS(СВЦЭМ!$D$39:$D$782,СВЦЭМ!$A$39:$A$782,$A20,СВЦЭМ!$B$39:$B$782,V$11)+'СЕТ СН'!$F$14+СВЦЭМ!$D$10+'СЕТ СН'!$F$8*'СЕТ СН'!$F$9-'СЕТ СН'!$F$26</f>
        <v>1856.2754160400002</v>
      </c>
      <c r="W20" s="36">
        <f>SUMIFS(СВЦЭМ!$D$39:$D$782,СВЦЭМ!$A$39:$A$782,$A20,СВЦЭМ!$B$39:$B$782,W$11)+'СЕТ СН'!$F$14+СВЦЭМ!$D$10+'СЕТ СН'!$F$8*'СЕТ СН'!$F$9-'СЕТ СН'!$F$26</f>
        <v>1852.0906025000002</v>
      </c>
      <c r="X20" s="36">
        <f>SUMIFS(СВЦЭМ!$D$39:$D$782,СВЦЭМ!$A$39:$A$782,$A20,СВЦЭМ!$B$39:$B$782,X$11)+'СЕТ СН'!$F$14+СВЦЭМ!$D$10+'СЕТ СН'!$F$8*'СЕТ СН'!$F$9-'СЕТ СН'!$F$26</f>
        <v>1890.5021179300002</v>
      </c>
      <c r="Y20" s="36">
        <f>SUMIFS(СВЦЭМ!$D$39:$D$782,СВЦЭМ!$A$39:$A$782,$A20,СВЦЭМ!$B$39:$B$782,Y$11)+'СЕТ СН'!$F$14+СВЦЭМ!$D$10+'СЕТ СН'!$F$8*'СЕТ СН'!$F$9-'СЕТ СН'!$F$26</f>
        <v>1904.9642066700001</v>
      </c>
    </row>
    <row r="21" spans="1:25" ht="15.75" x14ac:dyDescent="0.2">
      <c r="A21" s="35">
        <f t="shared" si="0"/>
        <v>45361</v>
      </c>
      <c r="B21" s="36">
        <f>SUMIFS(СВЦЭМ!$D$39:$D$782,СВЦЭМ!$A$39:$A$782,$A21,СВЦЭМ!$B$39:$B$782,B$11)+'СЕТ СН'!$F$14+СВЦЭМ!$D$10+'СЕТ СН'!$F$8*'СЕТ СН'!$F$9-'СЕТ СН'!$F$26</f>
        <v>1983.7681132</v>
      </c>
      <c r="C21" s="36">
        <f>SUMIFS(СВЦЭМ!$D$39:$D$782,СВЦЭМ!$A$39:$A$782,$A21,СВЦЭМ!$B$39:$B$782,C$11)+'СЕТ СН'!$F$14+СВЦЭМ!$D$10+'СЕТ СН'!$F$8*'СЕТ СН'!$F$9-'СЕТ СН'!$F$26</f>
        <v>2022.1961293700001</v>
      </c>
      <c r="D21" s="36">
        <f>SUMIFS(СВЦЭМ!$D$39:$D$782,СВЦЭМ!$A$39:$A$782,$A21,СВЦЭМ!$B$39:$B$782,D$11)+'СЕТ СН'!$F$14+СВЦЭМ!$D$10+'СЕТ СН'!$F$8*'СЕТ СН'!$F$9-'СЕТ СН'!$F$26</f>
        <v>2040.8134667100001</v>
      </c>
      <c r="E21" s="36">
        <f>SUMIFS(СВЦЭМ!$D$39:$D$782,СВЦЭМ!$A$39:$A$782,$A21,СВЦЭМ!$B$39:$B$782,E$11)+'СЕТ СН'!$F$14+СВЦЭМ!$D$10+'СЕТ СН'!$F$8*'СЕТ СН'!$F$9-'СЕТ СН'!$F$26</f>
        <v>2056.42210561</v>
      </c>
      <c r="F21" s="36">
        <f>SUMIFS(СВЦЭМ!$D$39:$D$782,СВЦЭМ!$A$39:$A$782,$A21,СВЦЭМ!$B$39:$B$782,F$11)+'СЕТ СН'!$F$14+СВЦЭМ!$D$10+'СЕТ СН'!$F$8*'СЕТ СН'!$F$9-'СЕТ СН'!$F$26</f>
        <v>2056.7182950699998</v>
      </c>
      <c r="G21" s="36">
        <f>SUMIFS(СВЦЭМ!$D$39:$D$782,СВЦЭМ!$A$39:$A$782,$A21,СВЦЭМ!$B$39:$B$782,G$11)+'СЕТ СН'!$F$14+СВЦЭМ!$D$10+'СЕТ СН'!$F$8*'СЕТ СН'!$F$9-'СЕТ СН'!$F$26</f>
        <v>2039.4230403400002</v>
      </c>
      <c r="H21" s="36">
        <f>SUMIFS(СВЦЭМ!$D$39:$D$782,СВЦЭМ!$A$39:$A$782,$A21,СВЦЭМ!$B$39:$B$782,H$11)+'СЕТ СН'!$F$14+СВЦЭМ!$D$10+'СЕТ СН'!$F$8*'СЕТ СН'!$F$9-'СЕТ СН'!$F$26</f>
        <v>2013.0130898300001</v>
      </c>
      <c r="I21" s="36">
        <f>SUMIFS(СВЦЭМ!$D$39:$D$782,СВЦЭМ!$A$39:$A$782,$A21,СВЦЭМ!$B$39:$B$782,I$11)+'СЕТ СН'!$F$14+СВЦЭМ!$D$10+'СЕТ СН'!$F$8*'СЕТ СН'!$F$9-'СЕТ СН'!$F$26</f>
        <v>2007.5692546100001</v>
      </c>
      <c r="J21" s="36">
        <f>SUMIFS(СВЦЭМ!$D$39:$D$782,СВЦЭМ!$A$39:$A$782,$A21,СВЦЭМ!$B$39:$B$782,J$11)+'СЕТ СН'!$F$14+СВЦЭМ!$D$10+'СЕТ СН'!$F$8*'СЕТ СН'!$F$9-'СЕТ СН'!$F$26</f>
        <v>1962.4057000300002</v>
      </c>
      <c r="K21" s="36">
        <f>SUMIFS(СВЦЭМ!$D$39:$D$782,СВЦЭМ!$A$39:$A$782,$A21,СВЦЭМ!$B$39:$B$782,K$11)+'СЕТ СН'!$F$14+СВЦЭМ!$D$10+'СЕТ СН'!$F$8*'СЕТ СН'!$F$9-'СЕТ СН'!$F$26</f>
        <v>1921.01809531</v>
      </c>
      <c r="L21" s="36">
        <f>SUMIFS(СВЦЭМ!$D$39:$D$782,СВЦЭМ!$A$39:$A$782,$A21,СВЦЭМ!$B$39:$B$782,L$11)+'СЕТ СН'!$F$14+СВЦЭМ!$D$10+'СЕТ СН'!$F$8*'СЕТ СН'!$F$9-'СЕТ СН'!$F$26</f>
        <v>1920.6358345000001</v>
      </c>
      <c r="M21" s="36">
        <f>SUMIFS(СВЦЭМ!$D$39:$D$782,СВЦЭМ!$A$39:$A$782,$A21,СВЦЭМ!$B$39:$B$782,M$11)+'СЕТ СН'!$F$14+СВЦЭМ!$D$10+'СЕТ СН'!$F$8*'СЕТ СН'!$F$9-'СЕТ СН'!$F$26</f>
        <v>1928.5595890700001</v>
      </c>
      <c r="N21" s="36">
        <f>SUMIFS(СВЦЭМ!$D$39:$D$782,СВЦЭМ!$A$39:$A$782,$A21,СВЦЭМ!$B$39:$B$782,N$11)+'СЕТ СН'!$F$14+СВЦЭМ!$D$10+'СЕТ СН'!$F$8*'СЕТ СН'!$F$9-'СЕТ СН'!$F$26</f>
        <v>1950.5382171200001</v>
      </c>
      <c r="O21" s="36">
        <f>SUMIFS(СВЦЭМ!$D$39:$D$782,СВЦЭМ!$A$39:$A$782,$A21,СВЦЭМ!$B$39:$B$782,O$11)+'СЕТ СН'!$F$14+СВЦЭМ!$D$10+'СЕТ СН'!$F$8*'СЕТ СН'!$F$9-'СЕТ СН'!$F$26</f>
        <v>1941.5181889800001</v>
      </c>
      <c r="P21" s="36">
        <f>SUMIFS(СВЦЭМ!$D$39:$D$782,СВЦЭМ!$A$39:$A$782,$A21,СВЦЭМ!$B$39:$B$782,P$11)+'СЕТ СН'!$F$14+СВЦЭМ!$D$10+'СЕТ СН'!$F$8*'СЕТ СН'!$F$9-'СЕТ СН'!$F$26</f>
        <v>1968.50138904</v>
      </c>
      <c r="Q21" s="36">
        <f>SUMIFS(СВЦЭМ!$D$39:$D$782,СВЦЭМ!$A$39:$A$782,$A21,СВЦЭМ!$B$39:$B$782,Q$11)+'СЕТ СН'!$F$14+СВЦЭМ!$D$10+'СЕТ СН'!$F$8*'СЕТ СН'!$F$9-'СЕТ СН'!$F$26</f>
        <v>1995.9989484</v>
      </c>
      <c r="R21" s="36">
        <f>SUMIFS(СВЦЭМ!$D$39:$D$782,СВЦЭМ!$A$39:$A$782,$A21,СВЦЭМ!$B$39:$B$782,R$11)+'СЕТ СН'!$F$14+СВЦЭМ!$D$10+'СЕТ СН'!$F$8*'СЕТ СН'!$F$9-'СЕТ СН'!$F$26</f>
        <v>1993.2128577300002</v>
      </c>
      <c r="S21" s="36">
        <f>SUMIFS(СВЦЭМ!$D$39:$D$782,СВЦЭМ!$A$39:$A$782,$A21,СВЦЭМ!$B$39:$B$782,S$11)+'СЕТ СН'!$F$14+СВЦЭМ!$D$10+'СЕТ СН'!$F$8*'СЕТ СН'!$F$9-'СЕТ СН'!$F$26</f>
        <v>1977.6586950200001</v>
      </c>
      <c r="T21" s="36">
        <f>SUMIFS(СВЦЭМ!$D$39:$D$782,СВЦЭМ!$A$39:$A$782,$A21,СВЦЭМ!$B$39:$B$782,T$11)+'СЕТ СН'!$F$14+СВЦЭМ!$D$10+'СЕТ СН'!$F$8*'СЕТ СН'!$F$9-'СЕТ СН'!$F$26</f>
        <v>1957.6974449100001</v>
      </c>
      <c r="U21" s="36">
        <f>SUMIFS(СВЦЭМ!$D$39:$D$782,СВЦЭМ!$A$39:$A$782,$A21,СВЦЭМ!$B$39:$B$782,U$11)+'СЕТ СН'!$F$14+СВЦЭМ!$D$10+'СЕТ СН'!$F$8*'СЕТ СН'!$F$9-'СЕТ СН'!$F$26</f>
        <v>1910.8089906700002</v>
      </c>
      <c r="V21" s="36">
        <f>SUMIFS(СВЦЭМ!$D$39:$D$782,СВЦЭМ!$A$39:$A$782,$A21,СВЦЭМ!$B$39:$B$782,V$11)+'СЕТ СН'!$F$14+СВЦЭМ!$D$10+'СЕТ СН'!$F$8*'СЕТ СН'!$F$9-'СЕТ СН'!$F$26</f>
        <v>1884.2020715900001</v>
      </c>
      <c r="W21" s="36">
        <f>SUMIFS(СВЦЭМ!$D$39:$D$782,СВЦЭМ!$A$39:$A$782,$A21,СВЦЭМ!$B$39:$B$782,W$11)+'СЕТ СН'!$F$14+СВЦЭМ!$D$10+'СЕТ СН'!$F$8*'СЕТ СН'!$F$9-'СЕТ СН'!$F$26</f>
        <v>1891.8377638900001</v>
      </c>
      <c r="X21" s="36">
        <f>SUMIFS(СВЦЭМ!$D$39:$D$782,СВЦЭМ!$A$39:$A$782,$A21,СВЦЭМ!$B$39:$B$782,X$11)+'СЕТ СН'!$F$14+СВЦЭМ!$D$10+'СЕТ СН'!$F$8*'СЕТ СН'!$F$9-'СЕТ СН'!$F$26</f>
        <v>1942.6028616600001</v>
      </c>
      <c r="Y21" s="36">
        <f>SUMIFS(СВЦЭМ!$D$39:$D$782,СВЦЭМ!$A$39:$A$782,$A21,СВЦЭМ!$B$39:$B$782,Y$11)+'СЕТ СН'!$F$14+СВЦЭМ!$D$10+'СЕТ СН'!$F$8*'СЕТ СН'!$F$9-'СЕТ СН'!$F$26</f>
        <v>1948.6903693200002</v>
      </c>
    </row>
    <row r="22" spans="1:25" ht="15.75" x14ac:dyDescent="0.2">
      <c r="A22" s="35">
        <f t="shared" si="0"/>
        <v>45362</v>
      </c>
      <c r="B22" s="36">
        <f>SUMIFS(СВЦЭМ!$D$39:$D$782,СВЦЭМ!$A$39:$A$782,$A22,СВЦЭМ!$B$39:$B$782,B$11)+'СЕТ СН'!$F$14+СВЦЭМ!$D$10+'СЕТ СН'!$F$8*'СЕТ СН'!$F$9-'СЕТ СН'!$F$26</f>
        <v>1916.0128553300001</v>
      </c>
      <c r="C22" s="36">
        <f>SUMIFS(СВЦЭМ!$D$39:$D$782,СВЦЭМ!$A$39:$A$782,$A22,СВЦЭМ!$B$39:$B$782,C$11)+'СЕТ СН'!$F$14+СВЦЭМ!$D$10+'СЕТ СН'!$F$8*'СЕТ СН'!$F$9-'СЕТ СН'!$F$26</f>
        <v>1952.7009165600002</v>
      </c>
      <c r="D22" s="36">
        <f>SUMIFS(СВЦЭМ!$D$39:$D$782,СВЦЭМ!$A$39:$A$782,$A22,СВЦЭМ!$B$39:$B$782,D$11)+'СЕТ СН'!$F$14+СВЦЭМ!$D$10+'СЕТ СН'!$F$8*'СЕТ СН'!$F$9-'СЕТ СН'!$F$26</f>
        <v>1965.8421640700001</v>
      </c>
      <c r="E22" s="36">
        <f>SUMIFS(СВЦЭМ!$D$39:$D$782,СВЦЭМ!$A$39:$A$782,$A22,СВЦЭМ!$B$39:$B$782,E$11)+'СЕТ СН'!$F$14+СВЦЭМ!$D$10+'СЕТ СН'!$F$8*'СЕТ СН'!$F$9-'СЕТ СН'!$F$26</f>
        <v>1969.6390660100001</v>
      </c>
      <c r="F22" s="36">
        <f>SUMIFS(СВЦЭМ!$D$39:$D$782,СВЦЭМ!$A$39:$A$782,$A22,СВЦЭМ!$B$39:$B$782,F$11)+'СЕТ СН'!$F$14+СВЦЭМ!$D$10+'СЕТ СН'!$F$8*'СЕТ СН'!$F$9-'СЕТ СН'!$F$26</f>
        <v>1968.9169316800001</v>
      </c>
      <c r="G22" s="36">
        <f>SUMIFS(СВЦЭМ!$D$39:$D$782,СВЦЭМ!$A$39:$A$782,$A22,СВЦЭМ!$B$39:$B$782,G$11)+'СЕТ СН'!$F$14+СВЦЭМ!$D$10+'СЕТ СН'!$F$8*'СЕТ СН'!$F$9-'СЕТ СН'!$F$26</f>
        <v>1906.2502350200002</v>
      </c>
      <c r="H22" s="36">
        <f>SUMIFS(СВЦЭМ!$D$39:$D$782,СВЦЭМ!$A$39:$A$782,$A22,СВЦЭМ!$B$39:$B$782,H$11)+'СЕТ СН'!$F$14+СВЦЭМ!$D$10+'СЕТ СН'!$F$8*'СЕТ СН'!$F$9-'СЕТ СН'!$F$26</f>
        <v>1768.3411275100002</v>
      </c>
      <c r="I22" s="36">
        <f>SUMIFS(СВЦЭМ!$D$39:$D$782,СВЦЭМ!$A$39:$A$782,$A22,СВЦЭМ!$B$39:$B$782,I$11)+'СЕТ СН'!$F$14+СВЦЭМ!$D$10+'СЕТ СН'!$F$8*'СЕТ СН'!$F$9-'СЕТ СН'!$F$26</f>
        <v>1775.92358031</v>
      </c>
      <c r="J22" s="36">
        <f>SUMIFS(СВЦЭМ!$D$39:$D$782,СВЦЭМ!$A$39:$A$782,$A22,СВЦЭМ!$B$39:$B$782,J$11)+'СЕТ СН'!$F$14+СВЦЭМ!$D$10+'СЕТ СН'!$F$8*'СЕТ СН'!$F$9-'СЕТ СН'!$F$26</f>
        <v>1749.9826558500001</v>
      </c>
      <c r="K22" s="36">
        <f>SUMIFS(СВЦЭМ!$D$39:$D$782,СВЦЭМ!$A$39:$A$782,$A22,СВЦЭМ!$B$39:$B$782,K$11)+'СЕТ СН'!$F$14+СВЦЭМ!$D$10+'СЕТ СН'!$F$8*'СЕТ СН'!$F$9-'СЕТ СН'!$F$26</f>
        <v>1734.4863200900002</v>
      </c>
      <c r="L22" s="36">
        <f>SUMIFS(СВЦЭМ!$D$39:$D$782,СВЦЭМ!$A$39:$A$782,$A22,СВЦЭМ!$B$39:$B$782,L$11)+'СЕТ СН'!$F$14+СВЦЭМ!$D$10+'СЕТ СН'!$F$8*'СЕТ СН'!$F$9-'СЕТ СН'!$F$26</f>
        <v>1746.4122559100001</v>
      </c>
      <c r="M22" s="36">
        <f>SUMIFS(СВЦЭМ!$D$39:$D$782,СВЦЭМ!$A$39:$A$782,$A22,СВЦЭМ!$B$39:$B$782,M$11)+'СЕТ СН'!$F$14+СВЦЭМ!$D$10+'СЕТ СН'!$F$8*'СЕТ СН'!$F$9-'СЕТ СН'!$F$26</f>
        <v>1743.6959314200001</v>
      </c>
      <c r="N22" s="36">
        <f>SUMIFS(СВЦЭМ!$D$39:$D$782,СВЦЭМ!$A$39:$A$782,$A22,СВЦЭМ!$B$39:$B$782,N$11)+'СЕТ СН'!$F$14+СВЦЭМ!$D$10+'СЕТ СН'!$F$8*'СЕТ СН'!$F$9-'СЕТ СН'!$F$26</f>
        <v>1764.5457641500002</v>
      </c>
      <c r="O22" s="36">
        <f>SUMIFS(СВЦЭМ!$D$39:$D$782,СВЦЭМ!$A$39:$A$782,$A22,СВЦЭМ!$B$39:$B$782,O$11)+'СЕТ СН'!$F$14+СВЦЭМ!$D$10+'СЕТ СН'!$F$8*'СЕТ СН'!$F$9-'СЕТ СН'!$F$26</f>
        <v>1765.7259893800001</v>
      </c>
      <c r="P22" s="36">
        <f>SUMIFS(СВЦЭМ!$D$39:$D$782,СВЦЭМ!$A$39:$A$782,$A22,СВЦЭМ!$B$39:$B$782,P$11)+'СЕТ СН'!$F$14+СВЦЭМ!$D$10+'СЕТ СН'!$F$8*'СЕТ СН'!$F$9-'СЕТ СН'!$F$26</f>
        <v>1774.9247116500001</v>
      </c>
      <c r="Q22" s="36">
        <f>SUMIFS(СВЦЭМ!$D$39:$D$782,СВЦЭМ!$A$39:$A$782,$A22,СВЦЭМ!$B$39:$B$782,Q$11)+'СЕТ СН'!$F$14+СВЦЭМ!$D$10+'СЕТ СН'!$F$8*'СЕТ СН'!$F$9-'СЕТ СН'!$F$26</f>
        <v>1788.3787730400002</v>
      </c>
      <c r="R22" s="36">
        <f>SUMIFS(СВЦЭМ!$D$39:$D$782,СВЦЭМ!$A$39:$A$782,$A22,СВЦЭМ!$B$39:$B$782,R$11)+'СЕТ СН'!$F$14+СВЦЭМ!$D$10+'СЕТ СН'!$F$8*'СЕТ СН'!$F$9-'СЕТ СН'!$F$26</f>
        <v>1790.0604077400001</v>
      </c>
      <c r="S22" s="36">
        <f>SUMIFS(СВЦЭМ!$D$39:$D$782,СВЦЭМ!$A$39:$A$782,$A22,СВЦЭМ!$B$39:$B$782,S$11)+'СЕТ СН'!$F$14+СВЦЭМ!$D$10+'СЕТ СН'!$F$8*'СЕТ СН'!$F$9-'СЕТ СН'!$F$26</f>
        <v>1787.1213831900002</v>
      </c>
      <c r="T22" s="36">
        <f>SUMIFS(СВЦЭМ!$D$39:$D$782,СВЦЭМ!$A$39:$A$782,$A22,СВЦЭМ!$B$39:$B$782,T$11)+'СЕТ СН'!$F$14+СВЦЭМ!$D$10+'СЕТ СН'!$F$8*'СЕТ СН'!$F$9-'СЕТ СН'!$F$26</f>
        <v>1765.81099883</v>
      </c>
      <c r="U22" s="36">
        <f>SUMIFS(СВЦЭМ!$D$39:$D$782,СВЦЭМ!$A$39:$A$782,$A22,СВЦЭМ!$B$39:$B$782,U$11)+'СЕТ СН'!$F$14+СВЦЭМ!$D$10+'СЕТ СН'!$F$8*'СЕТ СН'!$F$9-'СЕТ СН'!$F$26</f>
        <v>1737.59573634</v>
      </c>
      <c r="V22" s="36">
        <f>SUMIFS(СВЦЭМ!$D$39:$D$782,СВЦЭМ!$A$39:$A$782,$A22,СВЦЭМ!$B$39:$B$782,V$11)+'СЕТ СН'!$F$14+СВЦЭМ!$D$10+'СЕТ СН'!$F$8*'СЕТ СН'!$F$9-'СЕТ СН'!$F$26</f>
        <v>1729.3644239300002</v>
      </c>
      <c r="W22" s="36">
        <f>SUMIFS(СВЦЭМ!$D$39:$D$782,СВЦЭМ!$A$39:$A$782,$A22,СВЦЭМ!$B$39:$B$782,W$11)+'СЕТ СН'!$F$14+СВЦЭМ!$D$10+'СЕТ СН'!$F$8*'СЕТ СН'!$F$9-'СЕТ СН'!$F$26</f>
        <v>1738.9006289700001</v>
      </c>
      <c r="X22" s="36">
        <f>SUMIFS(СВЦЭМ!$D$39:$D$782,СВЦЭМ!$A$39:$A$782,$A22,СВЦЭМ!$B$39:$B$782,X$11)+'СЕТ СН'!$F$14+СВЦЭМ!$D$10+'СЕТ СН'!$F$8*'СЕТ СН'!$F$9-'СЕТ СН'!$F$26</f>
        <v>1760.3370706100002</v>
      </c>
      <c r="Y22" s="36">
        <f>SUMIFS(СВЦЭМ!$D$39:$D$782,СВЦЭМ!$A$39:$A$782,$A22,СВЦЭМ!$B$39:$B$782,Y$11)+'СЕТ СН'!$F$14+СВЦЭМ!$D$10+'СЕТ СН'!$F$8*'СЕТ СН'!$F$9-'СЕТ СН'!$F$26</f>
        <v>1764.2145556400001</v>
      </c>
    </row>
    <row r="23" spans="1:25" ht="15.75" x14ac:dyDescent="0.2">
      <c r="A23" s="35">
        <f t="shared" si="0"/>
        <v>45363</v>
      </c>
      <c r="B23" s="36">
        <f>SUMIFS(СВЦЭМ!$D$39:$D$782,СВЦЭМ!$A$39:$A$782,$A23,СВЦЭМ!$B$39:$B$782,B$11)+'СЕТ СН'!$F$14+СВЦЭМ!$D$10+'СЕТ СН'!$F$8*'СЕТ СН'!$F$9-'СЕТ СН'!$F$26</f>
        <v>1895.0883437500001</v>
      </c>
      <c r="C23" s="36">
        <f>SUMIFS(СВЦЭМ!$D$39:$D$782,СВЦЭМ!$A$39:$A$782,$A23,СВЦЭМ!$B$39:$B$782,C$11)+'СЕТ СН'!$F$14+СВЦЭМ!$D$10+'СЕТ СН'!$F$8*'СЕТ СН'!$F$9-'СЕТ СН'!$F$26</f>
        <v>1919.76385501</v>
      </c>
      <c r="D23" s="36">
        <f>SUMIFS(СВЦЭМ!$D$39:$D$782,СВЦЭМ!$A$39:$A$782,$A23,СВЦЭМ!$B$39:$B$782,D$11)+'СЕТ СН'!$F$14+СВЦЭМ!$D$10+'СЕТ СН'!$F$8*'СЕТ СН'!$F$9-'СЕТ СН'!$F$26</f>
        <v>1942.89442824</v>
      </c>
      <c r="E23" s="36">
        <f>SUMIFS(СВЦЭМ!$D$39:$D$782,СВЦЭМ!$A$39:$A$782,$A23,СВЦЭМ!$B$39:$B$782,E$11)+'СЕТ СН'!$F$14+СВЦЭМ!$D$10+'СЕТ СН'!$F$8*'СЕТ СН'!$F$9-'СЕТ СН'!$F$26</f>
        <v>1941.44943779</v>
      </c>
      <c r="F23" s="36">
        <f>SUMIFS(СВЦЭМ!$D$39:$D$782,СВЦЭМ!$A$39:$A$782,$A23,СВЦЭМ!$B$39:$B$782,F$11)+'СЕТ СН'!$F$14+СВЦЭМ!$D$10+'СЕТ СН'!$F$8*'СЕТ СН'!$F$9-'СЕТ СН'!$F$26</f>
        <v>1925.0888829300002</v>
      </c>
      <c r="G23" s="36">
        <f>SUMIFS(СВЦЭМ!$D$39:$D$782,СВЦЭМ!$A$39:$A$782,$A23,СВЦЭМ!$B$39:$B$782,G$11)+'СЕТ СН'!$F$14+СВЦЭМ!$D$10+'СЕТ СН'!$F$8*'СЕТ СН'!$F$9-'СЕТ СН'!$F$26</f>
        <v>1914.2902118000002</v>
      </c>
      <c r="H23" s="36">
        <f>SUMIFS(СВЦЭМ!$D$39:$D$782,СВЦЭМ!$A$39:$A$782,$A23,СВЦЭМ!$B$39:$B$782,H$11)+'СЕТ СН'!$F$14+СВЦЭМ!$D$10+'СЕТ СН'!$F$8*'СЕТ СН'!$F$9-'СЕТ СН'!$F$26</f>
        <v>1878.7911617100001</v>
      </c>
      <c r="I23" s="36">
        <f>SUMIFS(СВЦЭМ!$D$39:$D$782,СВЦЭМ!$A$39:$A$782,$A23,СВЦЭМ!$B$39:$B$782,I$11)+'СЕТ СН'!$F$14+СВЦЭМ!$D$10+'СЕТ СН'!$F$8*'СЕТ СН'!$F$9-'СЕТ СН'!$F$26</f>
        <v>1870.0903520000002</v>
      </c>
      <c r="J23" s="36">
        <f>SUMIFS(СВЦЭМ!$D$39:$D$782,СВЦЭМ!$A$39:$A$782,$A23,СВЦЭМ!$B$39:$B$782,J$11)+'СЕТ СН'!$F$14+СВЦЭМ!$D$10+'СЕТ СН'!$F$8*'СЕТ СН'!$F$9-'СЕТ СН'!$F$26</f>
        <v>1849.4155130000001</v>
      </c>
      <c r="K23" s="36">
        <f>SUMIFS(СВЦЭМ!$D$39:$D$782,СВЦЭМ!$A$39:$A$782,$A23,СВЦЭМ!$B$39:$B$782,K$11)+'СЕТ СН'!$F$14+СВЦЭМ!$D$10+'СЕТ СН'!$F$8*'СЕТ СН'!$F$9-'СЕТ СН'!$F$26</f>
        <v>1860.9736089</v>
      </c>
      <c r="L23" s="36">
        <f>SUMIFS(СВЦЭМ!$D$39:$D$782,СВЦЭМ!$A$39:$A$782,$A23,СВЦЭМ!$B$39:$B$782,L$11)+'СЕТ СН'!$F$14+СВЦЭМ!$D$10+'СЕТ СН'!$F$8*'СЕТ СН'!$F$9-'СЕТ СН'!$F$26</f>
        <v>1873.7297180600001</v>
      </c>
      <c r="M23" s="36">
        <f>SUMIFS(СВЦЭМ!$D$39:$D$782,СВЦЭМ!$A$39:$A$782,$A23,СВЦЭМ!$B$39:$B$782,M$11)+'СЕТ СН'!$F$14+СВЦЭМ!$D$10+'СЕТ СН'!$F$8*'СЕТ СН'!$F$9-'СЕТ СН'!$F$26</f>
        <v>1886.38123569</v>
      </c>
      <c r="N23" s="36">
        <f>SUMIFS(СВЦЭМ!$D$39:$D$782,СВЦЭМ!$A$39:$A$782,$A23,СВЦЭМ!$B$39:$B$782,N$11)+'СЕТ СН'!$F$14+СВЦЭМ!$D$10+'СЕТ СН'!$F$8*'СЕТ СН'!$F$9-'СЕТ СН'!$F$26</f>
        <v>1908.5655342000002</v>
      </c>
      <c r="O23" s="36">
        <f>SUMIFS(СВЦЭМ!$D$39:$D$782,СВЦЭМ!$A$39:$A$782,$A23,СВЦЭМ!$B$39:$B$782,O$11)+'СЕТ СН'!$F$14+СВЦЭМ!$D$10+'СЕТ СН'!$F$8*'СЕТ СН'!$F$9-'СЕТ СН'!$F$26</f>
        <v>1930.3516878900002</v>
      </c>
      <c r="P23" s="36">
        <f>SUMIFS(СВЦЭМ!$D$39:$D$782,СВЦЭМ!$A$39:$A$782,$A23,СВЦЭМ!$B$39:$B$782,P$11)+'СЕТ СН'!$F$14+СВЦЭМ!$D$10+'СЕТ СН'!$F$8*'СЕТ СН'!$F$9-'СЕТ СН'!$F$26</f>
        <v>1956.4804071600001</v>
      </c>
      <c r="Q23" s="36">
        <f>SUMIFS(СВЦЭМ!$D$39:$D$782,СВЦЭМ!$A$39:$A$782,$A23,СВЦЭМ!$B$39:$B$782,Q$11)+'СЕТ СН'!$F$14+СВЦЭМ!$D$10+'СЕТ СН'!$F$8*'СЕТ СН'!$F$9-'СЕТ СН'!$F$26</f>
        <v>1982.2240030900002</v>
      </c>
      <c r="R23" s="36">
        <f>SUMIFS(СВЦЭМ!$D$39:$D$782,СВЦЭМ!$A$39:$A$782,$A23,СВЦЭМ!$B$39:$B$782,R$11)+'СЕТ СН'!$F$14+СВЦЭМ!$D$10+'СЕТ СН'!$F$8*'СЕТ СН'!$F$9-'СЕТ СН'!$F$26</f>
        <v>1974.8779766100001</v>
      </c>
      <c r="S23" s="36">
        <f>SUMIFS(СВЦЭМ!$D$39:$D$782,СВЦЭМ!$A$39:$A$782,$A23,СВЦЭМ!$B$39:$B$782,S$11)+'СЕТ СН'!$F$14+СВЦЭМ!$D$10+'СЕТ СН'!$F$8*'СЕТ СН'!$F$9-'СЕТ СН'!$F$26</f>
        <v>1980.6187923500001</v>
      </c>
      <c r="T23" s="36">
        <f>SUMIFS(СВЦЭМ!$D$39:$D$782,СВЦЭМ!$A$39:$A$782,$A23,СВЦЭМ!$B$39:$B$782,T$11)+'СЕТ СН'!$F$14+СВЦЭМ!$D$10+'СЕТ СН'!$F$8*'СЕТ СН'!$F$9-'СЕТ СН'!$F$26</f>
        <v>1936.6689843000001</v>
      </c>
      <c r="U23" s="36">
        <f>SUMIFS(СВЦЭМ!$D$39:$D$782,СВЦЭМ!$A$39:$A$782,$A23,СВЦЭМ!$B$39:$B$782,U$11)+'СЕТ СН'!$F$14+СВЦЭМ!$D$10+'СЕТ СН'!$F$8*'СЕТ СН'!$F$9-'СЕТ СН'!$F$26</f>
        <v>1861.60121929</v>
      </c>
      <c r="V23" s="36">
        <f>SUMIFS(СВЦЭМ!$D$39:$D$782,СВЦЭМ!$A$39:$A$782,$A23,СВЦЭМ!$B$39:$B$782,V$11)+'СЕТ СН'!$F$14+СВЦЭМ!$D$10+'СЕТ СН'!$F$8*'СЕТ СН'!$F$9-'СЕТ СН'!$F$26</f>
        <v>1877.5284328900002</v>
      </c>
      <c r="W23" s="36">
        <f>SUMIFS(СВЦЭМ!$D$39:$D$782,СВЦЭМ!$A$39:$A$782,$A23,СВЦЭМ!$B$39:$B$782,W$11)+'СЕТ СН'!$F$14+СВЦЭМ!$D$10+'СЕТ СН'!$F$8*'СЕТ СН'!$F$9-'СЕТ СН'!$F$26</f>
        <v>1861.4928285200001</v>
      </c>
      <c r="X23" s="36">
        <f>SUMIFS(СВЦЭМ!$D$39:$D$782,СВЦЭМ!$A$39:$A$782,$A23,СВЦЭМ!$B$39:$B$782,X$11)+'СЕТ СН'!$F$14+СВЦЭМ!$D$10+'СЕТ СН'!$F$8*'СЕТ СН'!$F$9-'СЕТ СН'!$F$26</f>
        <v>1895.01086061</v>
      </c>
      <c r="Y23" s="36">
        <f>SUMIFS(СВЦЭМ!$D$39:$D$782,СВЦЭМ!$A$39:$A$782,$A23,СВЦЭМ!$B$39:$B$782,Y$11)+'СЕТ СН'!$F$14+СВЦЭМ!$D$10+'СЕТ СН'!$F$8*'СЕТ СН'!$F$9-'СЕТ СН'!$F$26</f>
        <v>1915.1040595400002</v>
      </c>
    </row>
    <row r="24" spans="1:25" ht="15.75" x14ac:dyDescent="0.2">
      <c r="A24" s="35">
        <f t="shared" si="0"/>
        <v>45364</v>
      </c>
      <c r="B24" s="36">
        <f>SUMIFS(СВЦЭМ!$D$39:$D$782,СВЦЭМ!$A$39:$A$782,$A24,СВЦЭМ!$B$39:$B$782,B$11)+'СЕТ СН'!$F$14+СВЦЭМ!$D$10+'СЕТ СН'!$F$8*'СЕТ СН'!$F$9-'СЕТ СН'!$F$26</f>
        <v>1983.38281826</v>
      </c>
      <c r="C24" s="36">
        <f>SUMIFS(СВЦЭМ!$D$39:$D$782,СВЦЭМ!$A$39:$A$782,$A24,СВЦЭМ!$B$39:$B$782,C$11)+'СЕТ СН'!$F$14+СВЦЭМ!$D$10+'СЕТ СН'!$F$8*'СЕТ СН'!$F$9-'СЕТ СН'!$F$26</f>
        <v>1996.4013592700001</v>
      </c>
      <c r="D24" s="36">
        <f>SUMIFS(СВЦЭМ!$D$39:$D$782,СВЦЭМ!$A$39:$A$782,$A24,СВЦЭМ!$B$39:$B$782,D$11)+'СЕТ СН'!$F$14+СВЦЭМ!$D$10+'СЕТ СН'!$F$8*'СЕТ СН'!$F$9-'СЕТ СН'!$F$26</f>
        <v>2012.5566520500001</v>
      </c>
      <c r="E24" s="36">
        <f>SUMIFS(СВЦЭМ!$D$39:$D$782,СВЦЭМ!$A$39:$A$782,$A24,СВЦЭМ!$B$39:$B$782,E$11)+'СЕТ СН'!$F$14+СВЦЭМ!$D$10+'СЕТ СН'!$F$8*'СЕТ СН'!$F$9-'СЕТ СН'!$F$26</f>
        <v>2006.6488477800001</v>
      </c>
      <c r="F24" s="36">
        <f>SUMIFS(СВЦЭМ!$D$39:$D$782,СВЦЭМ!$A$39:$A$782,$A24,СВЦЭМ!$B$39:$B$782,F$11)+'СЕТ СН'!$F$14+СВЦЭМ!$D$10+'СЕТ СН'!$F$8*'СЕТ СН'!$F$9-'СЕТ СН'!$F$26</f>
        <v>2001.39959578</v>
      </c>
      <c r="G24" s="36">
        <f>SUMIFS(СВЦЭМ!$D$39:$D$782,СВЦЭМ!$A$39:$A$782,$A24,СВЦЭМ!$B$39:$B$782,G$11)+'СЕТ СН'!$F$14+СВЦЭМ!$D$10+'СЕТ СН'!$F$8*'СЕТ СН'!$F$9-'СЕТ СН'!$F$26</f>
        <v>1995.5696622900002</v>
      </c>
      <c r="H24" s="36">
        <f>SUMIFS(СВЦЭМ!$D$39:$D$782,СВЦЭМ!$A$39:$A$782,$A24,СВЦЭМ!$B$39:$B$782,H$11)+'СЕТ СН'!$F$14+СВЦЭМ!$D$10+'СЕТ СН'!$F$8*'СЕТ СН'!$F$9-'СЕТ СН'!$F$26</f>
        <v>1955.8040111300002</v>
      </c>
      <c r="I24" s="36">
        <f>SUMIFS(СВЦЭМ!$D$39:$D$782,СВЦЭМ!$A$39:$A$782,$A24,СВЦЭМ!$B$39:$B$782,I$11)+'СЕТ СН'!$F$14+СВЦЭМ!$D$10+'СЕТ СН'!$F$8*'СЕТ СН'!$F$9-'СЕТ СН'!$F$26</f>
        <v>1919.72864198</v>
      </c>
      <c r="J24" s="36">
        <f>SUMIFS(СВЦЭМ!$D$39:$D$782,СВЦЭМ!$A$39:$A$782,$A24,СВЦЭМ!$B$39:$B$782,J$11)+'СЕТ СН'!$F$14+СВЦЭМ!$D$10+'СЕТ СН'!$F$8*'СЕТ СН'!$F$9-'СЕТ СН'!$F$26</f>
        <v>1935.4187861100002</v>
      </c>
      <c r="K24" s="36">
        <f>SUMIFS(СВЦЭМ!$D$39:$D$782,СВЦЭМ!$A$39:$A$782,$A24,СВЦЭМ!$B$39:$B$782,K$11)+'СЕТ СН'!$F$14+СВЦЭМ!$D$10+'СЕТ СН'!$F$8*'СЕТ СН'!$F$9-'СЕТ СН'!$F$26</f>
        <v>1910.7508261200001</v>
      </c>
      <c r="L24" s="36">
        <f>SUMIFS(СВЦЭМ!$D$39:$D$782,СВЦЭМ!$A$39:$A$782,$A24,СВЦЭМ!$B$39:$B$782,L$11)+'СЕТ СН'!$F$14+СВЦЭМ!$D$10+'СЕТ СН'!$F$8*'СЕТ СН'!$F$9-'СЕТ СН'!$F$26</f>
        <v>1926.6770819500002</v>
      </c>
      <c r="M24" s="36">
        <f>SUMIFS(СВЦЭМ!$D$39:$D$782,СВЦЭМ!$A$39:$A$782,$A24,СВЦЭМ!$B$39:$B$782,M$11)+'СЕТ СН'!$F$14+СВЦЭМ!$D$10+'СЕТ СН'!$F$8*'СЕТ СН'!$F$9-'СЕТ СН'!$F$26</f>
        <v>1914.1155219500001</v>
      </c>
      <c r="N24" s="36">
        <f>SUMIFS(СВЦЭМ!$D$39:$D$782,СВЦЭМ!$A$39:$A$782,$A24,СВЦЭМ!$B$39:$B$782,N$11)+'СЕТ СН'!$F$14+СВЦЭМ!$D$10+'СЕТ СН'!$F$8*'СЕТ СН'!$F$9-'СЕТ СН'!$F$26</f>
        <v>1948.7237589900001</v>
      </c>
      <c r="O24" s="36">
        <f>SUMIFS(СВЦЭМ!$D$39:$D$782,СВЦЭМ!$A$39:$A$782,$A24,СВЦЭМ!$B$39:$B$782,O$11)+'СЕТ СН'!$F$14+СВЦЭМ!$D$10+'СЕТ СН'!$F$8*'СЕТ СН'!$F$9-'СЕТ СН'!$F$26</f>
        <v>1971.2946195700001</v>
      </c>
      <c r="P24" s="36">
        <f>SUMIFS(СВЦЭМ!$D$39:$D$782,СВЦЭМ!$A$39:$A$782,$A24,СВЦЭМ!$B$39:$B$782,P$11)+'СЕТ СН'!$F$14+СВЦЭМ!$D$10+'СЕТ СН'!$F$8*'СЕТ СН'!$F$9-'СЕТ СН'!$F$26</f>
        <v>2002.9857519100001</v>
      </c>
      <c r="Q24" s="36">
        <f>SUMIFS(СВЦЭМ!$D$39:$D$782,СВЦЭМ!$A$39:$A$782,$A24,СВЦЭМ!$B$39:$B$782,Q$11)+'СЕТ СН'!$F$14+СВЦЭМ!$D$10+'СЕТ СН'!$F$8*'СЕТ СН'!$F$9-'СЕТ СН'!$F$26</f>
        <v>2023.8315090800002</v>
      </c>
      <c r="R24" s="36">
        <f>SUMIFS(СВЦЭМ!$D$39:$D$782,СВЦЭМ!$A$39:$A$782,$A24,СВЦЭМ!$B$39:$B$782,R$11)+'СЕТ СН'!$F$14+СВЦЭМ!$D$10+'СЕТ СН'!$F$8*'СЕТ СН'!$F$9-'СЕТ СН'!$F$26</f>
        <v>2015.95361731</v>
      </c>
      <c r="S24" s="36">
        <f>SUMIFS(СВЦЭМ!$D$39:$D$782,СВЦЭМ!$A$39:$A$782,$A24,СВЦЭМ!$B$39:$B$782,S$11)+'СЕТ СН'!$F$14+СВЦЭМ!$D$10+'СЕТ СН'!$F$8*'СЕТ СН'!$F$9-'СЕТ СН'!$F$26</f>
        <v>1999.7533801900001</v>
      </c>
      <c r="T24" s="36">
        <f>SUMIFS(СВЦЭМ!$D$39:$D$782,СВЦЭМ!$A$39:$A$782,$A24,СВЦЭМ!$B$39:$B$782,T$11)+'СЕТ СН'!$F$14+СВЦЭМ!$D$10+'СЕТ СН'!$F$8*'СЕТ СН'!$F$9-'СЕТ СН'!$F$26</f>
        <v>1972.8541135400001</v>
      </c>
      <c r="U24" s="36">
        <f>SUMIFS(СВЦЭМ!$D$39:$D$782,СВЦЭМ!$A$39:$A$782,$A24,СВЦЭМ!$B$39:$B$782,U$11)+'СЕТ СН'!$F$14+СВЦЭМ!$D$10+'СЕТ СН'!$F$8*'СЕТ СН'!$F$9-'СЕТ СН'!$F$26</f>
        <v>1952.5468380500001</v>
      </c>
      <c r="V24" s="36">
        <f>SUMIFS(СВЦЭМ!$D$39:$D$782,СВЦЭМ!$A$39:$A$782,$A24,СВЦЭМ!$B$39:$B$782,V$11)+'СЕТ СН'!$F$14+СВЦЭМ!$D$10+'СЕТ СН'!$F$8*'СЕТ СН'!$F$9-'СЕТ СН'!$F$26</f>
        <v>1940.6183085500002</v>
      </c>
      <c r="W24" s="36">
        <f>SUMIFS(СВЦЭМ!$D$39:$D$782,СВЦЭМ!$A$39:$A$782,$A24,СВЦЭМ!$B$39:$B$782,W$11)+'СЕТ СН'!$F$14+СВЦЭМ!$D$10+'СЕТ СН'!$F$8*'СЕТ СН'!$F$9-'СЕТ СН'!$F$26</f>
        <v>1911.5669605000001</v>
      </c>
      <c r="X24" s="36">
        <f>SUMIFS(СВЦЭМ!$D$39:$D$782,СВЦЭМ!$A$39:$A$782,$A24,СВЦЭМ!$B$39:$B$782,X$11)+'СЕТ СН'!$F$14+СВЦЭМ!$D$10+'СЕТ СН'!$F$8*'СЕТ СН'!$F$9-'СЕТ СН'!$F$26</f>
        <v>1916.7327711800001</v>
      </c>
      <c r="Y24" s="36">
        <f>SUMIFS(СВЦЭМ!$D$39:$D$782,СВЦЭМ!$A$39:$A$782,$A24,СВЦЭМ!$B$39:$B$782,Y$11)+'СЕТ СН'!$F$14+СВЦЭМ!$D$10+'СЕТ СН'!$F$8*'СЕТ СН'!$F$9-'СЕТ СН'!$F$26</f>
        <v>1927.8599397500002</v>
      </c>
    </row>
    <row r="25" spans="1:25" ht="15.75" x14ac:dyDescent="0.2">
      <c r="A25" s="35">
        <f t="shared" si="0"/>
        <v>45365</v>
      </c>
      <c r="B25" s="36">
        <f>SUMIFS(СВЦЭМ!$D$39:$D$782,СВЦЭМ!$A$39:$A$782,$A25,СВЦЭМ!$B$39:$B$782,B$11)+'СЕТ СН'!$F$14+СВЦЭМ!$D$10+'СЕТ СН'!$F$8*'СЕТ СН'!$F$9-'СЕТ СН'!$F$26</f>
        <v>1888.4264290200001</v>
      </c>
      <c r="C25" s="36">
        <f>SUMIFS(СВЦЭМ!$D$39:$D$782,СВЦЭМ!$A$39:$A$782,$A25,СВЦЭМ!$B$39:$B$782,C$11)+'СЕТ СН'!$F$14+СВЦЭМ!$D$10+'СЕТ СН'!$F$8*'СЕТ СН'!$F$9-'СЕТ СН'!$F$26</f>
        <v>1890.4046455800001</v>
      </c>
      <c r="D25" s="36">
        <f>SUMIFS(СВЦЭМ!$D$39:$D$782,СВЦЭМ!$A$39:$A$782,$A25,СВЦЭМ!$B$39:$B$782,D$11)+'СЕТ СН'!$F$14+СВЦЭМ!$D$10+'СЕТ СН'!$F$8*'СЕТ СН'!$F$9-'СЕТ СН'!$F$26</f>
        <v>1910.7678191500002</v>
      </c>
      <c r="E25" s="36">
        <f>SUMIFS(СВЦЭМ!$D$39:$D$782,СВЦЭМ!$A$39:$A$782,$A25,СВЦЭМ!$B$39:$B$782,E$11)+'СЕТ СН'!$F$14+СВЦЭМ!$D$10+'СЕТ СН'!$F$8*'СЕТ СН'!$F$9-'СЕТ СН'!$F$26</f>
        <v>1920.5780453900002</v>
      </c>
      <c r="F25" s="36">
        <f>SUMIFS(СВЦЭМ!$D$39:$D$782,СВЦЭМ!$A$39:$A$782,$A25,СВЦЭМ!$B$39:$B$782,F$11)+'СЕТ СН'!$F$14+СВЦЭМ!$D$10+'СЕТ СН'!$F$8*'СЕТ СН'!$F$9-'СЕТ СН'!$F$26</f>
        <v>1917.0567100400001</v>
      </c>
      <c r="G25" s="36">
        <f>SUMIFS(СВЦЭМ!$D$39:$D$782,СВЦЭМ!$A$39:$A$782,$A25,СВЦЭМ!$B$39:$B$782,G$11)+'СЕТ СН'!$F$14+СВЦЭМ!$D$10+'СЕТ СН'!$F$8*'СЕТ СН'!$F$9-'СЕТ СН'!$F$26</f>
        <v>1886.52086379</v>
      </c>
      <c r="H25" s="36">
        <f>SUMIFS(СВЦЭМ!$D$39:$D$782,СВЦЭМ!$A$39:$A$782,$A25,СВЦЭМ!$B$39:$B$782,H$11)+'СЕТ СН'!$F$14+СВЦЭМ!$D$10+'СЕТ СН'!$F$8*'СЕТ СН'!$F$9-'СЕТ СН'!$F$26</f>
        <v>1833.6553654700001</v>
      </c>
      <c r="I25" s="36">
        <f>SUMIFS(СВЦЭМ!$D$39:$D$782,СВЦЭМ!$A$39:$A$782,$A25,СВЦЭМ!$B$39:$B$782,I$11)+'СЕТ СН'!$F$14+СВЦЭМ!$D$10+'СЕТ СН'!$F$8*'СЕТ СН'!$F$9-'СЕТ СН'!$F$26</f>
        <v>1803.6807991800001</v>
      </c>
      <c r="J25" s="36">
        <f>SUMIFS(СВЦЭМ!$D$39:$D$782,СВЦЭМ!$A$39:$A$782,$A25,СВЦЭМ!$B$39:$B$782,J$11)+'СЕТ СН'!$F$14+СВЦЭМ!$D$10+'СЕТ СН'!$F$8*'СЕТ СН'!$F$9-'СЕТ СН'!$F$26</f>
        <v>1826.97410575</v>
      </c>
      <c r="K25" s="36">
        <f>SUMIFS(СВЦЭМ!$D$39:$D$782,СВЦЭМ!$A$39:$A$782,$A25,СВЦЭМ!$B$39:$B$782,K$11)+'СЕТ СН'!$F$14+СВЦЭМ!$D$10+'СЕТ СН'!$F$8*'СЕТ СН'!$F$9-'СЕТ СН'!$F$26</f>
        <v>1828.0637464000001</v>
      </c>
      <c r="L25" s="36">
        <f>SUMIFS(СВЦЭМ!$D$39:$D$782,СВЦЭМ!$A$39:$A$782,$A25,СВЦЭМ!$B$39:$B$782,L$11)+'СЕТ СН'!$F$14+СВЦЭМ!$D$10+'СЕТ СН'!$F$8*'СЕТ СН'!$F$9-'СЕТ СН'!$F$26</f>
        <v>1835.1604884600001</v>
      </c>
      <c r="M25" s="36">
        <f>SUMIFS(СВЦЭМ!$D$39:$D$782,СВЦЭМ!$A$39:$A$782,$A25,СВЦЭМ!$B$39:$B$782,M$11)+'СЕТ СН'!$F$14+СВЦЭМ!$D$10+'СЕТ СН'!$F$8*'СЕТ СН'!$F$9-'СЕТ СН'!$F$26</f>
        <v>1873.3091771900001</v>
      </c>
      <c r="N25" s="36">
        <f>SUMIFS(СВЦЭМ!$D$39:$D$782,СВЦЭМ!$A$39:$A$782,$A25,СВЦЭМ!$B$39:$B$782,N$11)+'СЕТ СН'!$F$14+СВЦЭМ!$D$10+'СЕТ СН'!$F$8*'СЕТ СН'!$F$9-'СЕТ СН'!$F$26</f>
        <v>1895.0033797600001</v>
      </c>
      <c r="O25" s="36">
        <f>SUMIFS(СВЦЭМ!$D$39:$D$782,СВЦЭМ!$A$39:$A$782,$A25,СВЦЭМ!$B$39:$B$782,O$11)+'СЕТ СН'!$F$14+СВЦЭМ!$D$10+'СЕТ СН'!$F$8*'СЕТ СН'!$F$9-'СЕТ СН'!$F$26</f>
        <v>1920.6245334400001</v>
      </c>
      <c r="P25" s="36">
        <f>SUMIFS(СВЦЭМ!$D$39:$D$782,СВЦЭМ!$A$39:$A$782,$A25,СВЦЭМ!$B$39:$B$782,P$11)+'СЕТ СН'!$F$14+СВЦЭМ!$D$10+'СЕТ СН'!$F$8*'СЕТ СН'!$F$9-'СЕТ СН'!$F$26</f>
        <v>1943.6366436300002</v>
      </c>
      <c r="Q25" s="36">
        <f>SUMIFS(СВЦЭМ!$D$39:$D$782,СВЦЭМ!$A$39:$A$782,$A25,СВЦЭМ!$B$39:$B$782,Q$11)+'СЕТ СН'!$F$14+СВЦЭМ!$D$10+'СЕТ СН'!$F$8*'СЕТ СН'!$F$9-'СЕТ СН'!$F$26</f>
        <v>1963.19626453</v>
      </c>
      <c r="R25" s="36">
        <f>SUMIFS(СВЦЭМ!$D$39:$D$782,СВЦЭМ!$A$39:$A$782,$A25,СВЦЭМ!$B$39:$B$782,R$11)+'СЕТ СН'!$F$14+СВЦЭМ!$D$10+'СЕТ СН'!$F$8*'СЕТ СН'!$F$9-'СЕТ СН'!$F$26</f>
        <v>1943.13071285</v>
      </c>
      <c r="S25" s="36">
        <f>SUMIFS(СВЦЭМ!$D$39:$D$782,СВЦЭМ!$A$39:$A$782,$A25,СВЦЭМ!$B$39:$B$782,S$11)+'СЕТ СН'!$F$14+СВЦЭМ!$D$10+'СЕТ СН'!$F$8*'СЕТ СН'!$F$9-'СЕТ СН'!$F$26</f>
        <v>1918.2960389900002</v>
      </c>
      <c r="T25" s="36">
        <f>SUMIFS(СВЦЭМ!$D$39:$D$782,СВЦЭМ!$A$39:$A$782,$A25,СВЦЭМ!$B$39:$B$782,T$11)+'СЕТ СН'!$F$14+СВЦЭМ!$D$10+'СЕТ СН'!$F$8*'СЕТ СН'!$F$9-'СЕТ СН'!$F$26</f>
        <v>1885.2874463100002</v>
      </c>
      <c r="U25" s="36">
        <f>SUMIFS(СВЦЭМ!$D$39:$D$782,СВЦЭМ!$A$39:$A$782,$A25,СВЦЭМ!$B$39:$B$782,U$11)+'СЕТ СН'!$F$14+СВЦЭМ!$D$10+'СЕТ СН'!$F$8*'СЕТ СН'!$F$9-'СЕТ СН'!$F$26</f>
        <v>1857.4416020600002</v>
      </c>
      <c r="V25" s="36">
        <f>SUMIFS(СВЦЭМ!$D$39:$D$782,СВЦЭМ!$A$39:$A$782,$A25,СВЦЭМ!$B$39:$B$782,V$11)+'СЕТ СН'!$F$14+СВЦЭМ!$D$10+'СЕТ СН'!$F$8*'СЕТ СН'!$F$9-'СЕТ СН'!$F$26</f>
        <v>1852.9686724800001</v>
      </c>
      <c r="W25" s="36">
        <f>SUMIFS(СВЦЭМ!$D$39:$D$782,СВЦЭМ!$A$39:$A$782,$A25,СВЦЭМ!$B$39:$B$782,W$11)+'СЕТ СН'!$F$14+СВЦЭМ!$D$10+'СЕТ СН'!$F$8*'СЕТ СН'!$F$9-'СЕТ СН'!$F$26</f>
        <v>1855.6865124300002</v>
      </c>
      <c r="X25" s="36">
        <f>SUMIFS(СВЦЭМ!$D$39:$D$782,СВЦЭМ!$A$39:$A$782,$A25,СВЦЭМ!$B$39:$B$782,X$11)+'СЕТ СН'!$F$14+СВЦЭМ!$D$10+'СЕТ СН'!$F$8*'СЕТ СН'!$F$9-'СЕТ СН'!$F$26</f>
        <v>1877.6926720700001</v>
      </c>
      <c r="Y25" s="36">
        <f>SUMIFS(СВЦЭМ!$D$39:$D$782,СВЦЭМ!$A$39:$A$782,$A25,СВЦЭМ!$B$39:$B$782,Y$11)+'СЕТ СН'!$F$14+СВЦЭМ!$D$10+'СЕТ СН'!$F$8*'СЕТ СН'!$F$9-'СЕТ СН'!$F$26</f>
        <v>1896.81576595</v>
      </c>
    </row>
    <row r="26" spans="1:25" ht="15.75" x14ac:dyDescent="0.2">
      <c r="A26" s="35">
        <f t="shared" si="0"/>
        <v>45366</v>
      </c>
      <c r="B26" s="36">
        <f>SUMIFS(СВЦЭМ!$D$39:$D$782,СВЦЭМ!$A$39:$A$782,$A26,СВЦЭМ!$B$39:$B$782,B$11)+'СЕТ СН'!$F$14+СВЦЭМ!$D$10+'СЕТ СН'!$F$8*'СЕТ СН'!$F$9-'СЕТ СН'!$F$26</f>
        <v>1972.4285955600001</v>
      </c>
      <c r="C26" s="36">
        <f>SUMIFS(СВЦЭМ!$D$39:$D$782,СВЦЭМ!$A$39:$A$782,$A26,СВЦЭМ!$B$39:$B$782,C$11)+'СЕТ СН'!$F$14+СВЦЭМ!$D$10+'СЕТ СН'!$F$8*'СЕТ СН'!$F$9-'СЕТ СН'!$F$26</f>
        <v>2049.2829700900002</v>
      </c>
      <c r="D26" s="36">
        <f>SUMIFS(СВЦЭМ!$D$39:$D$782,СВЦЭМ!$A$39:$A$782,$A26,СВЦЭМ!$B$39:$B$782,D$11)+'СЕТ СН'!$F$14+СВЦЭМ!$D$10+'СЕТ СН'!$F$8*'СЕТ СН'!$F$9-'СЕТ СН'!$F$26</f>
        <v>2084.9073049499998</v>
      </c>
      <c r="E26" s="36">
        <f>SUMIFS(СВЦЭМ!$D$39:$D$782,СВЦЭМ!$A$39:$A$782,$A26,СВЦЭМ!$B$39:$B$782,E$11)+'СЕТ СН'!$F$14+СВЦЭМ!$D$10+'СЕТ СН'!$F$8*'СЕТ СН'!$F$9-'СЕТ СН'!$F$26</f>
        <v>2087.5266560300001</v>
      </c>
      <c r="F26" s="36">
        <f>SUMIFS(СВЦЭМ!$D$39:$D$782,СВЦЭМ!$A$39:$A$782,$A26,СВЦЭМ!$B$39:$B$782,F$11)+'СЕТ СН'!$F$14+СВЦЭМ!$D$10+'СЕТ СН'!$F$8*'СЕТ СН'!$F$9-'СЕТ СН'!$F$26</f>
        <v>2084.2825943600001</v>
      </c>
      <c r="G26" s="36">
        <f>SUMIFS(СВЦЭМ!$D$39:$D$782,СВЦЭМ!$A$39:$A$782,$A26,СВЦЭМ!$B$39:$B$782,G$11)+'СЕТ СН'!$F$14+СВЦЭМ!$D$10+'СЕТ СН'!$F$8*'СЕТ СН'!$F$9-'СЕТ СН'!$F$26</f>
        <v>2054.4256989</v>
      </c>
      <c r="H26" s="36">
        <f>SUMIFS(СВЦЭМ!$D$39:$D$782,СВЦЭМ!$A$39:$A$782,$A26,СВЦЭМ!$B$39:$B$782,H$11)+'СЕТ СН'!$F$14+СВЦЭМ!$D$10+'СЕТ СН'!$F$8*'СЕТ СН'!$F$9-'СЕТ СН'!$F$26</f>
        <v>2011.3392871100002</v>
      </c>
      <c r="I26" s="36">
        <f>SUMIFS(СВЦЭМ!$D$39:$D$782,СВЦЭМ!$A$39:$A$782,$A26,СВЦЭМ!$B$39:$B$782,I$11)+'СЕТ СН'!$F$14+СВЦЭМ!$D$10+'СЕТ СН'!$F$8*'СЕТ СН'!$F$9-'СЕТ СН'!$F$26</f>
        <v>1981.6900385800002</v>
      </c>
      <c r="J26" s="36">
        <f>SUMIFS(СВЦЭМ!$D$39:$D$782,СВЦЭМ!$A$39:$A$782,$A26,СВЦЭМ!$B$39:$B$782,J$11)+'СЕТ СН'!$F$14+СВЦЭМ!$D$10+'СЕТ СН'!$F$8*'СЕТ СН'!$F$9-'СЕТ СН'!$F$26</f>
        <v>1942.0718905600002</v>
      </c>
      <c r="K26" s="36">
        <f>SUMIFS(СВЦЭМ!$D$39:$D$782,СВЦЭМ!$A$39:$A$782,$A26,СВЦЭМ!$B$39:$B$782,K$11)+'СЕТ СН'!$F$14+СВЦЭМ!$D$10+'СЕТ СН'!$F$8*'СЕТ СН'!$F$9-'СЕТ СН'!$F$26</f>
        <v>1925.2960585200001</v>
      </c>
      <c r="L26" s="36">
        <f>SUMIFS(СВЦЭМ!$D$39:$D$782,СВЦЭМ!$A$39:$A$782,$A26,СВЦЭМ!$B$39:$B$782,L$11)+'СЕТ СН'!$F$14+СВЦЭМ!$D$10+'СЕТ СН'!$F$8*'СЕТ СН'!$F$9-'СЕТ СН'!$F$26</f>
        <v>1907.5479366600002</v>
      </c>
      <c r="M26" s="36">
        <f>SUMIFS(СВЦЭМ!$D$39:$D$782,СВЦЭМ!$A$39:$A$782,$A26,СВЦЭМ!$B$39:$B$782,M$11)+'СЕТ СН'!$F$14+СВЦЭМ!$D$10+'СЕТ СН'!$F$8*'СЕТ СН'!$F$9-'СЕТ СН'!$F$26</f>
        <v>1933.02932304</v>
      </c>
      <c r="N26" s="36">
        <f>SUMIFS(СВЦЭМ!$D$39:$D$782,СВЦЭМ!$A$39:$A$782,$A26,СВЦЭМ!$B$39:$B$782,N$11)+'СЕТ СН'!$F$14+СВЦЭМ!$D$10+'СЕТ СН'!$F$8*'СЕТ СН'!$F$9-'СЕТ СН'!$F$26</f>
        <v>1934.4200304300002</v>
      </c>
      <c r="O26" s="36">
        <f>SUMIFS(СВЦЭМ!$D$39:$D$782,СВЦЭМ!$A$39:$A$782,$A26,СВЦЭМ!$B$39:$B$782,O$11)+'СЕТ СН'!$F$14+СВЦЭМ!$D$10+'СЕТ СН'!$F$8*'СЕТ СН'!$F$9-'СЕТ СН'!$F$26</f>
        <v>1987.15243624</v>
      </c>
      <c r="P26" s="36">
        <f>SUMIFS(СВЦЭМ!$D$39:$D$782,СВЦЭМ!$A$39:$A$782,$A26,СВЦЭМ!$B$39:$B$782,P$11)+'СЕТ СН'!$F$14+СВЦЭМ!$D$10+'СЕТ СН'!$F$8*'СЕТ СН'!$F$9-'СЕТ СН'!$F$26</f>
        <v>2006.7886494900001</v>
      </c>
      <c r="Q26" s="36">
        <f>SUMIFS(СВЦЭМ!$D$39:$D$782,СВЦЭМ!$A$39:$A$782,$A26,СВЦЭМ!$B$39:$B$782,Q$11)+'СЕТ СН'!$F$14+СВЦЭМ!$D$10+'СЕТ СН'!$F$8*'СЕТ СН'!$F$9-'СЕТ СН'!$F$26</f>
        <v>2019.5256269600002</v>
      </c>
      <c r="R26" s="36">
        <f>SUMIFS(СВЦЭМ!$D$39:$D$782,СВЦЭМ!$A$39:$A$782,$A26,СВЦЭМ!$B$39:$B$782,R$11)+'СЕТ СН'!$F$14+СВЦЭМ!$D$10+'СЕТ СН'!$F$8*'СЕТ СН'!$F$9-'СЕТ СН'!$F$26</f>
        <v>2027.1645385400002</v>
      </c>
      <c r="S26" s="36">
        <f>SUMIFS(СВЦЭМ!$D$39:$D$782,СВЦЭМ!$A$39:$A$782,$A26,СВЦЭМ!$B$39:$B$782,S$11)+'СЕТ СН'!$F$14+СВЦЭМ!$D$10+'СЕТ СН'!$F$8*'СЕТ СН'!$F$9-'СЕТ СН'!$F$26</f>
        <v>2012.3856801000002</v>
      </c>
      <c r="T26" s="36">
        <f>SUMIFS(СВЦЭМ!$D$39:$D$782,СВЦЭМ!$A$39:$A$782,$A26,СВЦЭМ!$B$39:$B$782,T$11)+'СЕТ СН'!$F$14+СВЦЭМ!$D$10+'СЕТ СН'!$F$8*'СЕТ СН'!$F$9-'СЕТ СН'!$F$26</f>
        <v>1976.7913823800002</v>
      </c>
      <c r="U26" s="36">
        <f>SUMIFS(СВЦЭМ!$D$39:$D$782,СВЦЭМ!$A$39:$A$782,$A26,СВЦЭМ!$B$39:$B$782,U$11)+'СЕТ СН'!$F$14+СВЦЭМ!$D$10+'СЕТ СН'!$F$8*'СЕТ СН'!$F$9-'СЕТ СН'!$F$26</f>
        <v>1952.7526387100002</v>
      </c>
      <c r="V26" s="36">
        <f>SUMIFS(СВЦЭМ!$D$39:$D$782,СВЦЭМ!$A$39:$A$782,$A26,СВЦЭМ!$B$39:$B$782,V$11)+'СЕТ СН'!$F$14+СВЦЭМ!$D$10+'СЕТ СН'!$F$8*'СЕТ СН'!$F$9-'СЕТ СН'!$F$26</f>
        <v>1944.79954122</v>
      </c>
      <c r="W26" s="36">
        <f>SUMIFS(СВЦЭМ!$D$39:$D$782,СВЦЭМ!$A$39:$A$782,$A26,СВЦЭМ!$B$39:$B$782,W$11)+'СЕТ СН'!$F$14+СВЦЭМ!$D$10+'СЕТ СН'!$F$8*'СЕТ СН'!$F$9-'СЕТ СН'!$F$26</f>
        <v>1945.4763322700001</v>
      </c>
      <c r="X26" s="36">
        <f>SUMIFS(СВЦЭМ!$D$39:$D$782,СВЦЭМ!$A$39:$A$782,$A26,СВЦЭМ!$B$39:$B$782,X$11)+'СЕТ СН'!$F$14+СВЦЭМ!$D$10+'СЕТ СН'!$F$8*'СЕТ СН'!$F$9-'СЕТ СН'!$F$26</f>
        <v>1973.6094036700001</v>
      </c>
      <c r="Y26" s="36">
        <f>SUMIFS(СВЦЭМ!$D$39:$D$782,СВЦЭМ!$A$39:$A$782,$A26,СВЦЭМ!$B$39:$B$782,Y$11)+'СЕТ СН'!$F$14+СВЦЭМ!$D$10+'СЕТ СН'!$F$8*'СЕТ СН'!$F$9-'СЕТ СН'!$F$26</f>
        <v>1986.3632729300002</v>
      </c>
    </row>
    <row r="27" spans="1:25" ht="15.75" x14ac:dyDescent="0.2">
      <c r="A27" s="35">
        <f t="shared" si="0"/>
        <v>45367</v>
      </c>
      <c r="B27" s="36">
        <f>SUMIFS(СВЦЭМ!$D$39:$D$782,СВЦЭМ!$A$39:$A$782,$A27,СВЦЭМ!$B$39:$B$782,B$11)+'СЕТ СН'!$F$14+СВЦЭМ!$D$10+'СЕТ СН'!$F$8*'СЕТ СН'!$F$9-'СЕТ СН'!$F$26</f>
        <v>1963.1719748100002</v>
      </c>
      <c r="C27" s="36">
        <f>SUMIFS(СВЦЭМ!$D$39:$D$782,СВЦЭМ!$A$39:$A$782,$A27,СВЦЭМ!$B$39:$B$782,C$11)+'СЕТ СН'!$F$14+СВЦЭМ!$D$10+'СЕТ СН'!$F$8*'СЕТ СН'!$F$9-'СЕТ СН'!$F$26</f>
        <v>1948.1653638400001</v>
      </c>
      <c r="D27" s="36">
        <f>SUMIFS(СВЦЭМ!$D$39:$D$782,СВЦЭМ!$A$39:$A$782,$A27,СВЦЭМ!$B$39:$B$782,D$11)+'СЕТ СН'!$F$14+СВЦЭМ!$D$10+'СЕТ СН'!$F$8*'СЕТ СН'!$F$9-'СЕТ СН'!$F$26</f>
        <v>1970.4519753200002</v>
      </c>
      <c r="E27" s="36">
        <f>SUMIFS(СВЦЭМ!$D$39:$D$782,СВЦЭМ!$A$39:$A$782,$A27,СВЦЭМ!$B$39:$B$782,E$11)+'СЕТ СН'!$F$14+СВЦЭМ!$D$10+'СЕТ СН'!$F$8*'СЕТ СН'!$F$9-'СЕТ СН'!$F$26</f>
        <v>1988.2025401300002</v>
      </c>
      <c r="F27" s="36">
        <f>SUMIFS(СВЦЭМ!$D$39:$D$782,СВЦЭМ!$A$39:$A$782,$A27,СВЦЭМ!$B$39:$B$782,F$11)+'СЕТ СН'!$F$14+СВЦЭМ!$D$10+'СЕТ СН'!$F$8*'СЕТ СН'!$F$9-'СЕТ СН'!$F$26</f>
        <v>1976.5407018300002</v>
      </c>
      <c r="G27" s="36">
        <f>SUMIFS(СВЦЭМ!$D$39:$D$782,СВЦЭМ!$A$39:$A$782,$A27,СВЦЭМ!$B$39:$B$782,G$11)+'СЕТ СН'!$F$14+СВЦЭМ!$D$10+'СЕТ СН'!$F$8*'СЕТ СН'!$F$9-'СЕТ СН'!$F$26</f>
        <v>1958.6832624400001</v>
      </c>
      <c r="H27" s="36">
        <f>SUMIFS(СВЦЭМ!$D$39:$D$782,СВЦЭМ!$A$39:$A$782,$A27,СВЦЭМ!$B$39:$B$782,H$11)+'СЕТ СН'!$F$14+СВЦЭМ!$D$10+'СЕТ СН'!$F$8*'СЕТ СН'!$F$9-'СЕТ СН'!$F$26</f>
        <v>1939.4775719400002</v>
      </c>
      <c r="I27" s="36">
        <f>SUMIFS(СВЦЭМ!$D$39:$D$782,СВЦЭМ!$A$39:$A$782,$A27,СВЦЭМ!$B$39:$B$782,I$11)+'СЕТ СН'!$F$14+СВЦЭМ!$D$10+'СЕТ СН'!$F$8*'СЕТ СН'!$F$9-'СЕТ СН'!$F$26</f>
        <v>1922.4819943800001</v>
      </c>
      <c r="J27" s="36">
        <f>SUMIFS(СВЦЭМ!$D$39:$D$782,СВЦЭМ!$A$39:$A$782,$A27,СВЦЭМ!$B$39:$B$782,J$11)+'СЕТ СН'!$F$14+СВЦЭМ!$D$10+'СЕТ СН'!$F$8*'СЕТ СН'!$F$9-'СЕТ СН'!$F$26</f>
        <v>1873.87277524</v>
      </c>
      <c r="K27" s="36">
        <f>SUMIFS(СВЦЭМ!$D$39:$D$782,СВЦЭМ!$A$39:$A$782,$A27,СВЦЭМ!$B$39:$B$782,K$11)+'СЕТ СН'!$F$14+СВЦЭМ!$D$10+'СЕТ СН'!$F$8*'СЕТ СН'!$F$9-'СЕТ СН'!$F$26</f>
        <v>1853.9493432600002</v>
      </c>
      <c r="L27" s="36">
        <f>SUMIFS(СВЦЭМ!$D$39:$D$782,СВЦЭМ!$A$39:$A$782,$A27,СВЦЭМ!$B$39:$B$782,L$11)+'СЕТ СН'!$F$14+СВЦЭМ!$D$10+'СЕТ СН'!$F$8*'СЕТ СН'!$F$9-'СЕТ СН'!$F$26</f>
        <v>1847.3718909700001</v>
      </c>
      <c r="M27" s="36">
        <f>SUMIFS(СВЦЭМ!$D$39:$D$782,СВЦЭМ!$A$39:$A$782,$A27,СВЦЭМ!$B$39:$B$782,M$11)+'СЕТ СН'!$F$14+СВЦЭМ!$D$10+'СЕТ СН'!$F$8*'СЕТ СН'!$F$9-'СЕТ СН'!$F$26</f>
        <v>1851.8238765200001</v>
      </c>
      <c r="N27" s="36">
        <f>SUMIFS(СВЦЭМ!$D$39:$D$782,СВЦЭМ!$A$39:$A$782,$A27,СВЦЭМ!$B$39:$B$782,N$11)+'СЕТ СН'!$F$14+СВЦЭМ!$D$10+'СЕТ СН'!$F$8*'СЕТ СН'!$F$9-'СЕТ СН'!$F$26</f>
        <v>1864.0401251800001</v>
      </c>
      <c r="O27" s="36">
        <f>SUMIFS(СВЦЭМ!$D$39:$D$782,СВЦЭМ!$A$39:$A$782,$A27,СВЦЭМ!$B$39:$B$782,O$11)+'СЕТ СН'!$F$14+СВЦЭМ!$D$10+'СЕТ СН'!$F$8*'СЕТ СН'!$F$9-'СЕТ СН'!$F$26</f>
        <v>1863.1381354700002</v>
      </c>
      <c r="P27" s="36">
        <f>SUMIFS(СВЦЭМ!$D$39:$D$782,СВЦЭМ!$A$39:$A$782,$A27,СВЦЭМ!$B$39:$B$782,P$11)+'СЕТ СН'!$F$14+СВЦЭМ!$D$10+'СЕТ СН'!$F$8*'СЕТ СН'!$F$9-'СЕТ СН'!$F$26</f>
        <v>1872.6170405500002</v>
      </c>
      <c r="Q27" s="36">
        <f>SUMIFS(СВЦЭМ!$D$39:$D$782,СВЦЭМ!$A$39:$A$782,$A27,СВЦЭМ!$B$39:$B$782,Q$11)+'СЕТ СН'!$F$14+СВЦЭМ!$D$10+'СЕТ СН'!$F$8*'СЕТ СН'!$F$9-'СЕТ СН'!$F$26</f>
        <v>1893.9751177400001</v>
      </c>
      <c r="R27" s="36">
        <f>SUMIFS(СВЦЭМ!$D$39:$D$782,СВЦЭМ!$A$39:$A$782,$A27,СВЦЭМ!$B$39:$B$782,R$11)+'СЕТ СН'!$F$14+СВЦЭМ!$D$10+'СЕТ СН'!$F$8*'СЕТ СН'!$F$9-'СЕТ СН'!$F$26</f>
        <v>1903.1099653800002</v>
      </c>
      <c r="S27" s="36">
        <f>SUMIFS(СВЦЭМ!$D$39:$D$782,СВЦЭМ!$A$39:$A$782,$A27,СВЦЭМ!$B$39:$B$782,S$11)+'СЕТ СН'!$F$14+СВЦЭМ!$D$10+'СЕТ СН'!$F$8*'СЕТ СН'!$F$9-'СЕТ СН'!$F$26</f>
        <v>1888.7406357000002</v>
      </c>
      <c r="T27" s="36">
        <f>SUMIFS(СВЦЭМ!$D$39:$D$782,СВЦЭМ!$A$39:$A$782,$A27,СВЦЭМ!$B$39:$B$782,T$11)+'СЕТ СН'!$F$14+СВЦЭМ!$D$10+'СЕТ СН'!$F$8*'СЕТ СН'!$F$9-'СЕТ СН'!$F$26</f>
        <v>1871.7981120400002</v>
      </c>
      <c r="U27" s="36">
        <f>SUMIFS(СВЦЭМ!$D$39:$D$782,СВЦЭМ!$A$39:$A$782,$A27,СВЦЭМ!$B$39:$B$782,U$11)+'СЕТ СН'!$F$14+СВЦЭМ!$D$10+'СЕТ СН'!$F$8*'СЕТ СН'!$F$9-'СЕТ СН'!$F$26</f>
        <v>1842.7280414800002</v>
      </c>
      <c r="V27" s="36">
        <f>SUMIFS(СВЦЭМ!$D$39:$D$782,СВЦЭМ!$A$39:$A$782,$A27,СВЦЭМ!$B$39:$B$782,V$11)+'СЕТ СН'!$F$14+СВЦЭМ!$D$10+'СЕТ СН'!$F$8*'СЕТ СН'!$F$9-'СЕТ СН'!$F$26</f>
        <v>1835.8274229200001</v>
      </c>
      <c r="W27" s="36">
        <f>SUMIFS(СВЦЭМ!$D$39:$D$782,СВЦЭМ!$A$39:$A$782,$A27,СВЦЭМ!$B$39:$B$782,W$11)+'СЕТ СН'!$F$14+СВЦЭМ!$D$10+'СЕТ СН'!$F$8*'СЕТ СН'!$F$9-'СЕТ СН'!$F$26</f>
        <v>1844.5639996700002</v>
      </c>
      <c r="X27" s="36">
        <f>SUMIFS(СВЦЭМ!$D$39:$D$782,СВЦЭМ!$A$39:$A$782,$A27,СВЦЭМ!$B$39:$B$782,X$11)+'СЕТ СН'!$F$14+СВЦЭМ!$D$10+'СЕТ СН'!$F$8*'СЕТ СН'!$F$9-'СЕТ СН'!$F$26</f>
        <v>1866.18073527</v>
      </c>
      <c r="Y27" s="36">
        <f>SUMIFS(СВЦЭМ!$D$39:$D$782,СВЦЭМ!$A$39:$A$782,$A27,СВЦЭМ!$B$39:$B$782,Y$11)+'СЕТ СН'!$F$14+СВЦЭМ!$D$10+'СЕТ СН'!$F$8*'СЕТ СН'!$F$9-'СЕТ СН'!$F$26</f>
        <v>1874.2394283900001</v>
      </c>
    </row>
    <row r="28" spans="1:25" ht="15.75" x14ac:dyDescent="0.2">
      <c r="A28" s="35">
        <f t="shared" si="0"/>
        <v>45368</v>
      </c>
      <c r="B28" s="36">
        <f>SUMIFS(СВЦЭМ!$D$39:$D$782,СВЦЭМ!$A$39:$A$782,$A28,СВЦЭМ!$B$39:$B$782,B$11)+'СЕТ СН'!$F$14+СВЦЭМ!$D$10+'СЕТ СН'!$F$8*'СЕТ СН'!$F$9-'СЕТ СН'!$F$26</f>
        <v>1834.4238983800001</v>
      </c>
      <c r="C28" s="36">
        <f>SUMIFS(СВЦЭМ!$D$39:$D$782,СВЦЭМ!$A$39:$A$782,$A28,СВЦЭМ!$B$39:$B$782,C$11)+'СЕТ СН'!$F$14+СВЦЭМ!$D$10+'СЕТ СН'!$F$8*'СЕТ СН'!$F$9-'СЕТ СН'!$F$26</f>
        <v>1856.9633027500001</v>
      </c>
      <c r="D28" s="36">
        <f>SUMIFS(СВЦЭМ!$D$39:$D$782,СВЦЭМ!$A$39:$A$782,$A28,СВЦЭМ!$B$39:$B$782,D$11)+'СЕТ СН'!$F$14+СВЦЭМ!$D$10+'СЕТ СН'!$F$8*'СЕТ СН'!$F$9-'СЕТ СН'!$F$26</f>
        <v>1891.77859893</v>
      </c>
      <c r="E28" s="36">
        <f>SUMIFS(СВЦЭМ!$D$39:$D$782,СВЦЭМ!$A$39:$A$782,$A28,СВЦЭМ!$B$39:$B$782,E$11)+'СЕТ СН'!$F$14+СВЦЭМ!$D$10+'СЕТ СН'!$F$8*'СЕТ СН'!$F$9-'СЕТ СН'!$F$26</f>
        <v>1889.74643429</v>
      </c>
      <c r="F28" s="36">
        <f>SUMIFS(СВЦЭМ!$D$39:$D$782,СВЦЭМ!$A$39:$A$782,$A28,СВЦЭМ!$B$39:$B$782,F$11)+'СЕТ СН'!$F$14+СВЦЭМ!$D$10+'СЕТ СН'!$F$8*'СЕТ СН'!$F$9-'СЕТ СН'!$F$26</f>
        <v>1882.8101963300001</v>
      </c>
      <c r="G28" s="36">
        <f>SUMIFS(СВЦЭМ!$D$39:$D$782,СВЦЭМ!$A$39:$A$782,$A28,СВЦЭМ!$B$39:$B$782,G$11)+'СЕТ СН'!$F$14+СВЦЭМ!$D$10+'СЕТ СН'!$F$8*'СЕТ СН'!$F$9-'СЕТ СН'!$F$26</f>
        <v>1907.4927937500001</v>
      </c>
      <c r="H28" s="36">
        <f>SUMIFS(СВЦЭМ!$D$39:$D$782,СВЦЭМ!$A$39:$A$782,$A28,СВЦЭМ!$B$39:$B$782,H$11)+'СЕТ СН'!$F$14+СВЦЭМ!$D$10+'СЕТ СН'!$F$8*'СЕТ СН'!$F$9-'СЕТ СН'!$F$26</f>
        <v>1919.5203160900001</v>
      </c>
      <c r="I28" s="36">
        <f>SUMIFS(СВЦЭМ!$D$39:$D$782,СВЦЭМ!$A$39:$A$782,$A28,СВЦЭМ!$B$39:$B$782,I$11)+'СЕТ СН'!$F$14+СВЦЭМ!$D$10+'СЕТ СН'!$F$8*'СЕТ СН'!$F$9-'СЕТ СН'!$F$26</f>
        <v>1921.2123771200002</v>
      </c>
      <c r="J28" s="36">
        <f>SUMIFS(СВЦЭМ!$D$39:$D$782,СВЦЭМ!$A$39:$A$782,$A28,СВЦЭМ!$B$39:$B$782,J$11)+'СЕТ СН'!$F$14+СВЦЭМ!$D$10+'СЕТ СН'!$F$8*'СЕТ СН'!$F$9-'СЕТ СН'!$F$26</f>
        <v>1869.8368172300002</v>
      </c>
      <c r="K28" s="36">
        <f>SUMIFS(СВЦЭМ!$D$39:$D$782,СВЦЭМ!$A$39:$A$782,$A28,СВЦЭМ!$B$39:$B$782,K$11)+'СЕТ СН'!$F$14+СВЦЭМ!$D$10+'СЕТ СН'!$F$8*'СЕТ СН'!$F$9-'СЕТ СН'!$F$26</f>
        <v>1827.1045545000002</v>
      </c>
      <c r="L28" s="36">
        <f>SUMIFS(СВЦЭМ!$D$39:$D$782,СВЦЭМ!$A$39:$A$782,$A28,СВЦЭМ!$B$39:$B$782,L$11)+'СЕТ СН'!$F$14+СВЦЭМ!$D$10+'СЕТ СН'!$F$8*'СЕТ СН'!$F$9-'СЕТ СН'!$F$26</f>
        <v>1813.4514251300002</v>
      </c>
      <c r="M28" s="36">
        <f>SUMIFS(СВЦЭМ!$D$39:$D$782,СВЦЭМ!$A$39:$A$782,$A28,СВЦЭМ!$B$39:$B$782,M$11)+'СЕТ СН'!$F$14+СВЦЭМ!$D$10+'СЕТ СН'!$F$8*'СЕТ СН'!$F$9-'СЕТ СН'!$F$26</f>
        <v>1814.2859499100002</v>
      </c>
      <c r="N28" s="36">
        <f>SUMIFS(СВЦЭМ!$D$39:$D$782,СВЦЭМ!$A$39:$A$782,$A28,СВЦЭМ!$B$39:$B$782,N$11)+'СЕТ СН'!$F$14+СВЦЭМ!$D$10+'СЕТ СН'!$F$8*'СЕТ СН'!$F$9-'СЕТ СН'!$F$26</f>
        <v>1833.2788186800001</v>
      </c>
      <c r="O28" s="36">
        <f>SUMIFS(СВЦЭМ!$D$39:$D$782,СВЦЭМ!$A$39:$A$782,$A28,СВЦЭМ!$B$39:$B$782,O$11)+'СЕТ СН'!$F$14+СВЦЭМ!$D$10+'СЕТ СН'!$F$8*'СЕТ СН'!$F$9-'СЕТ СН'!$F$26</f>
        <v>1862.2095117900001</v>
      </c>
      <c r="P28" s="36">
        <f>SUMIFS(СВЦЭМ!$D$39:$D$782,СВЦЭМ!$A$39:$A$782,$A28,СВЦЭМ!$B$39:$B$782,P$11)+'СЕТ СН'!$F$14+СВЦЭМ!$D$10+'СЕТ СН'!$F$8*'СЕТ СН'!$F$9-'СЕТ СН'!$F$26</f>
        <v>1874.8576038400001</v>
      </c>
      <c r="Q28" s="36">
        <f>SUMIFS(СВЦЭМ!$D$39:$D$782,СВЦЭМ!$A$39:$A$782,$A28,СВЦЭМ!$B$39:$B$782,Q$11)+'СЕТ СН'!$F$14+СВЦЭМ!$D$10+'СЕТ СН'!$F$8*'СЕТ СН'!$F$9-'СЕТ СН'!$F$26</f>
        <v>1897.2152641700002</v>
      </c>
      <c r="R28" s="36">
        <f>SUMIFS(СВЦЭМ!$D$39:$D$782,СВЦЭМ!$A$39:$A$782,$A28,СВЦЭМ!$B$39:$B$782,R$11)+'СЕТ СН'!$F$14+СВЦЭМ!$D$10+'СЕТ СН'!$F$8*'СЕТ СН'!$F$9-'СЕТ СН'!$F$26</f>
        <v>1899.7445848900002</v>
      </c>
      <c r="S28" s="36">
        <f>SUMIFS(СВЦЭМ!$D$39:$D$782,СВЦЭМ!$A$39:$A$782,$A28,СВЦЭМ!$B$39:$B$782,S$11)+'СЕТ СН'!$F$14+СВЦЭМ!$D$10+'СЕТ СН'!$F$8*'СЕТ СН'!$F$9-'СЕТ СН'!$F$26</f>
        <v>1876.07233625</v>
      </c>
      <c r="T28" s="36">
        <f>SUMIFS(СВЦЭМ!$D$39:$D$782,СВЦЭМ!$A$39:$A$782,$A28,СВЦЭМ!$B$39:$B$782,T$11)+'СЕТ СН'!$F$14+СВЦЭМ!$D$10+'СЕТ СН'!$F$8*'СЕТ СН'!$F$9-'СЕТ СН'!$F$26</f>
        <v>1860.01821268</v>
      </c>
      <c r="U28" s="36">
        <f>SUMIFS(СВЦЭМ!$D$39:$D$782,СВЦЭМ!$A$39:$A$782,$A28,СВЦЭМ!$B$39:$B$782,U$11)+'СЕТ СН'!$F$14+СВЦЭМ!$D$10+'СЕТ СН'!$F$8*'СЕТ СН'!$F$9-'СЕТ СН'!$F$26</f>
        <v>1834.80757728</v>
      </c>
      <c r="V28" s="36">
        <f>SUMIFS(СВЦЭМ!$D$39:$D$782,СВЦЭМ!$A$39:$A$782,$A28,СВЦЭМ!$B$39:$B$782,V$11)+'СЕТ СН'!$F$14+СВЦЭМ!$D$10+'СЕТ СН'!$F$8*'СЕТ СН'!$F$9-'СЕТ СН'!$F$26</f>
        <v>1818.2966905800001</v>
      </c>
      <c r="W28" s="36">
        <f>SUMIFS(СВЦЭМ!$D$39:$D$782,СВЦЭМ!$A$39:$A$782,$A28,СВЦЭМ!$B$39:$B$782,W$11)+'СЕТ СН'!$F$14+СВЦЭМ!$D$10+'СЕТ СН'!$F$8*'СЕТ СН'!$F$9-'СЕТ СН'!$F$26</f>
        <v>1819.4106488100001</v>
      </c>
      <c r="X28" s="36">
        <f>SUMIFS(СВЦЭМ!$D$39:$D$782,СВЦЭМ!$A$39:$A$782,$A28,СВЦЭМ!$B$39:$B$782,X$11)+'СЕТ СН'!$F$14+СВЦЭМ!$D$10+'СЕТ СН'!$F$8*'СЕТ СН'!$F$9-'СЕТ СН'!$F$26</f>
        <v>1851.6969368800001</v>
      </c>
      <c r="Y28" s="36">
        <f>SUMIFS(СВЦЭМ!$D$39:$D$782,СВЦЭМ!$A$39:$A$782,$A28,СВЦЭМ!$B$39:$B$782,Y$11)+'СЕТ СН'!$F$14+СВЦЭМ!$D$10+'СЕТ СН'!$F$8*'СЕТ СН'!$F$9-'СЕТ СН'!$F$26</f>
        <v>1851.8739597600002</v>
      </c>
    </row>
    <row r="29" spans="1:25" ht="15.75" x14ac:dyDescent="0.2">
      <c r="A29" s="35">
        <f t="shared" si="0"/>
        <v>45369</v>
      </c>
      <c r="B29" s="36">
        <f>SUMIFS(СВЦЭМ!$D$39:$D$782,СВЦЭМ!$A$39:$A$782,$A29,СВЦЭМ!$B$39:$B$782,B$11)+'СЕТ СН'!$F$14+СВЦЭМ!$D$10+'СЕТ СН'!$F$8*'СЕТ СН'!$F$9-'СЕТ СН'!$F$26</f>
        <v>1948.03495034</v>
      </c>
      <c r="C29" s="36">
        <f>SUMIFS(СВЦЭМ!$D$39:$D$782,СВЦЭМ!$A$39:$A$782,$A29,СВЦЭМ!$B$39:$B$782,C$11)+'СЕТ СН'!$F$14+СВЦЭМ!$D$10+'СЕТ СН'!$F$8*'СЕТ СН'!$F$9-'СЕТ СН'!$F$26</f>
        <v>1980.8508788000001</v>
      </c>
      <c r="D29" s="36">
        <f>SUMIFS(СВЦЭМ!$D$39:$D$782,СВЦЭМ!$A$39:$A$782,$A29,СВЦЭМ!$B$39:$B$782,D$11)+'СЕТ СН'!$F$14+СВЦЭМ!$D$10+'СЕТ СН'!$F$8*'СЕТ СН'!$F$9-'СЕТ СН'!$F$26</f>
        <v>2026.8410825800001</v>
      </c>
      <c r="E29" s="36">
        <f>SUMIFS(СВЦЭМ!$D$39:$D$782,СВЦЭМ!$A$39:$A$782,$A29,СВЦЭМ!$B$39:$B$782,E$11)+'СЕТ СН'!$F$14+СВЦЭМ!$D$10+'СЕТ СН'!$F$8*'СЕТ СН'!$F$9-'СЕТ СН'!$F$26</f>
        <v>2006.2062323100001</v>
      </c>
      <c r="F29" s="36">
        <f>SUMIFS(СВЦЭМ!$D$39:$D$782,СВЦЭМ!$A$39:$A$782,$A29,СВЦЭМ!$B$39:$B$782,F$11)+'СЕТ СН'!$F$14+СВЦЭМ!$D$10+'СЕТ СН'!$F$8*'СЕТ СН'!$F$9-'СЕТ СН'!$F$26</f>
        <v>1986.0595202000002</v>
      </c>
      <c r="G29" s="36">
        <f>SUMIFS(СВЦЭМ!$D$39:$D$782,СВЦЭМ!$A$39:$A$782,$A29,СВЦЭМ!$B$39:$B$782,G$11)+'СЕТ СН'!$F$14+СВЦЭМ!$D$10+'СЕТ СН'!$F$8*'СЕТ СН'!$F$9-'СЕТ СН'!$F$26</f>
        <v>1954.9791768700002</v>
      </c>
      <c r="H29" s="36">
        <f>SUMIFS(СВЦЭМ!$D$39:$D$782,СВЦЭМ!$A$39:$A$782,$A29,СВЦЭМ!$B$39:$B$782,H$11)+'СЕТ СН'!$F$14+СВЦЭМ!$D$10+'СЕТ СН'!$F$8*'СЕТ СН'!$F$9-'СЕТ СН'!$F$26</f>
        <v>1925.04869209</v>
      </c>
      <c r="I29" s="36">
        <f>SUMIFS(СВЦЭМ!$D$39:$D$782,СВЦЭМ!$A$39:$A$782,$A29,СВЦЭМ!$B$39:$B$782,I$11)+'СЕТ СН'!$F$14+СВЦЭМ!$D$10+'СЕТ СН'!$F$8*'СЕТ СН'!$F$9-'СЕТ СН'!$F$26</f>
        <v>1936.7606184700001</v>
      </c>
      <c r="J29" s="36">
        <f>SUMIFS(СВЦЭМ!$D$39:$D$782,СВЦЭМ!$A$39:$A$782,$A29,СВЦЭМ!$B$39:$B$782,J$11)+'СЕТ СН'!$F$14+СВЦЭМ!$D$10+'СЕТ СН'!$F$8*'СЕТ СН'!$F$9-'СЕТ СН'!$F$26</f>
        <v>1952.7621868800002</v>
      </c>
      <c r="K29" s="36">
        <f>SUMIFS(СВЦЭМ!$D$39:$D$782,СВЦЭМ!$A$39:$A$782,$A29,СВЦЭМ!$B$39:$B$782,K$11)+'СЕТ СН'!$F$14+СВЦЭМ!$D$10+'СЕТ СН'!$F$8*'СЕТ СН'!$F$9-'СЕТ СН'!$F$26</f>
        <v>1925.7877421100002</v>
      </c>
      <c r="L29" s="36">
        <f>SUMIFS(СВЦЭМ!$D$39:$D$782,СВЦЭМ!$A$39:$A$782,$A29,СВЦЭМ!$B$39:$B$782,L$11)+'СЕТ СН'!$F$14+СВЦЭМ!$D$10+'СЕТ СН'!$F$8*'СЕТ СН'!$F$9-'СЕТ СН'!$F$26</f>
        <v>1932.9038002300001</v>
      </c>
      <c r="M29" s="36">
        <f>SUMIFS(СВЦЭМ!$D$39:$D$782,СВЦЭМ!$A$39:$A$782,$A29,СВЦЭМ!$B$39:$B$782,M$11)+'СЕТ СН'!$F$14+СВЦЭМ!$D$10+'СЕТ СН'!$F$8*'СЕТ СН'!$F$9-'СЕТ СН'!$F$26</f>
        <v>1940.3042142500001</v>
      </c>
      <c r="N29" s="36">
        <f>SUMIFS(СВЦЭМ!$D$39:$D$782,СВЦЭМ!$A$39:$A$782,$A29,СВЦЭМ!$B$39:$B$782,N$11)+'СЕТ СН'!$F$14+СВЦЭМ!$D$10+'СЕТ СН'!$F$8*'СЕТ СН'!$F$9-'СЕТ СН'!$F$26</f>
        <v>1965.2223575700002</v>
      </c>
      <c r="O29" s="36">
        <f>SUMIFS(СВЦЭМ!$D$39:$D$782,СВЦЭМ!$A$39:$A$782,$A29,СВЦЭМ!$B$39:$B$782,O$11)+'СЕТ СН'!$F$14+СВЦЭМ!$D$10+'СЕТ СН'!$F$8*'СЕТ СН'!$F$9-'СЕТ СН'!$F$26</f>
        <v>2006.8259518200002</v>
      </c>
      <c r="P29" s="36">
        <f>SUMIFS(СВЦЭМ!$D$39:$D$782,СВЦЭМ!$A$39:$A$782,$A29,СВЦЭМ!$B$39:$B$782,P$11)+'СЕТ СН'!$F$14+СВЦЭМ!$D$10+'СЕТ СН'!$F$8*'СЕТ СН'!$F$9-'СЕТ СН'!$F$26</f>
        <v>2033.5716946500002</v>
      </c>
      <c r="Q29" s="36">
        <f>SUMIFS(СВЦЭМ!$D$39:$D$782,СВЦЭМ!$A$39:$A$782,$A29,СВЦЭМ!$B$39:$B$782,Q$11)+'СЕТ СН'!$F$14+СВЦЭМ!$D$10+'СЕТ СН'!$F$8*'СЕТ СН'!$F$9-'СЕТ СН'!$F$26</f>
        <v>2056.0952864999999</v>
      </c>
      <c r="R29" s="36">
        <f>SUMIFS(СВЦЭМ!$D$39:$D$782,СВЦЭМ!$A$39:$A$782,$A29,СВЦЭМ!$B$39:$B$782,R$11)+'СЕТ СН'!$F$14+СВЦЭМ!$D$10+'СЕТ СН'!$F$8*'СЕТ СН'!$F$9-'СЕТ СН'!$F$26</f>
        <v>2060.53466226</v>
      </c>
      <c r="S29" s="36">
        <f>SUMIFS(СВЦЭМ!$D$39:$D$782,СВЦЭМ!$A$39:$A$782,$A29,СВЦЭМ!$B$39:$B$782,S$11)+'СЕТ СН'!$F$14+СВЦЭМ!$D$10+'СЕТ СН'!$F$8*'СЕТ СН'!$F$9-'СЕТ СН'!$F$26</f>
        <v>2067.2002933700001</v>
      </c>
      <c r="T29" s="36">
        <f>SUMIFS(СВЦЭМ!$D$39:$D$782,СВЦЭМ!$A$39:$A$782,$A29,СВЦЭМ!$B$39:$B$782,T$11)+'СЕТ СН'!$F$14+СВЦЭМ!$D$10+'СЕТ СН'!$F$8*'СЕТ СН'!$F$9-'СЕТ СН'!$F$26</f>
        <v>2039.1001045500002</v>
      </c>
      <c r="U29" s="36">
        <f>SUMIFS(СВЦЭМ!$D$39:$D$782,СВЦЭМ!$A$39:$A$782,$A29,СВЦЭМ!$B$39:$B$782,U$11)+'СЕТ СН'!$F$14+СВЦЭМ!$D$10+'СЕТ СН'!$F$8*'СЕТ СН'!$F$9-'СЕТ СН'!$F$26</f>
        <v>2011.6872284400001</v>
      </c>
      <c r="V29" s="36">
        <f>SUMIFS(СВЦЭМ!$D$39:$D$782,СВЦЭМ!$A$39:$A$782,$A29,СВЦЭМ!$B$39:$B$782,V$11)+'СЕТ СН'!$F$14+СВЦЭМ!$D$10+'СЕТ СН'!$F$8*'СЕТ СН'!$F$9-'СЕТ СН'!$F$26</f>
        <v>2000.66637242</v>
      </c>
      <c r="W29" s="36">
        <f>SUMIFS(СВЦЭМ!$D$39:$D$782,СВЦЭМ!$A$39:$A$782,$A29,СВЦЭМ!$B$39:$B$782,W$11)+'СЕТ СН'!$F$14+СВЦЭМ!$D$10+'СЕТ СН'!$F$8*'СЕТ СН'!$F$9-'СЕТ СН'!$F$26</f>
        <v>1991.5472939400001</v>
      </c>
      <c r="X29" s="36">
        <f>SUMIFS(СВЦЭМ!$D$39:$D$782,СВЦЭМ!$A$39:$A$782,$A29,СВЦЭМ!$B$39:$B$782,X$11)+'СЕТ СН'!$F$14+СВЦЭМ!$D$10+'СЕТ СН'!$F$8*'СЕТ СН'!$F$9-'СЕТ СН'!$F$26</f>
        <v>2013.4223354700002</v>
      </c>
      <c r="Y29" s="36">
        <f>SUMIFS(СВЦЭМ!$D$39:$D$782,СВЦЭМ!$A$39:$A$782,$A29,СВЦЭМ!$B$39:$B$782,Y$11)+'СЕТ СН'!$F$14+СВЦЭМ!$D$10+'СЕТ СН'!$F$8*'СЕТ СН'!$F$9-'СЕТ СН'!$F$26</f>
        <v>2045.2710330500001</v>
      </c>
    </row>
    <row r="30" spans="1:25" ht="15.75" x14ac:dyDescent="0.2">
      <c r="A30" s="35">
        <f t="shared" si="0"/>
        <v>45370</v>
      </c>
      <c r="B30" s="36">
        <f>SUMIFS(СВЦЭМ!$D$39:$D$782,СВЦЭМ!$A$39:$A$782,$A30,СВЦЭМ!$B$39:$B$782,B$11)+'СЕТ СН'!$F$14+СВЦЭМ!$D$10+'СЕТ СН'!$F$8*'СЕТ СН'!$F$9-'СЕТ СН'!$F$26</f>
        <v>2144.1679153499999</v>
      </c>
      <c r="C30" s="36">
        <f>SUMIFS(СВЦЭМ!$D$39:$D$782,СВЦЭМ!$A$39:$A$782,$A30,СВЦЭМ!$B$39:$B$782,C$11)+'СЕТ СН'!$F$14+СВЦЭМ!$D$10+'СЕТ СН'!$F$8*'СЕТ СН'!$F$9-'СЕТ СН'!$F$26</f>
        <v>2106.6467711999999</v>
      </c>
      <c r="D30" s="36">
        <f>SUMIFS(СВЦЭМ!$D$39:$D$782,СВЦЭМ!$A$39:$A$782,$A30,СВЦЭМ!$B$39:$B$782,D$11)+'СЕТ СН'!$F$14+СВЦЭМ!$D$10+'СЕТ СН'!$F$8*'СЕТ СН'!$F$9-'СЕТ СН'!$F$26</f>
        <v>2150.0114103599999</v>
      </c>
      <c r="E30" s="36">
        <f>SUMIFS(СВЦЭМ!$D$39:$D$782,СВЦЭМ!$A$39:$A$782,$A30,СВЦЭМ!$B$39:$B$782,E$11)+'СЕТ СН'!$F$14+СВЦЭМ!$D$10+'СЕТ СН'!$F$8*'СЕТ СН'!$F$9-'СЕТ СН'!$F$26</f>
        <v>2140.3296584999998</v>
      </c>
      <c r="F30" s="36">
        <f>SUMIFS(СВЦЭМ!$D$39:$D$782,СВЦЭМ!$A$39:$A$782,$A30,СВЦЭМ!$B$39:$B$782,F$11)+'СЕТ СН'!$F$14+СВЦЭМ!$D$10+'СЕТ СН'!$F$8*'СЕТ СН'!$F$9-'СЕТ СН'!$F$26</f>
        <v>2135.5303176799998</v>
      </c>
      <c r="G30" s="36">
        <f>SUMIFS(СВЦЭМ!$D$39:$D$782,СВЦЭМ!$A$39:$A$782,$A30,СВЦЭМ!$B$39:$B$782,G$11)+'СЕТ СН'!$F$14+СВЦЭМ!$D$10+'СЕТ СН'!$F$8*'СЕТ СН'!$F$9-'СЕТ СН'!$F$26</f>
        <v>2136.9119696399998</v>
      </c>
      <c r="H30" s="36">
        <f>SUMIFS(СВЦЭМ!$D$39:$D$782,СВЦЭМ!$A$39:$A$782,$A30,СВЦЭМ!$B$39:$B$782,H$11)+'СЕТ СН'!$F$14+СВЦЭМ!$D$10+'СЕТ СН'!$F$8*'СЕТ СН'!$F$9-'СЕТ СН'!$F$26</f>
        <v>2131.0239217500002</v>
      </c>
      <c r="I30" s="36">
        <f>SUMIFS(СВЦЭМ!$D$39:$D$782,СВЦЭМ!$A$39:$A$782,$A30,СВЦЭМ!$B$39:$B$782,I$11)+'СЕТ СН'!$F$14+СВЦЭМ!$D$10+'СЕТ СН'!$F$8*'СЕТ СН'!$F$9-'СЕТ СН'!$F$26</f>
        <v>2097.5809666499999</v>
      </c>
      <c r="J30" s="36">
        <f>SUMIFS(СВЦЭМ!$D$39:$D$782,СВЦЭМ!$A$39:$A$782,$A30,СВЦЭМ!$B$39:$B$782,J$11)+'СЕТ СН'!$F$14+СВЦЭМ!$D$10+'СЕТ СН'!$F$8*'СЕТ СН'!$F$9-'СЕТ СН'!$F$26</f>
        <v>2081.2335348000001</v>
      </c>
      <c r="K30" s="36">
        <f>SUMIFS(СВЦЭМ!$D$39:$D$782,СВЦЭМ!$A$39:$A$782,$A30,СВЦЭМ!$B$39:$B$782,K$11)+'СЕТ СН'!$F$14+СВЦЭМ!$D$10+'СЕТ СН'!$F$8*'СЕТ СН'!$F$9-'СЕТ СН'!$F$26</f>
        <v>2086.2149712800001</v>
      </c>
      <c r="L30" s="36">
        <f>SUMIFS(СВЦЭМ!$D$39:$D$782,СВЦЭМ!$A$39:$A$782,$A30,СВЦЭМ!$B$39:$B$782,L$11)+'СЕТ СН'!$F$14+СВЦЭМ!$D$10+'СЕТ СН'!$F$8*'СЕТ СН'!$F$9-'СЕТ СН'!$F$26</f>
        <v>2101.3990096500002</v>
      </c>
      <c r="M30" s="36">
        <f>SUMIFS(СВЦЭМ!$D$39:$D$782,СВЦЭМ!$A$39:$A$782,$A30,СВЦЭМ!$B$39:$B$782,M$11)+'СЕТ СН'!$F$14+СВЦЭМ!$D$10+'СЕТ СН'!$F$8*'СЕТ СН'!$F$9-'СЕТ СН'!$F$26</f>
        <v>2167.4660685200001</v>
      </c>
      <c r="N30" s="36">
        <f>SUMIFS(СВЦЭМ!$D$39:$D$782,СВЦЭМ!$A$39:$A$782,$A30,СВЦЭМ!$B$39:$B$782,N$11)+'СЕТ СН'!$F$14+СВЦЭМ!$D$10+'СЕТ СН'!$F$8*'СЕТ СН'!$F$9-'СЕТ СН'!$F$26</f>
        <v>2194.7988133499998</v>
      </c>
      <c r="O30" s="36">
        <f>SUMIFS(СВЦЭМ!$D$39:$D$782,СВЦЭМ!$A$39:$A$782,$A30,СВЦЭМ!$B$39:$B$782,O$11)+'СЕТ СН'!$F$14+СВЦЭМ!$D$10+'СЕТ СН'!$F$8*'СЕТ СН'!$F$9-'СЕТ СН'!$F$26</f>
        <v>2234.6234991000001</v>
      </c>
      <c r="P30" s="36">
        <f>SUMIFS(СВЦЭМ!$D$39:$D$782,СВЦЭМ!$A$39:$A$782,$A30,СВЦЭМ!$B$39:$B$782,P$11)+'СЕТ СН'!$F$14+СВЦЭМ!$D$10+'СЕТ СН'!$F$8*'СЕТ СН'!$F$9-'СЕТ СН'!$F$26</f>
        <v>2308.7517538499997</v>
      </c>
      <c r="Q30" s="36">
        <f>SUMIFS(СВЦЭМ!$D$39:$D$782,СВЦЭМ!$A$39:$A$782,$A30,СВЦЭМ!$B$39:$B$782,Q$11)+'СЕТ СН'!$F$14+СВЦЭМ!$D$10+'СЕТ СН'!$F$8*'СЕТ СН'!$F$9-'СЕТ СН'!$F$26</f>
        <v>2331.2998422000001</v>
      </c>
      <c r="R30" s="36">
        <f>SUMIFS(СВЦЭМ!$D$39:$D$782,СВЦЭМ!$A$39:$A$782,$A30,СВЦЭМ!$B$39:$B$782,R$11)+'СЕТ СН'!$F$14+СВЦЭМ!$D$10+'СЕТ СН'!$F$8*'СЕТ СН'!$F$9-'СЕТ СН'!$F$26</f>
        <v>2335.6442352899999</v>
      </c>
      <c r="S30" s="36">
        <f>SUMIFS(СВЦЭМ!$D$39:$D$782,СВЦЭМ!$A$39:$A$782,$A30,СВЦЭМ!$B$39:$B$782,S$11)+'СЕТ СН'!$F$14+СВЦЭМ!$D$10+'СЕТ СН'!$F$8*'СЕТ СН'!$F$9-'СЕТ СН'!$F$26</f>
        <v>2309.2334311200002</v>
      </c>
      <c r="T30" s="36">
        <f>SUMIFS(СВЦЭМ!$D$39:$D$782,СВЦЭМ!$A$39:$A$782,$A30,СВЦЭМ!$B$39:$B$782,T$11)+'СЕТ СН'!$F$14+СВЦЭМ!$D$10+'СЕТ СН'!$F$8*'СЕТ СН'!$F$9-'СЕТ СН'!$F$26</f>
        <v>2195.5567469699999</v>
      </c>
      <c r="U30" s="36">
        <f>SUMIFS(СВЦЭМ!$D$39:$D$782,СВЦЭМ!$A$39:$A$782,$A30,СВЦЭМ!$B$39:$B$782,U$11)+'СЕТ СН'!$F$14+СВЦЭМ!$D$10+'СЕТ СН'!$F$8*'СЕТ СН'!$F$9-'СЕТ СН'!$F$26</f>
        <v>2147.6044662899999</v>
      </c>
      <c r="V30" s="36">
        <f>SUMIFS(СВЦЭМ!$D$39:$D$782,СВЦЭМ!$A$39:$A$782,$A30,СВЦЭМ!$B$39:$B$782,V$11)+'СЕТ СН'!$F$14+СВЦЭМ!$D$10+'СЕТ СН'!$F$8*'СЕТ СН'!$F$9-'СЕТ СН'!$F$26</f>
        <v>2144.1854411300001</v>
      </c>
      <c r="W30" s="36">
        <f>SUMIFS(СВЦЭМ!$D$39:$D$782,СВЦЭМ!$A$39:$A$782,$A30,СВЦЭМ!$B$39:$B$782,W$11)+'СЕТ СН'!$F$14+СВЦЭМ!$D$10+'СЕТ СН'!$F$8*'СЕТ СН'!$F$9-'СЕТ СН'!$F$26</f>
        <v>2170.4866169299999</v>
      </c>
      <c r="X30" s="36">
        <f>SUMIFS(СВЦЭМ!$D$39:$D$782,СВЦЭМ!$A$39:$A$782,$A30,СВЦЭМ!$B$39:$B$782,X$11)+'СЕТ СН'!$F$14+СВЦЭМ!$D$10+'СЕТ СН'!$F$8*'СЕТ СН'!$F$9-'СЕТ СН'!$F$26</f>
        <v>2193.4331385999999</v>
      </c>
      <c r="Y30" s="36">
        <f>SUMIFS(СВЦЭМ!$D$39:$D$782,СВЦЭМ!$A$39:$A$782,$A30,СВЦЭМ!$B$39:$B$782,Y$11)+'СЕТ СН'!$F$14+СВЦЭМ!$D$10+'СЕТ СН'!$F$8*'СЕТ СН'!$F$9-'СЕТ СН'!$F$26</f>
        <v>2239.7816763000001</v>
      </c>
    </row>
    <row r="31" spans="1:25" ht="15.75" x14ac:dyDescent="0.2">
      <c r="A31" s="35">
        <f t="shared" si="0"/>
        <v>45371</v>
      </c>
      <c r="B31" s="36">
        <f>SUMIFS(СВЦЭМ!$D$39:$D$782,СВЦЭМ!$A$39:$A$782,$A31,СВЦЭМ!$B$39:$B$782,B$11)+'СЕТ СН'!$F$14+СВЦЭМ!$D$10+'СЕТ СН'!$F$8*'СЕТ СН'!$F$9-'СЕТ СН'!$F$26</f>
        <v>2266.04176336</v>
      </c>
      <c r="C31" s="36">
        <f>SUMIFS(СВЦЭМ!$D$39:$D$782,СВЦЭМ!$A$39:$A$782,$A31,СВЦЭМ!$B$39:$B$782,C$11)+'СЕТ СН'!$F$14+СВЦЭМ!$D$10+'СЕТ СН'!$F$8*'СЕТ СН'!$F$9-'СЕТ СН'!$F$26</f>
        <v>2316.5075356299999</v>
      </c>
      <c r="D31" s="36">
        <f>SUMIFS(СВЦЭМ!$D$39:$D$782,СВЦЭМ!$A$39:$A$782,$A31,СВЦЭМ!$B$39:$B$782,D$11)+'СЕТ СН'!$F$14+СВЦЭМ!$D$10+'СЕТ СН'!$F$8*'СЕТ СН'!$F$9-'СЕТ СН'!$F$26</f>
        <v>2349.3454786399998</v>
      </c>
      <c r="E31" s="36">
        <f>SUMIFS(СВЦЭМ!$D$39:$D$782,СВЦЭМ!$A$39:$A$782,$A31,СВЦЭМ!$B$39:$B$782,E$11)+'СЕТ СН'!$F$14+СВЦЭМ!$D$10+'СЕТ СН'!$F$8*'СЕТ СН'!$F$9-'СЕТ СН'!$F$26</f>
        <v>2334.3922571899998</v>
      </c>
      <c r="F31" s="36">
        <f>SUMIFS(СВЦЭМ!$D$39:$D$782,СВЦЭМ!$A$39:$A$782,$A31,СВЦЭМ!$B$39:$B$782,F$11)+'СЕТ СН'!$F$14+СВЦЭМ!$D$10+'СЕТ СН'!$F$8*'СЕТ СН'!$F$9-'СЕТ СН'!$F$26</f>
        <v>2331.8868836199999</v>
      </c>
      <c r="G31" s="36">
        <f>SUMIFS(СВЦЭМ!$D$39:$D$782,СВЦЭМ!$A$39:$A$782,$A31,СВЦЭМ!$B$39:$B$782,G$11)+'СЕТ СН'!$F$14+СВЦЭМ!$D$10+'СЕТ СН'!$F$8*'СЕТ СН'!$F$9-'СЕТ СН'!$F$26</f>
        <v>2298.0834929599996</v>
      </c>
      <c r="H31" s="36">
        <f>SUMIFS(СВЦЭМ!$D$39:$D$782,СВЦЭМ!$A$39:$A$782,$A31,СВЦЭМ!$B$39:$B$782,H$11)+'СЕТ СН'!$F$14+СВЦЭМ!$D$10+'СЕТ СН'!$F$8*'СЕТ СН'!$F$9-'СЕТ СН'!$F$26</f>
        <v>2302.82089309</v>
      </c>
      <c r="I31" s="36">
        <f>SUMIFS(СВЦЭМ!$D$39:$D$782,СВЦЭМ!$A$39:$A$782,$A31,СВЦЭМ!$B$39:$B$782,I$11)+'СЕТ СН'!$F$14+СВЦЭМ!$D$10+'СЕТ СН'!$F$8*'СЕТ СН'!$F$9-'СЕТ СН'!$F$26</f>
        <v>2263.4773498899999</v>
      </c>
      <c r="J31" s="36">
        <f>SUMIFS(СВЦЭМ!$D$39:$D$782,СВЦЭМ!$A$39:$A$782,$A31,СВЦЭМ!$B$39:$B$782,J$11)+'СЕТ СН'!$F$14+СВЦЭМ!$D$10+'СЕТ СН'!$F$8*'СЕТ СН'!$F$9-'СЕТ СН'!$F$26</f>
        <v>2209.0024356099998</v>
      </c>
      <c r="K31" s="36">
        <f>SUMIFS(СВЦЭМ!$D$39:$D$782,СВЦЭМ!$A$39:$A$782,$A31,СВЦЭМ!$B$39:$B$782,K$11)+'СЕТ СН'!$F$14+СВЦЭМ!$D$10+'СЕТ СН'!$F$8*'СЕТ СН'!$F$9-'СЕТ СН'!$F$26</f>
        <v>2193.6538618</v>
      </c>
      <c r="L31" s="36">
        <f>SUMIFS(СВЦЭМ!$D$39:$D$782,СВЦЭМ!$A$39:$A$782,$A31,СВЦЭМ!$B$39:$B$782,L$11)+'СЕТ СН'!$F$14+СВЦЭМ!$D$10+'СЕТ СН'!$F$8*'СЕТ СН'!$F$9-'СЕТ СН'!$F$26</f>
        <v>2191.2115151900002</v>
      </c>
      <c r="M31" s="36">
        <f>SUMIFS(СВЦЭМ!$D$39:$D$782,СВЦЭМ!$A$39:$A$782,$A31,СВЦЭМ!$B$39:$B$782,M$11)+'СЕТ СН'!$F$14+СВЦЭМ!$D$10+'СЕТ СН'!$F$8*'СЕТ СН'!$F$9-'СЕТ СН'!$F$26</f>
        <v>2202.6570484899999</v>
      </c>
      <c r="N31" s="36">
        <f>SUMIFS(СВЦЭМ!$D$39:$D$782,СВЦЭМ!$A$39:$A$782,$A31,СВЦЭМ!$B$39:$B$782,N$11)+'СЕТ СН'!$F$14+СВЦЭМ!$D$10+'СЕТ СН'!$F$8*'СЕТ СН'!$F$9-'СЕТ СН'!$F$26</f>
        <v>2203.2651661300001</v>
      </c>
      <c r="O31" s="36">
        <f>SUMIFS(СВЦЭМ!$D$39:$D$782,СВЦЭМ!$A$39:$A$782,$A31,СВЦЭМ!$B$39:$B$782,O$11)+'СЕТ СН'!$F$14+СВЦЭМ!$D$10+'СЕТ СН'!$F$8*'СЕТ СН'!$F$9-'СЕТ СН'!$F$26</f>
        <v>2236.2183284500002</v>
      </c>
      <c r="P31" s="36">
        <f>SUMIFS(СВЦЭМ!$D$39:$D$782,СВЦЭМ!$A$39:$A$782,$A31,СВЦЭМ!$B$39:$B$782,P$11)+'СЕТ СН'!$F$14+СВЦЭМ!$D$10+'СЕТ СН'!$F$8*'СЕТ СН'!$F$9-'СЕТ СН'!$F$26</f>
        <v>2260.0307370400001</v>
      </c>
      <c r="Q31" s="36">
        <f>SUMIFS(СВЦЭМ!$D$39:$D$782,СВЦЭМ!$A$39:$A$782,$A31,СВЦЭМ!$B$39:$B$782,Q$11)+'СЕТ СН'!$F$14+СВЦЭМ!$D$10+'СЕТ СН'!$F$8*'СЕТ СН'!$F$9-'СЕТ СН'!$F$26</f>
        <v>2262.9837831599998</v>
      </c>
      <c r="R31" s="36">
        <f>SUMIFS(СВЦЭМ!$D$39:$D$782,СВЦЭМ!$A$39:$A$782,$A31,СВЦЭМ!$B$39:$B$782,R$11)+'СЕТ СН'!$F$14+СВЦЭМ!$D$10+'СЕТ СН'!$F$8*'СЕТ СН'!$F$9-'СЕТ СН'!$F$26</f>
        <v>2269.49153755</v>
      </c>
      <c r="S31" s="36">
        <f>SUMIFS(СВЦЭМ!$D$39:$D$782,СВЦЭМ!$A$39:$A$782,$A31,СВЦЭМ!$B$39:$B$782,S$11)+'СЕТ СН'!$F$14+СВЦЭМ!$D$10+'СЕТ СН'!$F$8*'СЕТ СН'!$F$9-'СЕТ СН'!$F$26</f>
        <v>2250.6647407</v>
      </c>
      <c r="T31" s="36">
        <f>SUMIFS(СВЦЭМ!$D$39:$D$782,СВЦЭМ!$A$39:$A$782,$A31,СВЦЭМ!$B$39:$B$782,T$11)+'СЕТ СН'!$F$14+СВЦЭМ!$D$10+'СЕТ СН'!$F$8*'СЕТ СН'!$F$9-'СЕТ СН'!$F$26</f>
        <v>2197.7165197200002</v>
      </c>
      <c r="U31" s="36">
        <f>SUMIFS(СВЦЭМ!$D$39:$D$782,СВЦЭМ!$A$39:$A$782,$A31,СВЦЭМ!$B$39:$B$782,U$11)+'СЕТ СН'!$F$14+СВЦЭМ!$D$10+'СЕТ СН'!$F$8*'СЕТ СН'!$F$9-'СЕТ СН'!$F$26</f>
        <v>2169.6597867700002</v>
      </c>
      <c r="V31" s="36">
        <f>SUMIFS(СВЦЭМ!$D$39:$D$782,СВЦЭМ!$A$39:$A$782,$A31,СВЦЭМ!$B$39:$B$782,V$11)+'СЕТ СН'!$F$14+СВЦЭМ!$D$10+'СЕТ СН'!$F$8*'СЕТ СН'!$F$9-'СЕТ СН'!$F$26</f>
        <v>2183.0661977300001</v>
      </c>
      <c r="W31" s="36">
        <f>SUMIFS(СВЦЭМ!$D$39:$D$782,СВЦЭМ!$A$39:$A$782,$A31,СВЦЭМ!$B$39:$B$782,W$11)+'СЕТ СН'!$F$14+СВЦЭМ!$D$10+'СЕТ СН'!$F$8*'СЕТ СН'!$F$9-'СЕТ СН'!$F$26</f>
        <v>2193.55937098</v>
      </c>
      <c r="X31" s="36">
        <f>SUMIFS(СВЦЭМ!$D$39:$D$782,СВЦЭМ!$A$39:$A$782,$A31,СВЦЭМ!$B$39:$B$782,X$11)+'СЕТ СН'!$F$14+СВЦЭМ!$D$10+'СЕТ СН'!$F$8*'СЕТ СН'!$F$9-'СЕТ СН'!$F$26</f>
        <v>2233.8346217600001</v>
      </c>
      <c r="Y31" s="36">
        <f>SUMIFS(СВЦЭМ!$D$39:$D$782,СВЦЭМ!$A$39:$A$782,$A31,СВЦЭМ!$B$39:$B$782,Y$11)+'СЕТ СН'!$F$14+СВЦЭМ!$D$10+'СЕТ СН'!$F$8*'СЕТ СН'!$F$9-'СЕТ СН'!$F$26</f>
        <v>2230.7520394799999</v>
      </c>
    </row>
    <row r="32" spans="1:25" ht="15.75" x14ac:dyDescent="0.2">
      <c r="A32" s="35">
        <f t="shared" si="0"/>
        <v>45372</v>
      </c>
      <c r="B32" s="36">
        <f>SUMIFS(СВЦЭМ!$D$39:$D$782,СВЦЭМ!$A$39:$A$782,$A32,СВЦЭМ!$B$39:$B$782,B$11)+'СЕТ СН'!$F$14+СВЦЭМ!$D$10+'СЕТ СН'!$F$8*'СЕТ СН'!$F$9-'СЕТ СН'!$F$26</f>
        <v>2305.4225260499998</v>
      </c>
      <c r="C32" s="36">
        <f>SUMIFS(СВЦЭМ!$D$39:$D$782,СВЦЭМ!$A$39:$A$782,$A32,СВЦЭМ!$B$39:$B$782,C$11)+'СЕТ СН'!$F$14+СВЦЭМ!$D$10+'СЕТ СН'!$F$8*'СЕТ СН'!$F$9-'СЕТ СН'!$F$26</f>
        <v>2340.2210986800001</v>
      </c>
      <c r="D32" s="36">
        <f>SUMIFS(СВЦЭМ!$D$39:$D$782,СВЦЭМ!$A$39:$A$782,$A32,СВЦЭМ!$B$39:$B$782,D$11)+'СЕТ СН'!$F$14+СВЦЭМ!$D$10+'СЕТ СН'!$F$8*'СЕТ СН'!$F$9-'СЕТ СН'!$F$26</f>
        <v>2393.4805766300001</v>
      </c>
      <c r="E32" s="36">
        <f>SUMIFS(СВЦЭМ!$D$39:$D$782,СВЦЭМ!$A$39:$A$782,$A32,СВЦЭМ!$B$39:$B$782,E$11)+'СЕТ СН'!$F$14+СВЦЭМ!$D$10+'СЕТ СН'!$F$8*'СЕТ СН'!$F$9-'СЕТ СН'!$F$26</f>
        <v>2404.3819055199997</v>
      </c>
      <c r="F32" s="36">
        <f>SUMIFS(СВЦЭМ!$D$39:$D$782,СВЦЭМ!$A$39:$A$782,$A32,СВЦЭМ!$B$39:$B$782,F$11)+'СЕТ СН'!$F$14+СВЦЭМ!$D$10+'СЕТ СН'!$F$8*'СЕТ СН'!$F$9-'СЕТ СН'!$F$26</f>
        <v>2398.4114262499997</v>
      </c>
      <c r="G32" s="36">
        <f>SUMIFS(СВЦЭМ!$D$39:$D$782,СВЦЭМ!$A$39:$A$782,$A32,СВЦЭМ!$B$39:$B$782,G$11)+'СЕТ СН'!$F$14+СВЦЭМ!$D$10+'СЕТ СН'!$F$8*'СЕТ СН'!$F$9-'СЕТ СН'!$F$26</f>
        <v>2360.6166800299998</v>
      </c>
      <c r="H32" s="36">
        <f>SUMIFS(СВЦЭМ!$D$39:$D$782,СВЦЭМ!$A$39:$A$782,$A32,СВЦЭМ!$B$39:$B$782,H$11)+'СЕТ СН'!$F$14+СВЦЭМ!$D$10+'СЕТ СН'!$F$8*'СЕТ СН'!$F$9-'СЕТ СН'!$F$26</f>
        <v>2266.52642281</v>
      </c>
      <c r="I32" s="36">
        <f>SUMIFS(СВЦЭМ!$D$39:$D$782,СВЦЭМ!$A$39:$A$782,$A32,СВЦЭМ!$B$39:$B$782,I$11)+'СЕТ СН'!$F$14+СВЦЭМ!$D$10+'СЕТ СН'!$F$8*'СЕТ СН'!$F$9-'СЕТ СН'!$F$26</f>
        <v>2224.8549075199999</v>
      </c>
      <c r="J32" s="36">
        <f>SUMIFS(СВЦЭМ!$D$39:$D$782,СВЦЭМ!$A$39:$A$782,$A32,СВЦЭМ!$B$39:$B$782,J$11)+'СЕТ СН'!$F$14+СВЦЭМ!$D$10+'СЕТ СН'!$F$8*'СЕТ СН'!$F$9-'СЕТ СН'!$F$26</f>
        <v>2231.5297879599998</v>
      </c>
      <c r="K32" s="36">
        <f>SUMIFS(СВЦЭМ!$D$39:$D$782,СВЦЭМ!$A$39:$A$782,$A32,СВЦЭМ!$B$39:$B$782,K$11)+'СЕТ СН'!$F$14+СВЦЭМ!$D$10+'СЕТ СН'!$F$8*'СЕТ СН'!$F$9-'СЕТ СН'!$F$26</f>
        <v>2203.4739381099998</v>
      </c>
      <c r="L32" s="36">
        <f>SUMIFS(СВЦЭМ!$D$39:$D$782,СВЦЭМ!$A$39:$A$782,$A32,СВЦЭМ!$B$39:$B$782,L$11)+'СЕТ СН'!$F$14+СВЦЭМ!$D$10+'СЕТ СН'!$F$8*'СЕТ СН'!$F$9-'СЕТ СН'!$F$26</f>
        <v>2199.1940172899999</v>
      </c>
      <c r="M32" s="36">
        <f>SUMIFS(СВЦЭМ!$D$39:$D$782,СВЦЭМ!$A$39:$A$782,$A32,СВЦЭМ!$B$39:$B$782,M$11)+'СЕТ СН'!$F$14+СВЦЭМ!$D$10+'СЕТ СН'!$F$8*'СЕТ СН'!$F$9-'СЕТ СН'!$F$26</f>
        <v>2213.4474437700001</v>
      </c>
      <c r="N32" s="36">
        <f>SUMIFS(СВЦЭМ!$D$39:$D$782,СВЦЭМ!$A$39:$A$782,$A32,СВЦЭМ!$B$39:$B$782,N$11)+'СЕТ СН'!$F$14+СВЦЭМ!$D$10+'СЕТ СН'!$F$8*'СЕТ СН'!$F$9-'СЕТ СН'!$F$26</f>
        <v>2247.4412304699999</v>
      </c>
      <c r="O32" s="36">
        <f>SUMIFS(СВЦЭМ!$D$39:$D$782,СВЦЭМ!$A$39:$A$782,$A32,СВЦЭМ!$B$39:$B$782,O$11)+'СЕТ СН'!$F$14+СВЦЭМ!$D$10+'СЕТ СН'!$F$8*'СЕТ СН'!$F$9-'СЕТ СН'!$F$26</f>
        <v>2261.9588084500001</v>
      </c>
      <c r="P32" s="36">
        <f>SUMIFS(СВЦЭМ!$D$39:$D$782,СВЦЭМ!$A$39:$A$782,$A32,СВЦЭМ!$B$39:$B$782,P$11)+'СЕТ СН'!$F$14+СВЦЭМ!$D$10+'СЕТ СН'!$F$8*'СЕТ СН'!$F$9-'СЕТ СН'!$F$26</f>
        <v>2275.4552463</v>
      </c>
      <c r="Q32" s="36">
        <f>SUMIFS(СВЦЭМ!$D$39:$D$782,СВЦЭМ!$A$39:$A$782,$A32,СВЦЭМ!$B$39:$B$782,Q$11)+'СЕТ СН'!$F$14+СВЦЭМ!$D$10+'СЕТ СН'!$F$8*'СЕТ СН'!$F$9-'СЕТ СН'!$F$26</f>
        <v>2297.5451322999998</v>
      </c>
      <c r="R32" s="36">
        <f>SUMIFS(СВЦЭМ!$D$39:$D$782,СВЦЭМ!$A$39:$A$782,$A32,СВЦЭМ!$B$39:$B$782,R$11)+'СЕТ СН'!$F$14+СВЦЭМ!$D$10+'СЕТ СН'!$F$8*'СЕТ СН'!$F$9-'СЕТ СН'!$F$26</f>
        <v>2312.2001857099999</v>
      </c>
      <c r="S32" s="36">
        <f>SUMIFS(СВЦЭМ!$D$39:$D$782,СВЦЭМ!$A$39:$A$782,$A32,СВЦЭМ!$B$39:$B$782,S$11)+'СЕТ СН'!$F$14+СВЦЭМ!$D$10+'СЕТ СН'!$F$8*'СЕТ СН'!$F$9-'СЕТ СН'!$F$26</f>
        <v>2284.77456751</v>
      </c>
      <c r="T32" s="36">
        <f>SUMIFS(СВЦЭМ!$D$39:$D$782,СВЦЭМ!$A$39:$A$782,$A32,СВЦЭМ!$B$39:$B$782,T$11)+'СЕТ СН'!$F$14+СВЦЭМ!$D$10+'СЕТ СН'!$F$8*'СЕТ СН'!$F$9-'СЕТ СН'!$F$26</f>
        <v>2274.7745380299998</v>
      </c>
      <c r="U32" s="36">
        <f>SUMIFS(СВЦЭМ!$D$39:$D$782,СВЦЭМ!$A$39:$A$782,$A32,СВЦЭМ!$B$39:$B$782,U$11)+'СЕТ СН'!$F$14+СВЦЭМ!$D$10+'СЕТ СН'!$F$8*'СЕТ СН'!$F$9-'СЕТ СН'!$F$26</f>
        <v>2230.0731697699998</v>
      </c>
      <c r="V32" s="36">
        <f>SUMIFS(СВЦЭМ!$D$39:$D$782,СВЦЭМ!$A$39:$A$782,$A32,СВЦЭМ!$B$39:$B$782,V$11)+'СЕТ СН'!$F$14+СВЦЭМ!$D$10+'СЕТ СН'!$F$8*'СЕТ СН'!$F$9-'СЕТ СН'!$F$26</f>
        <v>2198.7760177499999</v>
      </c>
      <c r="W32" s="36">
        <f>SUMIFS(СВЦЭМ!$D$39:$D$782,СВЦЭМ!$A$39:$A$782,$A32,СВЦЭМ!$B$39:$B$782,W$11)+'СЕТ СН'!$F$14+СВЦЭМ!$D$10+'СЕТ СН'!$F$8*'СЕТ СН'!$F$9-'СЕТ СН'!$F$26</f>
        <v>2228.22772175</v>
      </c>
      <c r="X32" s="36">
        <f>SUMIFS(СВЦЭМ!$D$39:$D$782,СВЦЭМ!$A$39:$A$782,$A32,СВЦЭМ!$B$39:$B$782,X$11)+'СЕТ СН'!$F$14+СВЦЭМ!$D$10+'СЕТ СН'!$F$8*'СЕТ СН'!$F$9-'СЕТ СН'!$F$26</f>
        <v>2257.7743744099998</v>
      </c>
      <c r="Y32" s="36">
        <f>SUMIFS(СВЦЭМ!$D$39:$D$782,СВЦЭМ!$A$39:$A$782,$A32,СВЦЭМ!$B$39:$B$782,Y$11)+'СЕТ СН'!$F$14+СВЦЭМ!$D$10+'СЕТ СН'!$F$8*'СЕТ СН'!$F$9-'СЕТ СН'!$F$26</f>
        <v>2280.2214827899998</v>
      </c>
    </row>
    <row r="33" spans="1:27" ht="15.75" x14ac:dyDescent="0.2">
      <c r="A33" s="35">
        <f t="shared" si="0"/>
        <v>45373</v>
      </c>
      <c r="B33" s="36">
        <f>SUMIFS(СВЦЭМ!$D$39:$D$782,СВЦЭМ!$A$39:$A$782,$A33,СВЦЭМ!$B$39:$B$782,B$11)+'СЕТ СН'!$F$14+СВЦЭМ!$D$10+'СЕТ СН'!$F$8*'СЕТ СН'!$F$9-'СЕТ СН'!$F$26</f>
        <v>2313.9996645699998</v>
      </c>
      <c r="C33" s="36">
        <f>SUMIFS(СВЦЭМ!$D$39:$D$782,СВЦЭМ!$A$39:$A$782,$A33,СВЦЭМ!$B$39:$B$782,C$11)+'СЕТ СН'!$F$14+СВЦЭМ!$D$10+'СЕТ СН'!$F$8*'СЕТ СН'!$F$9-'СЕТ СН'!$F$26</f>
        <v>2353.7000410800001</v>
      </c>
      <c r="D33" s="36">
        <f>SUMIFS(СВЦЭМ!$D$39:$D$782,СВЦЭМ!$A$39:$A$782,$A33,СВЦЭМ!$B$39:$B$782,D$11)+'СЕТ СН'!$F$14+СВЦЭМ!$D$10+'СЕТ СН'!$F$8*'СЕТ СН'!$F$9-'СЕТ СН'!$F$26</f>
        <v>2388.3445385599998</v>
      </c>
      <c r="E33" s="36">
        <f>SUMIFS(СВЦЭМ!$D$39:$D$782,СВЦЭМ!$A$39:$A$782,$A33,СВЦЭМ!$B$39:$B$782,E$11)+'СЕТ СН'!$F$14+СВЦЭМ!$D$10+'СЕТ СН'!$F$8*'СЕТ СН'!$F$9-'СЕТ СН'!$F$26</f>
        <v>2375.8314541</v>
      </c>
      <c r="F33" s="36">
        <f>SUMIFS(СВЦЭМ!$D$39:$D$782,СВЦЭМ!$A$39:$A$782,$A33,СВЦЭМ!$B$39:$B$782,F$11)+'СЕТ СН'!$F$14+СВЦЭМ!$D$10+'СЕТ СН'!$F$8*'СЕТ СН'!$F$9-'СЕТ СН'!$F$26</f>
        <v>2375.9887991400001</v>
      </c>
      <c r="G33" s="36">
        <f>SUMIFS(СВЦЭМ!$D$39:$D$782,СВЦЭМ!$A$39:$A$782,$A33,СВЦЭМ!$B$39:$B$782,G$11)+'СЕТ СН'!$F$14+СВЦЭМ!$D$10+'СЕТ СН'!$F$8*'СЕТ СН'!$F$9-'СЕТ СН'!$F$26</f>
        <v>2375.9127178399999</v>
      </c>
      <c r="H33" s="36">
        <f>SUMIFS(СВЦЭМ!$D$39:$D$782,СВЦЭМ!$A$39:$A$782,$A33,СВЦЭМ!$B$39:$B$782,H$11)+'СЕТ СН'!$F$14+СВЦЭМ!$D$10+'СЕТ СН'!$F$8*'СЕТ СН'!$F$9-'СЕТ СН'!$F$26</f>
        <v>2307.9336796899997</v>
      </c>
      <c r="I33" s="36">
        <f>SUMIFS(СВЦЭМ!$D$39:$D$782,СВЦЭМ!$A$39:$A$782,$A33,СВЦЭМ!$B$39:$B$782,I$11)+'СЕТ СН'!$F$14+СВЦЭМ!$D$10+'СЕТ СН'!$F$8*'СЕТ СН'!$F$9-'СЕТ СН'!$F$26</f>
        <v>2260.7555739499999</v>
      </c>
      <c r="J33" s="36">
        <f>SUMIFS(СВЦЭМ!$D$39:$D$782,СВЦЭМ!$A$39:$A$782,$A33,СВЦЭМ!$B$39:$B$782,J$11)+'СЕТ СН'!$F$14+СВЦЭМ!$D$10+'СЕТ СН'!$F$8*'СЕТ СН'!$F$9-'СЕТ СН'!$F$26</f>
        <v>2246.60053393</v>
      </c>
      <c r="K33" s="36">
        <f>SUMIFS(СВЦЭМ!$D$39:$D$782,СВЦЭМ!$A$39:$A$782,$A33,СВЦЭМ!$B$39:$B$782,K$11)+'СЕТ СН'!$F$14+СВЦЭМ!$D$10+'СЕТ СН'!$F$8*'СЕТ СН'!$F$9-'СЕТ СН'!$F$26</f>
        <v>2235.3235084399998</v>
      </c>
      <c r="L33" s="36">
        <f>SUMIFS(СВЦЭМ!$D$39:$D$782,СВЦЭМ!$A$39:$A$782,$A33,СВЦЭМ!$B$39:$B$782,L$11)+'СЕТ СН'!$F$14+СВЦЭМ!$D$10+'СЕТ СН'!$F$8*'СЕТ СН'!$F$9-'СЕТ СН'!$F$26</f>
        <v>2203.8813567500001</v>
      </c>
      <c r="M33" s="36">
        <f>SUMIFS(СВЦЭМ!$D$39:$D$782,СВЦЭМ!$A$39:$A$782,$A33,СВЦЭМ!$B$39:$B$782,M$11)+'СЕТ СН'!$F$14+СВЦЭМ!$D$10+'СЕТ СН'!$F$8*'СЕТ СН'!$F$9-'СЕТ СН'!$F$26</f>
        <v>2162.9861559400001</v>
      </c>
      <c r="N33" s="36">
        <f>SUMIFS(СВЦЭМ!$D$39:$D$782,СВЦЭМ!$A$39:$A$782,$A33,СВЦЭМ!$B$39:$B$782,N$11)+'СЕТ СН'!$F$14+СВЦЭМ!$D$10+'СЕТ СН'!$F$8*'СЕТ СН'!$F$9-'СЕТ СН'!$F$26</f>
        <v>2194.05633399</v>
      </c>
      <c r="O33" s="36">
        <f>SUMIFS(СВЦЭМ!$D$39:$D$782,СВЦЭМ!$A$39:$A$782,$A33,СВЦЭМ!$B$39:$B$782,O$11)+'СЕТ СН'!$F$14+СВЦЭМ!$D$10+'СЕТ СН'!$F$8*'СЕТ СН'!$F$9-'СЕТ СН'!$F$26</f>
        <v>2161.6072620700002</v>
      </c>
      <c r="P33" s="36">
        <f>SUMIFS(СВЦЭМ!$D$39:$D$782,СВЦЭМ!$A$39:$A$782,$A33,СВЦЭМ!$B$39:$B$782,P$11)+'СЕТ СН'!$F$14+СВЦЭМ!$D$10+'СЕТ СН'!$F$8*'СЕТ СН'!$F$9-'СЕТ СН'!$F$26</f>
        <v>2164.7365718999999</v>
      </c>
      <c r="Q33" s="36">
        <f>SUMIFS(СВЦЭМ!$D$39:$D$782,СВЦЭМ!$A$39:$A$782,$A33,СВЦЭМ!$B$39:$B$782,Q$11)+'СЕТ СН'!$F$14+СВЦЭМ!$D$10+'СЕТ СН'!$F$8*'СЕТ СН'!$F$9-'СЕТ СН'!$F$26</f>
        <v>2184.8847189500002</v>
      </c>
      <c r="R33" s="36">
        <f>SUMIFS(СВЦЭМ!$D$39:$D$782,СВЦЭМ!$A$39:$A$782,$A33,СВЦЭМ!$B$39:$B$782,R$11)+'СЕТ СН'!$F$14+СВЦЭМ!$D$10+'СЕТ СН'!$F$8*'СЕТ СН'!$F$9-'СЕТ СН'!$F$26</f>
        <v>2201.1156271200002</v>
      </c>
      <c r="S33" s="36">
        <f>SUMIFS(СВЦЭМ!$D$39:$D$782,СВЦЭМ!$A$39:$A$782,$A33,СВЦЭМ!$B$39:$B$782,S$11)+'СЕТ СН'!$F$14+СВЦЭМ!$D$10+'СЕТ СН'!$F$8*'СЕТ СН'!$F$9-'СЕТ СН'!$F$26</f>
        <v>2194.5676730599998</v>
      </c>
      <c r="T33" s="36">
        <f>SUMIFS(СВЦЭМ!$D$39:$D$782,СВЦЭМ!$A$39:$A$782,$A33,СВЦЭМ!$B$39:$B$782,T$11)+'СЕТ СН'!$F$14+СВЦЭМ!$D$10+'СЕТ СН'!$F$8*'СЕТ СН'!$F$9-'СЕТ СН'!$F$26</f>
        <v>2163.45768963</v>
      </c>
      <c r="U33" s="36">
        <f>SUMIFS(СВЦЭМ!$D$39:$D$782,СВЦЭМ!$A$39:$A$782,$A33,СВЦЭМ!$B$39:$B$782,U$11)+'СЕТ СН'!$F$14+СВЦЭМ!$D$10+'СЕТ СН'!$F$8*'СЕТ СН'!$F$9-'СЕТ СН'!$F$26</f>
        <v>2129.5938933000002</v>
      </c>
      <c r="V33" s="36">
        <f>SUMIFS(СВЦЭМ!$D$39:$D$782,СВЦЭМ!$A$39:$A$782,$A33,СВЦЭМ!$B$39:$B$782,V$11)+'СЕТ СН'!$F$14+СВЦЭМ!$D$10+'СЕТ СН'!$F$8*'СЕТ СН'!$F$9-'СЕТ СН'!$F$26</f>
        <v>2093.0050454900002</v>
      </c>
      <c r="W33" s="36">
        <f>SUMIFS(СВЦЭМ!$D$39:$D$782,СВЦЭМ!$A$39:$A$782,$A33,СВЦЭМ!$B$39:$B$782,W$11)+'СЕТ СН'!$F$14+СВЦЭМ!$D$10+'СЕТ СН'!$F$8*'СЕТ СН'!$F$9-'СЕТ СН'!$F$26</f>
        <v>2090.76775249</v>
      </c>
      <c r="X33" s="36">
        <f>SUMIFS(СВЦЭМ!$D$39:$D$782,СВЦЭМ!$A$39:$A$782,$A33,СВЦЭМ!$B$39:$B$782,X$11)+'СЕТ СН'!$F$14+СВЦЭМ!$D$10+'СЕТ СН'!$F$8*'СЕТ СН'!$F$9-'СЕТ СН'!$F$26</f>
        <v>2109.2013993</v>
      </c>
      <c r="Y33" s="36">
        <f>SUMIFS(СВЦЭМ!$D$39:$D$782,СВЦЭМ!$A$39:$A$782,$A33,СВЦЭМ!$B$39:$B$782,Y$11)+'СЕТ СН'!$F$14+СВЦЭМ!$D$10+'СЕТ СН'!$F$8*'СЕТ СН'!$F$9-'СЕТ СН'!$F$26</f>
        <v>2115.23024231</v>
      </c>
    </row>
    <row r="34" spans="1:27" ht="15.75" x14ac:dyDescent="0.2">
      <c r="A34" s="35">
        <f t="shared" si="0"/>
        <v>45374</v>
      </c>
      <c r="B34" s="36">
        <f>SUMIFS(СВЦЭМ!$D$39:$D$782,СВЦЭМ!$A$39:$A$782,$A34,СВЦЭМ!$B$39:$B$782,B$11)+'СЕТ СН'!$F$14+СВЦЭМ!$D$10+'СЕТ СН'!$F$8*'СЕТ СН'!$F$9-'СЕТ СН'!$F$26</f>
        <v>2188.7985858900001</v>
      </c>
      <c r="C34" s="36">
        <f>SUMIFS(СВЦЭМ!$D$39:$D$782,СВЦЭМ!$A$39:$A$782,$A34,СВЦЭМ!$B$39:$B$782,C$11)+'СЕТ СН'!$F$14+СВЦЭМ!$D$10+'СЕТ СН'!$F$8*'СЕТ СН'!$F$9-'СЕТ СН'!$F$26</f>
        <v>2163.4691398</v>
      </c>
      <c r="D34" s="36">
        <f>SUMIFS(СВЦЭМ!$D$39:$D$782,СВЦЭМ!$A$39:$A$782,$A34,СВЦЭМ!$B$39:$B$782,D$11)+'СЕТ СН'!$F$14+СВЦЭМ!$D$10+'СЕТ СН'!$F$8*'СЕТ СН'!$F$9-'СЕТ СН'!$F$26</f>
        <v>2209.9526381300002</v>
      </c>
      <c r="E34" s="36">
        <f>SUMIFS(СВЦЭМ!$D$39:$D$782,СВЦЭМ!$A$39:$A$782,$A34,СВЦЭМ!$B$39:$B$782,E$11)+'СЕТ СН'!$F$14+СВЦЭМ!$D$10+'СЕТ СН'!$F$8*'СЕТ СН'!$F$9-'СЕТ СН'!$F$26</f>
        <v>2229.8395101900001</v>
      </c>
      <c r="F34" s="36">
        <f>SUMIFS(СВЦЭМ!$D$39:$D$782,СВЦЭМ!$A$39:$A$782,$A34,СВЦЭМ!$B$39:$B$782,F$11)+'СЕТ СН'!$F$14+СВЦЭМ!$D$10+'СЕТ СН'!$F$8*'СЕТ СН'!$F$9-'СЕТ СН'!$F$26</f>
        <v>2227.8015747099998</v>
      </c>
      <c r="G34" s="36">
        <f>SUMIFS(СВЦЭМ!$D$39:$D$782,СВЦЭМ!$A$39:$A$782,$A34,СВЦЭМ!$B$39:$B$782,G$11)+'СЕТ СН'!$F$14+СВЦЭМ!$D$10+'СЕТ СН'!$F$8*'СЕТ СН'!$F$9-'СЕТ СН'!$F$26</f>
        <v>2206.3161263000002</v>
      </c>
      <c r="H34" s="36">
        <f>SUMIFS(СВЦЭМ!$D$39:$D$782,СВЦЭМ!$A$39:$A$782,$A34,СВЦЭМ!$B$39:$B$782,H$11)+'СЕТ СН'!$F$14+СВЦЭМ!$D$10+'СЕТ СН'!$F$8*'СЕТ СН'!$F$9-'СЕТ СН'!$F$26</f>
        <v>2184.6800563199999</v>
      </c>
      <c r="I34" s="36">
        <f>SUMIFS(СВЦЭМ!$D$39:$D$782,СВЦЭМ!$A$39:$A$782,$A34,СВЦЭМ!$B$39:$B$782,I$11)+'СЕТ СН'!$F$14+СВЦЭМ!$D$10+'СЕТ СН'!$F$8*'СЕТ СН'!$F$9-'СЕТ СН'!$F$26</f>
        <v>2164.6492428800002</v>
      </c>
      <c r="J34" s="36">
        <f>SUMIFS(СВЦЭМ!$D$39:$D$782,СВЦЭМ!$A$39:$A$782,$A34,СВЦЭМ!$B$39:$B$782,J$11)+'СЕТ СН'!$F$14+СВЦЭМ!$D$10+'СЕТ СН'!$F$8*'СЕТ СН'!$F$9-'СЕТ СН'!$F$26</f>
        <v>2116.5338936100002</v>
      </c>
      <c r="K34" s="36">
        <f>SUMIFS(СВЦЭМ!$D$39:$D$782,СВЦЭМ!$A$39:$A$782,$A34,СВЦЭМ!$B$39:$B$782,K$11)+'СЕТ СН'!$F$14+СВЦЭМ!$D$10+'СЕТ СН'!$F$8*'СЕТ СН'!$F$9-'СЕТ СН'!$F$26</f>
        <v>2075.1414291199999</v>
      </c>
      <c r="L34" s="36">
        <f>SUMIFS(СВЦЭМ!$D$39:$D$782,СВЦЭМ!$A$39:$A$782,$A34,СВЦЭМ!$B$39:$B$782,L$11)+'СЕТ СН'!$F$14+СВЦЭМ!$D$10+'СЕТ СН'!$F$8*'СЕТ СН'!$F$9-'СЕТ СН'!$F$26</f>
        <v>2058.5178480700001</v>
      </c>
      <c r="M34" s="36">
        <f>SUMIFS(СВЦЭМ!$D$39:$D$782,СВЦЭМ!$A$39:$A$782,$A34,СВЦЭМ!$B$39:$B$782,M$11)+'СЕТ СН'!$F$14+СВЦЭМ!$D$10+'СЕТ СН'!$F$8*'СЕТ СН'!$F$9-'СЕТ СН'!$F$26</f>
        <v>2070.4743137599999</v>
      </c>
      <c r="N34" s="36">
        <f>SUMIFS(СВЦЭМ!$D$39:$D$782,СВЦЭМ!$A$39:$A$782,$A34,СВЦЭМ!$B$39:$B$782,N$11)+'СЕТ СН'!$F$14+СВЦЭМ!$D$10+'СЕТ СН'!$F$8*'СЕТ СН'!$F$9-'СЕТ СН'!$F$26</f>
        <v>2078.4164500500001</v>
      </c>
      <c r="O34" s="36">
        <f>SUMIFS(СВЦЭМ!$D$39:$D$782,СВЦЭМ!$A$39:$A$782,$A34,СВЦЭМ!$B$39:$B$782,O$11)+'СЕТ СН'!$F$14+СВЦЭМ!$D$10+'СЕТ СН'!$F$8*'СЕТ СН'!$F$9-'СЕТ СН'!$F$26</f>
        <v>2117.0474265299999</v>
      </c>
      <c r="P34" s="36">
        <f>SUMIFS(СВЦЭМ!$D$39:$D$782,СВЦЭМ!$A$39:$A$782,$A34,СВЦЭМ!$B$39:$B$782,P$11)+'СЕТ СН'!$F$14+СВЦЭМ!$D$10+'СЕТ СН'!$F$8*'СЕТ СН'!$F$9-'СЕТ СН'!$F$26</f>
        <v>2141.3857440900001</v>
      </c>
      <c r="Q34" s="36">
        <f>SUMIFS(СВЦЭМ!$D$39:$D$782,СВЦЭМ!$A$39:$A$782,$A34,СВЦЭМ!$B$39:$B$782,Q$11)+'СЕТ СН'!$F$14+СВЦЭМ!$D$10+'СЕТ СН'!$F$8*'СЕТ СН'!$F$9-'СЕТ СН'!$F$26</f>
        <v>2147.9834630400001</v>
      </c>
      <c r="R34" s="36">
        <f>SUMIFS(СВЦЭМ!$D$39:$D$782,СВЦЭМ!$A$39:$A$782,$A34,СВЦЭМ!$B$39:$B$782,R$11)+'СЕТ СН'!$F$14+СВЦЭМ!$D$10+'СЕТ СН'!$F$8*'СЕТ СН'!$F$9-'СЕТ СН'!$F$26</f>
        <v>2161.4338966400001</v>
      </c>
      <c r="S34" s="36">
        <f>SUMIFS(СВЦЭМ!$D$39:$D$782,СВЦЭМ!$A$39:$A$782,$A34,СВЦЭМ!$B$39:$B$782,S$11)+'СЕТ СН'!$F$14+СВЦЭМ!$D$10+'СЕТ СН'!$F$8*'СЕТ СН'!$F$9-'СЕТ СН'!$F$26</f>
        <v>2124.4952207400001</v>
      </c>
      <c r="T34" s="36">
        <f>SUMIFS(СВЦЭМ!$D$39:$D$782,СВЦЭМ!$A$39:$A$782,$A34,СВЦЭМ!$B$39:$B$782,T$11)+'СЕТ СН'!$F$14+СВЦЭМ!$D$10+'СЕТ СН'!$F$8*'СЕТ СН'!$F$9-'СЕТ СН'!$F$26</f>
        <v>2110.1296237699999</v>
      </c>
      <c r="U34" s="36">
        <f>SUMIFS(СВЦЭМ!$D$39:$D$782,СВЦЭМ!$A$39:$A$782,$A34,СВЦЭМ!$B$39:$B$782,U$11)+'СЕТ СН'!$F$14+СВЦЭМ!$D$10+'СЕТ СН'!$F$8*'СЕТ СН'!$F$9-'СЕТ СН'!$F$26</f>
        <v>2074.7088131199998</v>
      </c>
      <c r="V34" s="36">
        <f>SUMIFS(СВЦЭМ!$D$39:$D$782,СВЦЭМ!$A$39:$A$782,$A34,СВЦЭМ!$B$39:$B$782,V$11)+'СЕТ СН'!$F$14+СВЦЭМ!$D$10+'СЕТ СН'!$F$8*'СЕТ СН'!$F$9-'СЕТ СН'!$F$26</f>
        <v>2060.5007924400002</v>
      </c>
      <c r="W34" s="36">
        <f>SUMIFS(СВЦЭМ!$D$39:$D$782,СВЦЭМ!$A$39:$A$782,$A34,СВЦЭМ!$B$39:$B$782,W$11)+'СЕТ СН'!$F$14+СВЦЭМ!$D$10+'СЕТ СН'!$F$8*'СЕТ СН'!$F$9-'СЕТ СН'!$F$26</f>
        <v>2058.2654248600002</v>
      </c>
      <c r="X34" s="36">
        <f>SUMIFS(СВЦЭМ!$D$39:$D$782,СВЦЭМ!$A$39:$A$782,$A34,СВЦЭМ!$B$39:$B$782,X$11)+'СЕТ СН'!$F$14+СВЦЭМ!$D$10+'СЕТ СН'!$F$8*'СЕТ СН'!$F$9-'СЕТ СН'!$F$26</f>
        <v>2108.48254176</v>
      </c>
      <c r="Y34" s="36">
        <f>SUMIFS(СВЦЭМ!$D$39:$D$782,СВЦЭМ!$A$39:$A$782,$A34,СВЦЭМ!$B$39:$B$782,Y$11)+'СЕТ СН'!$F$14+СВЦЭМ!$D$10+'СЕТ СН'!$F$8*'СЕТ СН'!$F$9-'СЕТ СН'!$F$26</f>
        <v>2129.6848542399998</v>
      </c>
    </row>
    <row r="35" spans="1:27" ht="15.75" x14ac:dyDescent="0.2">
      <c r="A35" s="35">
        <f t="shared" si="0"/>
        <v>45375</v>
      </c>
      <c r="B35" s="36">
        <f>SUMIFS(СВЦЭМ!$D$39:$D$782,СВЦЭМ!$A$39:$A$782,$A35,СВЦЭМ!$B$39:$B$782,B$11)+'СЕТ СН'!$F$14+СВЦЭМ!$D$10+'СЕТ СН'!$F$8*'СЕТ СН'!$F$9-'СЕТ СН'!$F$26</f>
        <v>2175.6912796500001</v>
      </c>
      <c r="C35" s="36">
        <f>SUMIFS(СВЦЭМ!$D$39:$D$782,СВЦЭМ!$A$39:$A$782,$A35,СВЦЭМ!$B$39:$B$782,C$11)+'СЕТ СН'!$F$14+СВЦЭМ!$D$10+'СЕТ СН'!$F$8*'СЕТ СН'!$F$9-'СЕТ СН'!$F$26</f>
        <v>2117.4697032700001</v>
      </c>
      <c r="D35" s="36">
        <f>SUMIFS(СВЦЭМ!$D$39:$D$782,СВЦЭМ!$A$39:$A$782,$A35,СВЦЭМ!$B$39:$B$782,D$11)+'СЕТ СН'!$F$14+СВЦЭМ!$D$10+'СЕТ СН'!$F$8*'СЕТ СН'!$F$9-'СЕТ СН'!$F$26</f>
        <v>2153.41767295</v>
      </c>
      <c r="E35" s="36">
        <f>SUMIFS(СВЦЭМ!$D$39:$D$782,СВЦЭМ!$A$39:$A$782,$A35,СВЦЭМ!$B$39:$B$782,E$11)+'СЕТ СН'!$F$14+СВЦЭМ!$D$10+'СЕТ СН'!$F$8*'СЕТ СН'!$F$9-'СЕТ СН'!$F$26</f>
        <v>2167.4554158400001</v>
      </c>
      <c r="F35" s="36">
        <f>SUMIFS(СВЦЭМ!$D$39:$D$782,СВЦЭМ!$A$39:$A$782,$A35,СВЦЭМ!$B$39:$B$782,F$11)+'СЕТ СН'!$F$14+СВЦЭМ!$D$10+'СЕТ СН'!$F$8*'СЕТ СН'!$F$9-'СЕТ СН'!$F$26</f>
        <v>2148.01503766</v>
      </c>
      <c r="G35" s="36">
        <f>SUMIFS(СВЦЭМ!$D$39:$D$782,СВЦЭМ!$A$39:$A$782,$A35,СВЦЭМ!$B$39:$B$782,G$11)+'СЕТ СН'!$F$14+СВЦЭМ!$D$10+'СЕТ СН'!$F$8*'СЕТ СН'!$F$9-'СЕТ СН'!$F$26</f>
        <v>2139.4792260899999</v>
      </c>
      <c r="H35" s="36">
        <f>SUMIFS(СВЦЭМ!$D$39:$D$782,СВЦЭМ!$A$39:$A$782,$A35,СВЦЭМ!$B$39:$B$782,H$11)+'СЕТ СН'!$F$14+СВЦЭМ!$D$10+'СЕТ СН'!$F$8*'СЕТ СН'!$F$9-'СЕТ СН'!$F$26</f>
        <v>2114.87925627</v>
      </c>
      <c r="I35" s="36">
        <f>SUMIFS(СВЦЭМ!$D$39:$D$782,СВЦЭМ!$A$39:$A$782,$A35,СВЦЭМ!$B$39:$B$782,I$11)+'СЕТ СН'!$F$14+СВЦЭМ!$D$10+'СЕТ СН'!$F$8*'СЕТ СН'!$F$9-'СЕТ СН'!$F$26</f>
        <v>2111.6243085199999</v>
      </c>
      <c r="J35" s="36">
        <f>SUMIFS(СВЦЭМ!$D$39:$D$782,СВЦЭМ!$A$39:$A$782,$A35,СВЦЭМ!$B$39:$B$782,J$11)+'СЕТ СН'!$F$14+СВЦЭМ!$D$10+'СЕТ СН'!$F$8*'СЕТ СН'!$F$9-'СЕТ СН'!$F$26</f>
        <v>2053.9799347899998</v>
      </c>
      <c r="K35" s="36">
        <f>SUMIFS(СВЦЭМ!$D$39:$D$782,СВЦЭМ!$A$39:$A$782,$A35,СВЦЭМ!$B$39:$B$782,K$11)+'СЕТ СН'!$F$14+СВЦЭМ!$D$10+'СЕТ СН'!$F$8*'СЕТ СН'!$F$9-'СЕТ СН'!$F$26</f>
        <v>2018.9893811600002</v>
      </c>
      <c r="L35" s="36">
        <f>SUMIFS(СВЦЭМ!$D$39:$D$782,СВЦЭМ!$A$39:$A$782,$A35,СВЦЭМ!$B$39:$B$782,L$11)+'СЕТ СН'!$F$14+СВЦЭМ!$D$10+'СЕТ СН'!$F$8*'СЕТ СН'!$F$9-'СЕТ СН'!$F$26</f>
        <v>2026.09701369</v>
      </c>
      <c r="M35" s="36">
        <f>SUMIFS(СВЦЭМ!$D$39:$D$782,СВЦЭМ!$A$39:$A$782,$A35,СВЦЭМ!$B$39:$B$782,M$11)+'СЕТ СН'!$F$14+СВЦЭМ!$D$10+'СЕТ СН'!$F$8*'СЕТ СН'!$F$9-'СЕТ СН'!$F$26</f>
        <v>2036.5576404000001</v>
      </c>
      <c r="N35" s="36">
        <f>SUMIFS(СВЦЭМ!$D$39:$D$782,СВЦЭМ!$A$39:$A$782,$A35,СВЦЭМ!$B$39:$B$782,N$11)+'СЕТ СН'!$F$14+СВЦЭМ!$D$10+'СЕТ СН'!$F$8*'СЕТ СН'!$F$9-'СЕТ СН'!$F$26</f>
        <v>2029.4706563700001</v>
      </c>
      <c r="O35" s="36">
        <f>SUMIFS(СВЦЭМ!$D$39:$D$782,СВЦЭМ!$A$39:$A$782,$A35,СВЦЭМ!$B$39:$B$782,O$11)+'СЕТ СН'!$F$14+СВЦЭМ!$D$10+'СЕТ СН'!$F$8*'СЕТ СН'!$F$9-'СЕТ СН'!$F$26</f>
        <v>2041.1464899100001</v>
      </c>
      <c r="P35" s="36">
        <f>SUMIFS(СВЦЭМ!$D$39:$D$782,СВЦЭМ!$A$39:$A$782,$A35,СВЦЭМ!$B$39:$B$782,P$11)+'СЕТ СН'!$F$14+СВЦЭМ!$D$10+'СЕТ СН'!$F$8*'СЕТ СН'!$F$9-'СЕТ СН'!$F$26</f>
        <v>2092.1062660399998</v>
      </c>
      <c r="Q35" s="36">
        <f>SUMIFS(СВЦЭМ!$D$39:$D$782,СВЦЭМ!$A$39:$A$782,$A35,СВЦЭМ!$B$39:$B$782,Q$11)+'СЕТ СН'!$F$14+СВЦЭМ!$D$10+'СЕТ СН'!$F$8*'СЕТ СН'!$F$9-'СЕТ СН'!$F$26</f>
        <v>2106.23864215</v>
      </c>
      <c r="R35" s="36">
        <f>SUMIFS(СВЦЭМ!$D$39:$D$782,СВЦЭМ!$A$39:$A$782,$A35,СВЦЭМ!$B$39:$B$782,R$11)+'СЕТ СН'!$F$14+СВЦЭМ!$D$10+'СЕТ СН'!$F$8*'СЕТ СН'!$F$9-'СЕТ СН'!$F$26</f>
        <v>2102.8931187399999</v>
      </c>
      <c r="S35" s="36">
        <f>SUMIFS(СВЦЭМ!$D$39:$D$782,СВЦЭМ!$A$39:$A$782,$A35,СВЦЭМ!$B$39:$B$782,S$11)+'СЕТ СН'!$F$14+СВЦЭМ!$D$10+'СЕТ СН'!$F$8*'СЕТ СН'!$F$9-'СЕТ СН'!$F$26</f>
        <v>2076.0931971700002</v>
      </c>
      <c r="T35" s="36">
        <f>SUMIFS(СВЦЭМ!$D$39:$D$782,СВЦЭМ!$A$39:$A$782,$A35,СВЦЭМ!$B$39:$B$782,T$11)+'СЕТ СН'!$F$14+СВЦЭМ!$D$10+'СЕТ СН'!$F$8*'СЕТ СН'!$F$9-'СЕТ СН'!$F$26</f>
        <v>2038.1761009600002</v>
      </c>
      <c r="U35" s="36">
        <f>SUMIFS(СВЦЭМ!$D$39:$D$782,СВЦЭМ!$A$39:$A$782,$A35,СВЦЭМ!$B$39:$B$782,U$11)+'СЕТ СН'!$F$14+СВЦЭМ!$D$10+'СЕТ СН'!$F$8*'СЕТ СН'!$F$9-'СЕТ СН'!$F$26</f>
        <v>2022.3334384100001</v>
      </c>
      <c r="V35" s="36">
        <f>SUMIFS(СВЦЭМ!$D$39:$D$782,СВЦЭМ!$A$39:$A$782,$A35,СВЦЭМ!$B$39:$B$782,V$11)+'СЕТ СН'!$F$14+СВЦЭМ!$D$10+'СЕТ СН'!$F$8*'СЕТ СН'!$F$9-'СЕТ СН'!$F$26</f>
        <v>2012.6005600300002</v>
      </c>
      <c r="W35" s="36">
        <f>SUMIFS(СВЦЭМ!$D$39:$D$782,СВЦЭМ!$A$39:$A$782,$A35,СВЦЭМ!$B$39:$B$782,W$11)+'СЕТ СН'!$F$14+СВЦЭМ!$D$10+'СЕТ СН'!$F$8*'СЕТ СН'!$F$9-'СЕТ СН'!$F$26</f>
        <v>1982.82784427</v>
      </c>
      <c r="X35" s="36">
        <f>SUMIFS(СВЦЭМ!$D$39:$D$782,СВЦЭМ!$A$39:$A$782,$A35,СВЦЭМ!$B$39:$B$782,X$11)+'СЕТ СН'!$F$14+СВЦЭМ!$D$10+'СЕТ СН'!$F$8*'СЕТ СН'!$F$9-'СЕТ СН'!$F$26</f>
        <v>1994.9741154300002</v>
      </c>
      <c r="Y35" s="36">
        <f>SUMIFS(СВЦЭМ!$D$39:$D$782,СВЦЭМ!$A$39:$A$782,$A35,СВЦЭМ!$B$39:$B$782,Y$11)+'СЕТ СН'!$F$14+СВЦЭМ!$D$10+'СЕТ СН'!$F$8*'СЕТ СН'!$F$9-'СЕТ СН'!$F$26</f>
        <v>2054.2704290800002</v>
      </c>
    </row>
    <row r="36" spans="1:27" ht="15.75" x14ac:dyDescent="0.2">
      <c r="A36" s="35">
        <f t="shared" si="0"/>
        <v>45376</v>
      </c>
      <c r="B36" s="36">
        <f>SUMIFS(СВЦЭМ!$D$39:$D$782,СВЦЭМ!$A$39:$A$782,$A36,СВЦЭМ!$B$39:$B$782,B$11)+'СЕТ СН'!$F$14+СВЦЭМ!$D$10+'СЕТ СН'!$F$8*'СЕТ СН'!$F$9-'СЕТ СН'!$F$26</f>
        <v>2050.9678213100001</v>
      </c>
      <c r="C36" s="36">
        <f>SUMIFS(СВЦЭМ!$D$39:$D$782,СВЦЭМ!$A$39:$A$782,$A36,СВЦЭМ!$B$39:$B$782,C$11)+'СЕТ СН'!$F$14+СВЦЭМ!$D$10+'СЕТ СН'!$F$8*'СЕТ СН'!$F$9-'СЕТ СН'!$F$26</f>
        <v>2092.1326667899998</v>
      </c>
      <c r="D36" s="36">
        <f>SUMIFS(СВЦЭМ!$D$39:$D$782,СВЦЭМ!$A$39:$A$782,$A36,СВЦЭМ!$B$39:$B$782,D$11)+'СЕТ СН'!$F$14+СВЦЭМ!$D$10+'СЕТ СН'!$F$8*'СЕТ СН'!$F$9-'СЕТ СН'!$F$26</f>
        <v>2103.7706075300002</v>
      </c>
      <c r="E36" s="36">
        <f>SUMIFS(СВЦЭМ!$D$39:$D$782,СВЦЭМ!$A$39:$A$782,$A36,СВЦЭМ!$B$39:$B$782,E$11)+'СЕТ СН'!$F$14+СВЦЭМ!$D$10+'СЕТ СН'!$F$8*'СЕТ СН'!$F$9-'СЕТ СН'!$F$26</f>
        <v>2114.1509603700001</v>
      </c>
      <c r="F36" s="36">
        <f>SUMIFS(СВЦЭМ!$D$39:$D$782,СВЦЭМ!$A$39:$A$782,$A36,СВЦЭМ!$B$39:$B$782,F$11)+'СЕТ СН'!$F$14+СВЦЭМ!$D$10+'СЕТ СН'!$F$8*'СЕТ СН'!$F$9-'СЕТ СН'!$F$26</f>
        <v>2109.46362907</v>
      </c>
      <c r="G36" s="36">
        <f>SUMIFS(СВЦЭМ!$D$39:$D$782,СВЦЭМ!$A$39:$A$782,$A36,СВЦЭМ!$B$39:$B$782,G$11)+'СЕТ СН'!$F$14+СВЦЭМ!$D$10+'СЕТ СН'!$F$8*'СЕТ СН'!$F$9-'СЕТ СН'!$F$26</f>
        <v>2094.5032990300001</v>
      </c>
      <c r="H36" s="36">
        <f>SUMIFS(СВЦЭМ!$D$39:$D$782,СВЦЭМ!$A$39:$A$782,$A36,СВЦЭМ!$B$39:$B$782,H$11)+'СЕТ СН'!$F$14+СВЦЭМ!$D$10+'СЕТ СН'!$F$8*'СЕТ СН'!$F$9-'СЕТ СН'!$F$26</f>
        <v>2048.9117813100002</v>
      </c>
      <c r="I36" s="36">
        <f>SUMIFS(СВЦЭМ!$D$39:$D$782,СВЦЭМ!$A$39:$A$782,$A36,СВЦЭМ!$B$39:$B$782,I$11)+'СЕТ СН'!$F$14+СВЦЭМ!$D$10+'СЕТ СН'!$F$8*'СЕТ СН'!$F$9-'СЕТ СН'!$F$26</f>
        <v>2026.5328256300002</v>
      </c>
      <c r="J36" s="36">
        <f>SUMIFS(СВЦЭМ!$D$39:$D$782,СВЦЭМ!$A$39:$A$782,$A36,СВЦЭМ!$B$39:$B$782,J$11)+'СЕТ СН'!$F$14+СВЦЭМ!$D$10+'СЕТ СН'!$F$8*'СЕТ СН'!$F$9-'СЕТ СН'!$F$26</f>
        <v>2007.1821148500001</v>
      </c>
      <c r="K36" s="36">
        <f>SUMIFS(СВЦЭМ!$D$39:$D$782,СВЦЭМ!$A$39:$A$782,$A36,СВЦЭМ!$B$39:$B$782,K$11)+'СЕТ СН'!$F$14+СВЦЭМ!$D$10+'СЕТ СН'!$F$8*'СЕТ СН'!$F$9-'СЕТ СН'!$F$26</f>
        <v>1981.6599856</v>
      </c>
      <c r="L36" s="36">
        <f>SUMIFS(СВЦЭМ!$D$39:$D$782,СВЦЭМ!$A$39:$A$782,$A36,СВЦЭМ!$B$39:$B$782,L$11)+'СЕТ СН'!$F$14+СВЦЭМ!$D$10+'СЕТ СН'!$F$8*'СЕТ СН'!$F$9-'СЕТ СН'!$F$26</f>
        <v>1985.9122654100001</v>
      </c>
      <c r="M36" s="36">
        <f>SUMIFS(СВЦЭМ!$D$39:$D$782,СВЦЭМ!$A$39:$A$782,$A36,СВЦЭМ!$B$39:$B$782,M$11)+'СЕТ СН'!$F$14+СВЦЭМ!$D$10+'СЕТ СН'!$F$8*'СЕТ СН'!$F$9-'СЕТ СН'!$F$26</f>
        <v>1982.95606707</v>
      </c>
      <c r="N36" s="36">
        <f>SUMIFS(СВЦЭМ!$D$39:$D$782,СВЦЭМ!$A$39:$A$782,$A36,СВЦЭМ!$B$39:$B$782,N$11)+'СЕТ СН'!$F$14+СВЦЭМ!$D$10+'СЕТ СН'!$F$8*'СЕТ СН'!$F$9-'СЕТ СН'!$F$26</f>
        <v>2007.8668121800001</v>
      </c>
      <c r="O36" s="36">
        <f>SUMIFS(СВЦЭМ!$D$39:$D$782,СВЦЭМ!$A$39:$A$782,$A36,СВЦЭМ!$B$39:$B$782,O$11)+'СЕТ СН'!$F$14+СВЦЭМ!$D$10+'СЕТ СН'!$F$8*'СЕТ СН'!$F$9-'СЕТ СН'!$F$26</f>
        <v>2017.8828299100001</v>
      </c>
      <c r="P36" s="36">
        <f>SUMIFS(СВЦЭМ!$D$39:$D$782,СВЦЭМ!$A$39:$A$782,$A36,СВЦЭМ!$B$39:$B$782,P$11)+'СЕТ СН'!$F$14+СВЦЭМ!$D$10+'СЕТ СН'!$F$8*'СЕТ СН'!$F$9-'СЕТ СН'!$F$26</f>
        <v>2032.4689466300001</v>
      </c>
      <c r="Q36" s="36">
        <f>SUMIFS(СВЦЭМ!$D$39:$D$782,СВЦЭМ!$A$39:$A$782,$A36,СВЦЭМ!$B$39:$B$782,Q$11)+'СЕТ СН'!$F$14+СВЦЭМ!$D$10+'СЕТ СН'!$F$8*'СЕТ СН'!$F$9-'СЕТ СН'!$F$26</f>
        <v>2051.6144716099998</v>
      </c>
      <c r="R36" s="36">
        <f>SUMIFS(СВЦЭМ!$D$39:$D$782,СВЦЭМ!$A$39:$A$782,$A36,СВЦЭМ!$B$39:$B$782,R$11)+'СЕТ СН'!$F$14+СВЦЭМ!$D$10+'СЕТ СН'!$F$8*'СЕТ СН'!$F$9-'СЕТ СН'!$F$26</f>
        <v>2048.6931871400002</v>
      </c>
      <c r="S36" s="36">
        <f>SUMIFS(СВЦЭМ!$D$39:$D$782,СВЦЭМ!$A$39:$A$782,$A36,СВЦЭМ!$B$39:$B$782,S$11)+'СЕТ СН'!$F$14+СВЦЭМ!$D$10+'СЕТ СН'!$F$8*'СЕТ СН'!$F$9-'СЕТ СН'!$F$26</f>
        <v>2032.2247272200002</v>
      </c>
      <c r="T36" s="36">
        <f>SUMIFS(СВЦЭМ!$D$39:$D$782,СВЦЭМ!$A$39:$A$782,$A36,СВЦЭМ!$B$39:$B$782,T$11)+'СЕТ СН'!$F$14+СВЦЭМ!$D$10+'СЕТ СН'!$F$8*'СЕТ СН'!$F$9-'СЕТ СН'!$F$26</f>
        <v>2012.1064016100001</v>
      </c>
      <c r="U36" s="36">
        <f>SUMIFS(СВЦЭМ!$D$39:$D$782,СВЦЭМ!$A$39:$A$782,$A36,СВЦЭМ!$B$39:$B$782,U$11)+'СЕТ СН'!$F$14+СВЦЭМ!$D$10+'СЕТ СН'!$F$8*'СЕТ СН'!$F$9-'СЕТ СН'!$F$26</f>
        <v>1983.1131724600002</v>
      </c>
      <c r="V36" s="36">
        <f>SUMIFS(СВЦЭМ!$D$39:$D$782,СВЦЭМ!$A$39:$A$782,$A36,СВЦЭМ!$B$39:$B$782,V$11)+'СЕТ СН'!$F$14+СВЦЭМ!$D$10+'СЕТ СН'!$F$8*'СЕТ СН'!$F$9-'СЕТ СН'!$F$26</f>
        <v>1992.58276217</v>
      </c>
      <c r="W36" s="36">
        <f>SUMIFS(СВЦЭМ!$D$39:$D$782,СВЦЭМ!$A$39:$A$782,$A36,СВЦЭМ!$B$39:$B$782,W$11)+'СЕТ СН'!$F$14+СВЦЭМ!$D$10+'СЕТ СН'!$F$8*'СЕТ СН'!$F$9-'СЕТ СН'!$F$26</f>
        <v>1987.4001877000001</v>
      </c>
      <c r="X36" s="36">
        <f>SUMIFS(СВЦЭМ!$D$39:$D$782,СВЦЭМ!$A$39:$A$782,$A36,СВЦЭМ!$B$39:$B$782,X$11)+'СЕТ СН'!$F$14+СВЦЭМ!$D$10+'СЕТ СН'!$F$8*'СЕТ СН'!$F$9-'СЕТ СН'!$F$26</f>
        <v>2021.5672344000002</v>
      </c>
      <c r="Y36" s="36">
        <f>SUMIFS(СВЦЭМ!$D$39:$D$782,СВЦЭМ!$A$39:$A$782,$A36,СВЦЭМ!$B$39:$B$782,Y$11)+'СЕТ СН'!$F$14+СВЦЭМ!$D$10+'СЕТ СН'!$F$8*'СЕТ СН'!$F$9-'СЕТ СН'!$F$26</f>
        <v>2036.0915770200002</v>
      </c>
    </row>
    <row r="37" spans="1:27" ht="15.75" x14ac:dyDescent="0.2">
      <c r="A37" s="35">
        <f t="shared" si="0"/>
        <v>45377</v>
      </c>
      <c r="B37" s="36">
        <f>SUMIFS(СВЦЭМ!$D$39:$D$782,СВЦЭМ!$A$39:$A$782,$A37,СВЦЭМ!$B$39:$B$782,B$11)+'СЕТ СН'!$F$14+СВЦЭМ!$D$10+'СЕТ СН'!$F$8*'СЕТ СН'!$F$9-'СЕТ СН'!$F$26</f>
        <v>2115.7481664799998</v>
      </c>
      <c r="C37" s="36">
        <f>SUMIFS(СВЦЭМ!$D$39:$D$782,СВЦЭМ!$A$39:$A$782,$A37,СВЦЭМ!$B$39:$B$782,C$11)+'СЕТ СН'!$F$14+СВЦЭМ!$D$10+'СЕТ СН'!$F$8*'СЕТ СН'!$F$9-'СЕТ СН'!$F$26</f>
        <v>2152.06072864</v>
      </c>
      <c r="D37" s="36">
        <f>SUMIFS(СВЦЭМ!$D$39:$D$782,СВЦЭМ!$A$39:$A$782,$A37,СВЦЭМ!$B$39:$B$782,D$11)+'СЕТ СН'!$F$14+СВЦЭМ!$D$10+'СЕТ СН'!$F$8*'СЕТ СН'!$F$9-'СЕТ СН'!$F$26</f>
        <v>2178.74784262</v>
      </c>
      <c r="E37" s="36">
        <f>SUMIFS(СВЦЭМ!$D$39:$D$782,СВЦЭМ!$A$39:$A$782,$A37,СВЦЭМ!$B$39:$B$782,E$11)+'СЕТ СН'!$F$14+СВЦЭМ!$D$10+'СЕТ СН'!$F$8*'СЕТ СН'!$F$9-'СЕТ СН'!$F$26</f>
        <v>2194.8921804900001</v>
      </c>
      <c r="F37" s="36">
        <f>SUMIFS(СВЦЭМ!$D$39:$D$782,СВЦЭМ!$A$39:$A$782,$A37,СВЦЭМ!$B$39:$B$782,F$11)+'СЕТ СН'!$F$14+СВЦЭМ!$D$10+'СЕТ СН'!$F$8*'СЕТ СН'!$F$9-'СЕТ СН'!$F$26</f>
        <v>2184.9640298999998</v>
      </c>
      <c r="G37" s="36">
        <f>SUMIFS(СВЦЭМ!$D$39:$D$782,СВЦЭМ!$A$39:$A$782,$A37,СВЦЭМ!$B$39:$B$782,G$11)+'СЕТ СН'!$F$14+СВЦЭМ!$D$10+'СЕТ СН'!$F$8*'СЕТ СН'!$F$9-'СЕТ СН'!$F$26</f>
        <v>2154.08126511</v>
      </c>
      <c r="H37" s="36">
        <f>SUMIFS(СВЦЭМ!$D$39:$D$782,СВЦЭМ!$A$39:$A$782,$A37,СВЦЭМ!$B$39:$B$782,H$11)+'СЕТ СН'!$F$14+СВЦЭМ!$D$10+'СЕТ СН'!$F$8*'СЕТ СН'!$F$9-'СЕТ СН'!$F$26</f>
        <v>2082.53435064</v>
      </c>
      <c r="I37" s="36">
        <f>SUMIFS(СВЦЭМ!$D$39:$D$782,СВЦЭМ!$A$39:$A$782,$A37,СВЦЭМ!$B$39:$B$782,I$11)+'СЕТ СН'!$F$14+СВЦЭМ!$D$10+'СЕТ СН'!$F$8*'СЕТ СН'!$F$9-'СЕТ СН'!$F$26</f>
        <v>2062.3590721400001</v>
      </c>
      <c r="J37" s="36">
        <f>SUMIFS(СВЦЭМ!$D$39:$D$782,СВЦЭМ!$A$39:$A$782,$A37,СВЦЭМ!$B$39:$B$782,J$11)+'СЕТ СН'!$F$14+СВЦЭМ!$D$10+'СЕТ СН'!$F$8*'СЕТ СН'!$F$9-'СЕТ СН'!$F$26</f>
        <v>2036.1190453700001</v>
      </c>
      <c r="K37" s="36">
        <f>SUMIFS(СВЦЭМ!$D$39:$D$782,СВЦЭМ!$A$39:$A$782,$A37,СВЦЭМ!$B$39:$B$782,K$11)+'СЕТ СН'!$F$14+СВЦЭМ!$D$10+'СЕТ СН'!$F$8*'СЕТ СН'!$F$9-'СЕТ СН'!$F$26</f>
        <v>2054.4085185899999</v>
      </c>
      <c r="L37" s="36">
        <f>SUMIFS(СВЦЭМ!$D$39:$D$782,СВЦЭМ!$A$39:$A$782,$A37,СВЦЭМ!$B$39:$B$782,L$11)+'СЕТ СН'!$F$14+СВЦЭМ!$D$10+'СЕТ СН'!$F$8*'СЕТ СН'!$F$9-'СЕТ СН'!$F$26</f>
        <v>2058.9064713399998</v>
      </c>
      <c r="M37" s="36">
        <f>SUMIFS(СВЦЭМ!$D$39:$D$782,СВЦЭМ!$A$39:$A$782,$A37,СВЦЭМ!$B$39:$B$782,M$11)+'СЕТ СН'!$F$14+СВЦЭМ!$D$10+'СЕТ СН'!$F$8*'СЕТ СН'!$F$9-'СЕТ СН'!$F$26</f>
        <v>2094.6573130000002</v>
      </c>
      <c r="N37" s="36">
        <f>SUMIFS(СВЦЭМ!$D$39:$D$782,СВЦЭМ!$A$39:$A$782,$A37,СВЦЭМ!$B$39:$B$782,N$11)+'СЕТ СН'!$F$14+СВЦЭМ!$D$10+'СЕТ СН'!$F$8*'СЕТ СН'!$F$9-'СЕТ СН'!$F$26</f>
        <v>2121.9135386100002</v>
      </c>
      <c r="O37" s="36">
        <f>SUMIFS(СВЦЭМ!$D$39:$D$782,СВЦЭМ!$A$39:$A$782,$A37,СВЦЭМ!$B$39:$B$782,O$11)+'СЕТ СН'!$F$14+СВЦЭМ!$D$10+'СЕТ СН'!$F$8*'СЕТ СН'!$F$9-'СЕТ СН'!$F$26</f>
        <v>2118.86356166</v>
      </c>
      <c r="P37" s="36">
        <f>SUMIFS(СВЦЭМ!$D$39:$D$782,СВЦЭМ!$A$39:$A$782,$A37,СВЦЭМ!$B$39:$B$782,P$11)+'СЕТ СН'!$F$14+СВЦЭМ!$D$10+'СЕТ СН'!$F$8*'СЕТ СН'!$F$9-'СЕТ СН'!$F$26</f>
        <v>2144.32779609</v>
      </c>
      <c r="Q37" s="36">
        <f>SUMIFS(СВЦЭМ!$D$39:$D$782,СВЦЭМ!$A$39:$A$782,$A37,СВЦЭМ!$B$39:$B$782,Q$11)+'СЕТ СН'!$F$14+СВЦЭМ!$D$10+'СЕТ СН'!$F$8*'СЕТ СН'!$F$9-'СЕТ СН'!$F$26</f>
        <v>2140.6509538199998</v>
      </c>
      <c r="R37" s="36">
        <f>SUMIFS(СВЦЭМ!$D$39:$D$782,СВЦЭМ!$A$39:$A$782,$A37,СВЦЭМ!$B$39:$B$782,R$11)+'СЕТ СН'!$F$14+СВЦЭМ!$D$10+'СЕТ СН'!$F$8*'СЕТ СН'!$F$9-'СЕТ СН'!$F$26</f>
        <v>2103.40457986</v>
      </c>
      <c r="S37" s="36">
        <f>SUMIFS(СВЦЭМ!$D$39:$D$782,СВЦЭМ!$A$39:$A$782,$A37,СВЦЭМ!$B$39:$B$782,S$11)+'СЕТ СН'!$F$14+СВЦЭМ!$D$10+'СЕТ СН'!$F$8*'СЕТ СН'!$F$9-'СЕТ СН'!$F$26</f>
        <v>2071.8176604999999</v>
      </c>
      <c r="T37" s="36">
        <f>SUMIFS(СВЦЭМ!$D$39:$D$782,СВЦЭМ!$A$39:$A$782,$A37,СВЦЭМ!$B$39:$B$782,T$11)+'СЕТ СН'!$F$14+СВЦЭМ!$D$10+'СЕТ СН'!$F$8*'СЕТ СН'!$F$9-'СЕТ СН'!$F$26</f>
        <v>2035.5395171500002</v>
      </c>
      <c r="U37" s="36">
        <f>SUMIFS(СВЦЭМ!$D$39:$D$782,СВЦЭМ!$A$39:$A$782,$A37,СВЦЭМ!$B$39:$B$782,U$11)+'СЕТ СН'!$F$14+СВЦЭМ!$D$10+'СЕТ СН'!$F$8*'СЕТ СН'!$F$9-'СЕТ СН'!$F$26</f>
        <v>2024.40747031</v>
      </c>
      <c r="V37" s="36">
        <f>SUMIFS(СВЦЭМ!$D$39:$D$782,СВЦЭМ!$A$39:$A$782,$A37,СВЦЭМ!$B$39:$B$782,V$11)+'СЕТ СН'!$F$14+СВЦЭМ!$D$10+'СЕТ СН'!$F$8*'СЕТ СН'!$F$9-'СЕТ СН'!$F$26</f>
        <v>2014.9942292700002</v>
      </c>
      <c r="W37" s="36">
        <f>SUMIFS(СВЦЭМ!$D$39:$D$782,СВЦЭМ!$A$39:$A$782,$A37,СВЦЭМ!$B$39:$B$782,W$11)+'СЕТ СН'!$F$14+СВЦЭМ!$D$10+'СЕТ СН'!$F$8*'СЕТ СН'!$F$9-'СЕТ СН'!$F$26</f>
        <v>2030.9865974100001</v>
      </c>
      <c r="X37" s="36">
        <f>SUMIFS(СВЦЭМ!$D$39:$D$782,СВЦЭМ!$A$39:$A$782,$A37,СВЦЭМ!$B$39:$B$782,X$11)+'СЕТ СН'!$F$14+СВЦЭМ!$D$10+'СЕТ СН'!$F$8*'СЕТ СН'!$F$9-'СЕТ СН'!$F$26</f>
        <v>2069.6878626500002</v>
      </c>
      <c r="Y37" s="36">
        <f>SUMIFS(СВЦЭМ!$D$39:$D$782,СВЦЭМ!$A$39:$A$782,$A37,СВЦЭМ!$B$39:$B$782,Y$11)+'СЕТ СН'!$F$14+СВЦЭМ!$D$10+'СЕТ СН'!$F$8*'СЕТ СН'!$F$9-'СЕТ СН'!$F$26</f>
        <v>2080.2092760099999</v>
      </c>
    </row>
    <row r="38" spans="1:27" ht="15.75" x14ac:dyDescent="0.2">
      <c r="A38" s="35">
        <f t="shared" si="0"/>
        <v>45378</v>
      </c>
      <c r="B38" s="36">
        <f>SUMIFS(СВЦЭМ!$D$39:$D$782,СВЦЭМ!$A$39:$A$782,$A38,СВЦЭМ!$B$39:$B$782,B$11)+'СЕТ СН'!$F$14+СВЦЭМ!$D$10+'СЕТ СН'!$F$8*'СЕТ СН'!$F$9-'СЕТ СН'!$F$26</f>
        <v>2132.8882928399998</v>
      </c>
      <c r="C38" s="36">
        <f>SUMIFS(СВЦЭМ!$D$39:$D$782,СВЦЭМ!$A$39:$A$782,$A38,СВЦЭМ!$B$39:$B$782,C$11)+'СЕТ СН'!$F$14+СВЦЭМ!$D$10+'СЕТ СН'!$F$8*'СЕТ СН'!$F$9-'СЕТ СН'!$F$26</f>
        <v>2149.3236728400002</v>
      </c>
      <c r="D38" s="36">
        <f>SUMIFS(СВЦЭМ!$D$39:$D$782,СВЦЭМ!$A$39:$A$782,$A38,СВЦЭМ!$B$39:$B$782,D$11)+'СЕТ СН'!$F$14+СВЦЭМ!$D$10+'СЕТ СН'!$F$8*'СЕТ СН'!$F$9-'СЕТ СН'!$F$26</f>
        <v>2185.1763309299999</v>
      </c>
      <c r="E38" s="36">
        <f>SUMIFS(СВЦЭМ!$D$39:$D$782,СВЦЭМ!$A$39:$A$782,$A38,СВЦЭМ!$B$39:$B$782,E$11)+'СЕТ СН'!$F$14+СВЦЭМ!$D$10+'СЕТ СН'!$F$8*'СЕТ СН'!$F$9-'СЕТ СН'!$F$26</f>
        <v>2192.8455804599998</v>
      </c>
      <c r="F38" s="36">
        <f>SUMIFS(СВЦЭМ!$D$39:$D$782,СВЦЭМ!$A$39:$A$782,$A38,СВЦЭМ!$B$39:$B$782,F$11)+'СЕТ СН'!$F$14+СВЦЭМ!$D$10+'СЕТ СН'!$F$8*'СЕТ СН'!$F$9-'СЕТ СН'!$F$26</f>
        <v>2182.6615168899998</v>
      </c>
      <c r="G38" s="36">
        <f>SUMIFS(СВЦЭМ!$D$39:$D$782,СВЦЭМ!$A$39:$A$782,$A38,СВЦЭМ!$B$39:$B$782,G$11)+'СЕТ СН'!$F$14+СВЦЭМ!$D$10+'СЕТ СН'!$F$8*'СЕТ СН'!$F$9-'СЕТ СН'!$F$26</f>
        <v>2152.9814956700002</v>
      </c>
      <c r="H38" s="36">
        <f>SUMIFS(СВЦЭМ!$D$39:$D$782,СВЦЭМ!$A$39:$A$782,$A38,СВЦЭМ!$B$39:$B$782,H$11)+'СЕТ СН'!$F$14+СВЦЭМ!$D$10+'СЕТ СН'!$F$8*'СЕТ СН'!$F$9-'СЕТ СН'!$F$26</f>
        <v>2087.9448089799998</v>
      </c>
      <c r="I38" s="36">
        <f>SUMIFS(СВЦЭМ!$D$39:$D$782,СВЦЭМ!$A$39:$A$782,$A38,СВЦЭМ!$B$39:$B$782,I$11)+'СЕТ СН'!$F$14+СВЦЭМ!$D$10+'СЕТ СН'!$F$8*'СЕТ СН'!$F$9-'СЕТ СН'!$F$26</f>
        <v>2045.0116634600001</v>
      </c>
      <c r="J38" s="36">
        <f>SUMIFS(СВЦЭМ!$D$39:$D$782,СВЦЭМ!$A$39:$A$782,$A38,СВЦЭМ!$B$39:$B$782,J$11)+'СЕТ СН'!$F$14+СВЦЭМ!$D$10+'СЕТ СН'!$F$8*'СЕТ СН'!$F$9-'СЕТ СН'!$F$26</f>
        <v>2046.9907450400001</v>
      </c>
      <c r="K38" s="36">
        <f>SUMIFS(СВЦЭМ!$D$39:$D$782,СВЦЭМ!$A$39:$A$782,$A38,СВЦЭМ!$B$39:$B$782,K$11)+'СЕТ СН'!$F$14+СВЦЭМ!$D$10+'СЕТ СН'!$F$8*'СЕТ СН'!$F$9-'СЕТ СН'!$F$26</f>
        <v>2046.34412922</v>
      </c>
      <c r="L38" s="36">
        <f>SUMIFS(СВЦЭМ!$D$39:$D$782,СВЦЭМ!$A$39:$A$782,$A38,СВЦЭМ!$B$39:$B$782,L$11)+'СЕТ СН'!$F$14+СВЦЭМ!$D$10+'СЕТ СН'!$F$8*'СЕТ СН'!$F$9-'СЕТ СН'!$F$26</f>
        <v>2041.7841518700002</v>
      </c>
      <c r="M38" s="36">
        <f>SUMIFS(СВЦЭМ!$D$39:$D$782,СВЦЭМ!$A$39:$A$782,$A38,СВЦЭМ!$B$39:$B$782,M$11)+'СЕТ СН'!$F$14+СВЦЭМ!$D$10+'СЕТ СН'!$F$8*'СЕТ СН'!$F$9-'СЕТ СН'!$F$26</f>
        <v>2053.2841237600001</v>
      </c>
      <c r="N38" s="36">
        <f>SUMIFS(СВЦЭМ!$D$39:$D$782,СВЦЭМ!$A$39:$A$782,$A38,СВЦЭМ!$B$39:$B$782,N$11)+'СЕТ СН'!$F$14+СВЦЭМ!$D$10+'СЕТ СН'!$F$8*'СЕТ СН'!$F$9-'СЕТ СН'!$F$26</f>
        <v>2084.1683274500001</v>
      </c>
      <c r="O38" s="36">
        <f>SUMIFS(СВЦЭМ!$D$39:$D$782,СВЦЭМ!$A$39:$A$782,$A38,СВЦЭМ!$B$39:$B$782,O$11)+'СЕТ СН'!$F$14+СВЦЭМ!$D$10+'СЕТ СН'!$F$8*'СЕТ СН'!$F$9-'СЕТ СН'!$F$26</f>
        <v>2093.43656921</v>
      </c>
      <c r="P38" s="36">
        <f>SUMIFS(СВЦЭМ!$D$39:$D$782,СВЦЭМ!$A$39:$A$782,$A38,СВЦЭМ!$B$39:$B$782,P$11)+'СЕТ СН'!$F$14+СВЦЭМ!$D$10+'СЕТ СН'!$F$8*'СЕТ СН'!$F$9-'СЕТ СН'!$F$26</f>
        <v>2113.8079700799999</v>
      </c>
      <c r="Q38" s="36">
        <f>SUMIFS(СВЦЭМ!$D$39:$D$782,СВЦЭМ!$A$39:$A$782,$A38,СВЦЭМ!$B$39:$B$782,Q$11)+'СЕТ СН'!$F$14+СВЦЭМ!$D$10+'СЕТ СН'!$F$8*'СЕТ СН'!$F$9-'СЕТ СН'!$F$26</f>
        <v>2129.28226718</v>
      </c>
      <c r="R38" s="36">
        <f>SUMIFS(СВЦЭМ!$D$39:$D$782,СВЦЭМ!$A$39:$A$782,$A38,СВЦЭМ!$B$39:$B$782,R$11)+'СЕТ СН'!$F$14+СВЦЭМ!$D$10+'СЕТ СН'!$F$8*'СЕТ СН'!$F$9-'СЕТ СН'!$F$26</f>
        <v>2130.6576338499999</v>
      </c>
      <c r="S38" s="36">
        <f>SUMIFS(СВЦЭМ!$D$39:$D$782,СВЦЭМ!$A$39:$A$782,$A38,СВЦЭМ!$B$39:$B$782,S$11)+'СЕТ СН'!$F$14+СВЦЭМ!$D$10+'СЕТ СН'!$F$8*'СЕТ СН'!$F$9-'СЕТ СН'!$F$26</f>
        <v>2111.3994394199999</v>
      </c>
      <c r="T38" s="36">
        <f>SUMIFS(СВЦЭМ!$D$39:$D$782,СВЦЭМ!$A$39:$A$782,$A38,СВЦЭМ!$B$39:$B$782,T$11)+'СЕТ СН'!$F$14+СВЦЭМ!$D$10+'СЕТ СН'!$F$8*'СЕТ СН'!$F$9-'СЕТ СН'!$F$26</f>
        <v>2072.9555399000001</v>
      </c>
      <c r="U38" s="36">
        <f>SUMIFS(СВЦЭМ!$D$39:$D$782,СВЦЭМ!$A$39:$A$782,$A38,СВЦЭМ!$B$39:$B$782,U$11)+'СЕТ СН'!$F$14+СВЦЭМ!$D$10+'СЕТ СН'!$F$8*'СЕТ СН'!$F$9-'СЕТ СН'!$F$26</f>
        <v>2045.8173792900002</v>
      </c>
      <c r="V38" s="36">
        <f>SUMIFS(СВЦЭМ!$D$39:$D$782,СВЦЭМ!$A$39:$A$782,$A38,СВЦЭМ!$B$39:$B$782,V$11)+'СЕТ СН'!$F$14+СВЦЭМ!$D$10+'СЕТ СН'!$F$8*'СЕТ СН'!$F$9-'СЕТ СН'!$F$26</f>
        <v>2023.7892272800002</v>
      </c>
      <c r="W38" s="36">
        <f>SUMIFS(СВЦЭМ!$D$39:$D$782,СВЦЭМ!$A$39:$A$782,$A38,СВЦЭМ!$B$39:$B$782,W$11)+'СЕТ СН'!$F$14+СВЦЭМ!$D$10+'СЕТ СН'!$F$8*'СЕТ СН'!$F$9-'СЕТ СН'!$F$26</f>
        <v>2024.1663905400001</v>
      </c>
      <c r="X38" s="36">
        <f>SUMIFS(СВЦЭМ!$D$39:$D$782,СВЦЭМ!$A$39:$A$782,$A38,СВЦЭМ!$B$39:$B$782,X$11)+'СЕТ СН'!$F$14+СВЦЭМ!$D$10+'СЕТ СН'!$F$8*'СЕТ СН'!$F$9-'СЕТ СН'!$F$26</f>
        <v>2059.75635096</v>
      </c>
      <c r="Y38" s="36">
        <f>SUMIFS(СВЦЭМ!$D$39:$D$782,СВЦЭМ!$A$39:$A$782,$A38,СВЦЭМ!$B$39:$B$782,Y$11)+'СЕТ СН'!$F$14+СВЦЭМ!$D$10+'СЕТ СН'!$F$8*'СЕТ СН'!$F$9-'СЕТ СН'!$F$26</f>
        <v>2092.1191220300002</v>
      </c>
    </row>
    <row r="39" spans="1:27" ht="15.75" x14ac:dyDescent="0.2">
      <c r="A39" s="35">
        <f t="shared" si="0"/>
        <v>45379</v>
      </c>
      <c r="B39" s="36">
        <f>SUMIFS(СВЦЭМ!$D$39:$D$782,СВЦЭМ!$A$39:$A$782,$A39,СВЦЭМ!$B$39:$B$782,B$11)+'СЕТ СН'!$F$14+СВЦЭМ!$D$10+'СЕТ СН'!$F$8*'СЕТ СН'!$F$9-'СЕТ СН'!$F$26</f>
        <v>2102.7690575199999</v>
      </c>
      <c r="C39" s="36">
        <f>SUMIFS(СВЦЭМ!$D$39:$D$782,СВЦЭМ!$A$39:$A$782,$A39,СВЦЭМ!$B$39:$B$782,C$11)+'СЕТ СН'!$F$14+СВЦЭМ!$D$10+'СЕТ СН'!$F$8*'СЕТ СН'!$F$9-'СЕТ СН'!$F$26</f>
        <v>2117.1755827000002</v>
      </c>
      <c r="D39" s="36">
        <f>SUMIFS(СВЦЭМ!$D$39:$D$782,СВЦЭМ!$A$39:$A$782,$A39,СВЦЭМ!$B$39:$B$782,D$11)+'СЕТ СН'!$F$14+СВЦЭМ!$D$10+'СЕТ СН'!$F$8*'СЕТ СН'!$F$9-'СЕТ СН'!$F$26</f>
        <v>2147.7194332899999</v>
      </c>
      <c r="E39" s="36">
        <f>SUMIFS(СВЦЭМ!$D$39:$D$782,СВЦЭМ!$A$39:$A$782,$A39,СВЦЭМ!$B$39:$B$782,E$11)+'СЕТ СН'!$F$14+СВЦЭМ!$D$10+'СЕТ СН'!$F$8*'СЕТ СН'!$F$9-'СЕТ СН'!$F$26</f>
        <v>2151.1567455999998</v>
      </c>
      <c r="F39" s="36">
        <f>SUMIFS(СВЦЭМ!$D$39:$D$782,СВЦЭМ!$A$39:$A$782,$A39,СВЦЭМ!$B$39:$B$782,F$11)+'СЕТ СН'!$F$14+СВЦЭМ!$D$10+'СЕТ СН'!$F$8*'СЕТ СН'!$F$9-'СЕТ СН'!$F$26</f>
        <v>2077.6184963000001</v>
      </c>
      <c r="G39" s="36">
        <f>SUMIFS(СВЦЭМ!$D$39:$D$782,СВЦЭМ!$A$39:$A$782,$A39,СВЦЭМ!$B$39:$B$782,G$11)+'СЕТ СН'!$F$14+СВЦЭМ!$D$10+'СЕТ СН'!$F$8*'СЕТ СН'!$F$9-'СЕТ СН'!$F$26</f>
        <v>2049.4750506199998</v>
      </c>
      <c r="H39" s="36">
        <f>SUMIFS(СВЦЭМ!$D$39:$D$782,СВЦЭМ!$A$39:$A$782,$A39,СВЦЭМ!$B$39:$B$782,H$11)+'СЕТ СН'!$F$14+СВЦЭМ!$D$10+'СЕТ СН'!$F$8*'СЕТ СН'!$F$9-'СЕТ СН'!$F$26</f>
        <v>1990.2827968900001</v>
      </c>
      <c r="I39" s="36">
        <f>SUMIFS(СВЦЭМ!$D$39:$D$782,СВЦЭМ!$A$39:$A$782,$A39,СВЦЭМ!$B$39:$B$782,I$11)+'СЕТ СН'!$F$14+СВЦЭМ!$D$10+'СЕТ СН'!$F$8*'СЕТ СН'!$F$9-'СЕТ СН'!$F$26</f>
        <v>1976.8657386700002</v>
      </c>
      <c r="J39" s="36">
        <f>SUMIFS(СВЦЭМ!$D$39:$D$782,СВЦЭМ!$A$39:$A$782,$A39,СВЦЭМ!$B$39:$B$782,J$11)+'СЕТ СН'!$F$14+СВЦЭМ!$D$10+'СЕТ СН'!$F$8*'СЕТ СН'!$F$9-'СЕТ СН'!$F$26</f>
        <v>1971.1010031600001</v>
      </c>
      <c r="K39" s="36">
        <f>SUMIFS(СВЦЭМ!$D$39:$D$782,СВЦЭМ!$A$39:$A$782,$A39,СВЦЭМ!$B$39:$B$782,K$11)+'СЕТ СН'!$F$14+СВЦЭМ!$D$10+'СЕТ СН'!$F$8*'СЕТ СН'!$F$9-'СЕТ СН'!$F$26</f>
        <v>1975.27721623</v>
      </c>
      <c r="L39" s="36">
        <f>SUMIFS(СВЦЭМ!$D$39:$D$782,СВЦЭМ!$A$39:$A$782,$A39,СВЦЭМ!$B$39:$B$782,L$11)+'СЕТ СН'!$F$14+СВЦЭМ!$D$10+'СЕТ СН'!$F$8*'СЕТ СН'!$F$9-'СЕТ СН'!$F$26</f>
        <v>1979.8808527200001</v>
      </c>
      <c r="M39" s="36">
        <f>SUMIFS(СВЦЭМ!$D$39:$D$782,СВЦЭМ!$A$39:$A$782,$A39,СВЦЭМ!$B$39:$B$782,M$11)+'СЕТ СН'!$F$14+СВЦЭМ!$D$10+'СЕТ СН'!$F$8*'СЕТ СН'!$F$9-'СЕТ СН'!$F$26</f>
        <v>1988.8016171900001</v>
      </c>
      <c r="N39" s="36">
        <f>SUMIFS(СВЦЭМ!$D$39:$D$782,СВЦЭМ!$A$39:$A$782,$A39,СВЦЭМ!$B$39:$B$782,N$11)+'СЕТ СН'!$F$14+СВЦЭМ!$D$10+'СЕТ СН'!$F$8*'СЕТ СН'!$F$9-'СЕТ СН'!$F$26</f>
        <v>2010.0513922700002</v>
      </c>
      <c r="O39" s="36">
        <f>SUMIFS(СВЦЭМ!$D$39:$D$782,СВЦЭМ!$A$39:$A$782,$A39,СВЦЭМ!$B$39:$B$782,O$11)+'СЕТ СН'!$F$14+СВЦЭМ!$D$10+'СЕТ СН'!$F$8*'СЕТ СН'!$F$9-'СЕТ СН'!$F$26</f>
        <v>1998.6786363900001</v>
      </c>
      <c r="P39" s="36">
        <f>SUMIFS(СВЦЭМ!$D$39:$D$782,СВЦЭМ!$A$39:$A$782,$A39,СВЦЭМ!$B$39:$B$782,P$11)+'СЕТ СН'!$F$14+СВЦЭМ!$D$10+'СЕТ СН'!$F$8*'СЕТ СН'!$F$9-'СЕТ СН'!$F$26</f>
        <v>1996.8680691000002</v>
      </c>
      <c r="Q39" s="36">
        <f>SUMIFS(СВЦЭМ!$D$39:$D$782,СВЦЭМ!$A$39:$A$782,$A39,СВЦЭМ!$B$39:$B$782,Q$11)+'СЕТ СН'!$F$14+СВЦЭМ!$D$10+'СЕТ СН'!$F$8*'СЕТ СН'!$F$9-'СЕТ СН'!$F$26</f>
        <v>2006.1793863100002</v>
      </c>
      <c r="R39" s="36">
        <f>SUMIFS(СВЦЭМ!$D$39:$D$782,СВЦЭМ!$A$39:$A$782,$A39,СВЦЭМ!$B$39:$B$782,R$11)+'СЕТ СН'!$F$14+СВЦЭМ!$D$10+'СЕТ СН'!$F$8*'СЕТ СН'!$F$9-'СЕТ СН'!$F$26</f>
        <v>2026.1339548300002</v>
      </c>
      <c r="S39" s="36">
        <f>SUMIFS(СВЦЭМ!$D$39:$D$782,СВЦЭМ!$A$39:$A$782,$A39,СВЦЭМ!$B$39:$B$782,S$11)+'СЕТ СН'!$F$14+СВЦЭМ!$D$10+'СЕТ СН'!$F$8*'СЕТ СН'!$F$9-'СЕТ СН'!$F$26</f>
        <v>2035.9258313700002</v>
      </c>
      <c r="T39" s="36">
        <f>SUMIFS(СВЦЭМ!$D$39:$D$782,СВЦЭМ!$A$39:$A$782,$A39,СВЦЭМ!$B$39:$B$782,T$11)+'СЕТ СН'!$F$14+СВЦЭМ!$D$10+'СЕТ СН'!$F$8*'СЕТ СН'!$F$9-'СЕТ СН'!$F$26</f>
        <v>2012.5538435100002</v>
      </c>
      <c r="U39" s="36">
        <f>SUMIFS(СВЦЭМ!$D$39:$D$782,СВЦЭМ!$A$39:$A$782,$A39,СВЦЭМ!$B$39:$B$782,U$11)+'СЕТ СН'!$F$14+СВЦЭМ!$D$10+'СЕТ СН'!$F$8*'СЕТ СН'!$F$9-'СЕТ СН'!$F$26</f>
        <v>1980.3409632600001</v>
      </c>
      <c r="V39" s="36">
        <f>SUMIFS(СВЦЭМ!$D$39:$D$782,СВЦЭМ!$A$39:$A$782,$A39,СВЦЭМ!$B$39:$B$782,V$11)+'СЕТ СН'!$F$14+СВЦЭМ!$D$10+'СЕТ СН'!$F$8*'СЕТ СН'!$F$9-'СЕТ СН'!$F$26</f>
        <v>2030.4619946600001</v>
      </c>
      <c r="W39" s="36">
        <f>SUMIFS(СВЦЭМ!$D$39:$D$782,СВЦЭМ!$A$39:$A$782,$A39,СВЦЭМ!$B$39:$B$782,W$11)+'СЕТ СН'!$F$14+СВЦЭМ!$D$10+'СЕТ СН'!$F$8*'СЕТ СН'!$F$9-'СЕТ СН'!$F$26</f>
        <v>2030.8012727900002</v>
      </c>
      <c r="X39" s="36">
        <f>SUMIFS(СВЦЭМ!$D$39:$D$782,СВЦЭМ!$A$39:$A$782,$A39,СВЦЭМ!$B$39:$B$782,X$11)+'СЕТ СН'!$F$14+СВЦЭМ!$D$10+'СЕТ СН'!$F$8*'СЕТ СН'!$F$9-'СЕТ СН'!$F$26</f>
        <v>2051.8812529299998</v>
      </c>
      <c r="Y39" s="36">
        <f>SUMIFS(СВЦЭМ!$D$39:$D$782,СВЦЭМ!$A$39:$A$782,$A39,СВЦЭМ!$B$39:$B$782,Y$11)+'СЕТ СН'!$F$14+СВЦЭМ!$D$10+'СЕТ СН'!$F$8*'СЕТ СН'!$F$9-'СЕТ СН'!$F$26</f>
        <v>2048.3472039399999</v>
      </c>
    </row>
    <row r="40" spans="1:27" ht="15.75" x14ac:dyDescent="0.2">
      <c r="A40" s="35">
        <f t="shared" si="0"/>
        <v>45380</v>
      </c>
      <c r="B40" s="36">
        <f>SUMIFS(СВЦЭМ!$D$39:$D$782,СВЦЭМ!$A$39:$A$782,$A40,СВЦЭМ!$B$39:$B$782,B$11)+'СЕТ СН'!$F$14+СВЦЭМ!$D$10+'СЕТ СН'!$F$8*'СЕТ СН'!$F$9-'СЕТ СН'!$F$26</f>
        <v>2125.9755011900002</v>
      </c>
      <c r="C40" s="36">
        <f>SUMIFS(СВЦЭМ!$D$39:$D$782,СВЦЭМ!$A$39:$A$782,$A40,СВЦЭМ!$B$39:$B$782,C$11)+'СЕТ СН'!$F$14+СВЦЭМ!$D$10+'СЕТ СН'!$F$8*'СЕТ СН'!$F$9-'СЕТ СН'!$F$26</f>
        <v>2135.2210662399998</v>
      </c>
      <c r="D40" s="36">
        <f>SUMIFS(СВЦЭМ!$D$39:$D$782,СВЦЭМ!$A$39:$A$782,$A40,СВЦЭМ!$B$39:$B$782,D$11)+'СЕТ СН'!$F$14+СВЦЭМ!$D$10+'СЕТ СН'!$F$8*'СЕТ СН'!$F$9-'СЕТ СН'!$F$26</f>
        <v>2205.7045605899998</v>
      </c>
      <c r="E40" s="36">
        <f>SUMIFS(СВЦЭМ!$D$39:$D$782,СВЦЭМ!$A$39:$A$782,$A40,СВЦЭМ!$B$39:$B$782,E$11)+'СЕТ СН'!$F$14+СВЦЭМ!$D$10+'СЕТ СН'!$F$8*'СЕТ СН'!$F$9-'СЕТ СН'!$F$26</f>
        <v>2250.9353239400002</v>
      </c>
      <c r="F40" s="36">
        <f>SUMIFS(СВЦЭМ!$D$39:$D$782,СВЦЭМ!$A$39:$A$782,$A40,СВЦЭМ!$B$39:$B$782,F$11)+'СЕТ СН'!$F$14+СВЦЭМ!$D$10+'СЕТ СН'!$F$8*'СЕТ СН'!$F$9-'СЕТ СН'!$F$26</f>
        <v>2273.39590868</v>
      </c>
      <c r="G40" s="36">
        <f>SUMIFS(СВЦЭМ!$D$39:$D$782,СВЦЭМ!$A$39:$A$782,$A40,СВЦЭМ!$B$39:$B$782,G$11)+'СЕТ СН'!$F$14+СВЦЭМ!$D$10+'СЕТ СН'!$F$8*'СЕТ СН'!$F$9-'СЕТ СН'!$F$26</f>
        <v>2246.95829951</v>
      </c>
      <c r="H40" s="36">
        <f>SUMIFS(СВЦЭМ!$D$39:$D$782,СВЦЭМ!$A$39:$A$782,$A40,СВЦЭМ!$B$39:$B$782,H$11)+'СЕТ СН'!$F$14+СВЦЭМ!$D$10+'СЕТ СН'!$F$8*'СЕТ СН'!$F$9-'СЕТ СН'!$F$26</f>
        <v>2193.9680566000002</v>
      </c>
      <c r="I40" s="36">
        <f>SUMIFS(СВЦЭМ!$D$39:$D$782,СВЦЭМ!$A$39:$A$782,$A40,СВЦЭМ!$B$39:$B$782,I$11)+'СЕТ СН'!$F$14+СВЦЭМ!$D$10+'СЕТ СН'!$F$8*'СЕТ СН'!$F$9-'СЕТ СН'!$F$26</f>
        <v>2157.43504605</v>
      </c>
      <c r="J40" s="36">
        <f>SUMIFS(СВЦЭМ!$D$39:$D$782,СВЦЭМ!$A$39:$A$782,$A40,СВЦЭМ!$B$39:$B$782,J$11)+'СЕТ СН'!$F$14+СВЦЭМ!$D$10+'СЕТ СН'!$F$8*'СЕТ СН'!$F$9-'СЕТ СН'!$F$26</f>
        <v>2117.0269921200002</v>
      </c>
      <c r="K40" s="36">
        <f>SUMIFS(СВЦЭМ!$D$39:$D$782,СВЦЭМ!$A$39:$A$782,$A40,СВЦЭМ!$B$39:$B$782,K$11)+'СЕТ СН'!$F$14+СВЦЭМ!$D$10+'СЕТ СН'!$F$8*'СЕТ СН'!$F$9-'СЕТ СН'!$F$26</f>
        <v>2110.2217740400001</v>
      </c>
      <c r="L40" s="36">
        <f>SUMIFS(СВЦЭМ!$D$39:$D$782,СВЦЭМ!$A$39:$A$782,$A40,СВЦЭМ!$B$39:$B$782,L$11)+'СЕТ СН'!$F$14+СВЦЭМ!$D$10+'СЕТ СН'!$F$8*'СЕТ СН'!$F$9-'СЕТ СН'!$F$26</f>
        <v>2129.3080917699999</v>
      </c>
      <c r="M40" s="36">
        <f>SUMIFS(СВЦЭМ!$D$39:$D$782,СВЦЭМ!$A$39:$A$782,$A40,СВЦЭМ!$B$39:$B$782,M$11)+'СЕТ СН'!$F$14+СВЦЭМ!$D$10+'СЕТ СН'!$F$8*'СЕТ СН'!$F$9-'СЕТ СН'!$F$26</f>
        <v>2131.0399870800002</v>
      </c>
      <c r="N40" s="36">
        <f>SUMIFS(СВЦЭМ!$D$39:$D$782,СВЦЭМ!$A$39:$A$782,$A40,СВЦЭМ!$B$39:$B$782,N$11)+'СЕТ СН'!$F$14+СВЦЭМ!$D$10+'СЕТ СН'!$F$8*'СЕТ СН'!$F$9-'СЕТ СН'!$F$26</f>
        <v>2144.7036190200001</v>
      </c>
      <c r="O40" s="36">
        <f>SUMIFS(СВЦЭМ!$D$39:$D$782,СВЦЭМ!$A$39:$A$782,$A40,СВЦЭМ!$B$39:$B$782,O$11)+'СЕТ СН'!$F$14+СВЦЭМ!$D$10+'СЕТ СН'!$F$8*'СЕТ СН'!$F$9-'СЕТ СН'!$F$26</f>
        <v>2153.2121940299999</v>
      </c>
      <c r="P40" s="36">
        <f>SUMIFS(СВЦЭМ!$D$39:$D$782,СВЦЭМ!$A$39:$A$782,$A40,СВЦЭМ!$B$39:$B$782,P$11)+'СЕТ СН'!$F$14+СВЦЭМ!$D$10+'СЕТ СН'!$F$8*'СЕТ СН'!$F$9-'СЕТ СН'!$F$26</f>
        <v>2169.0038168000001</v>
      </c>
      <c r="Q40" s="36">
        <f>SUMIFS(СВЦЭМ!$D$39:$D$782,СВЦЭМ!$A$39:$A$782,$A40,СВЦЭМ!$B$39:$B$782,Q$11)+'СЕТ СН'!$F$14+СВЦЭМ!$D$10+'СЕТ СН'!$F$8*'СЕТ СН'!$F$9-'СЕТ СН'!$F$26</f>
        <v>2221.4689315700002</v>
      </c>
      <c r="R40" s="36">
        <f>SUMIFS(СВЦЭМ!$D$39:$D$782,СВЦЭМ!$A$39:$A$782,$A40,СВЦЭМ!$B$39:$B$782,R$11)+'СЕТ СН'!$F$14+СВЦЭМ!$D$10+'СЕТ СН'!$F$8*'СЕТ СН'!$F$9-'СЕТ СН'!$F$26</f>
        <v>2219.4316812500001</v>
      </c>
      <c r="S40" s="36">
        <f>SUMIFS(СВЦЭМ!$D$39:$D$782,СВЦЭМ!$A$39:$A$782,$A40,СВЦЭМ!$B$39:$B$782,S$11)+'СЕТ СН'!$F$14+СВЦЭМ!$D$10+'СЕТ СН'!$F$8*'СЕТ СН'!$F$9-'СЕТ СН'!$F$26</f>
        <v>2170.48409881</v>
      </c>
      <c r="T40" s="36">
        <f>SUMIFS(СВЦЭМ!$D$39:$D$782,СВЦЭМ!$A$39:$A$782,$A40,СВЦЭМ!$B$39:$B$782,T$11)+'СЕТ СН'!$F$14+СВЦЭМ!$D$10+'СЕТ СН'!$F$8*'СЕТ СН'!$F$9-'СЕТ СН'!$F$26</f>
        <v>2138.1139761999998</v>
      </c>
      <c r="U40" s="36">
        <f>SUMIFS(СВЦЭМ!$D$39:$D$782,СВЦЭМ!$A$39:$A$782,$A40,СВЦЭМ!$B$39:$B$782,U$11)+'СЕТ СН'!$F$14+СВЦЭМ!$D$10+'СЕТ СН'!$F$8*'СЕТ СН'!$F$9-'СЕТ СН'!$F$26</f>
        <v>2077.0693404399999</v>
      </c>
      <c r="V40" s="36">
        <f>SUMIFS(СВЦЭМ!$D$39:$D$782,СВЦЭМ!$A$39:$A$782,$A40,СВЦЭМ!$B$39:$B$782,V$11)+'СЕТ СН'!$F$14+СВЦЭМ!$D$10+'СЕТ СН'!$F$8*'СЕТ СН'!$F$9-'СЕТ СН'!$F$26</f>
        <v>2051.7986581599998</v>
      </c>
      <c r="W40" s="36">
        <f>SUMIFS(СВЦЭМ!$D$39:$D$782,СВЦЭМ!$A$39:$A$782,$A40,СВЦЭМ!$B$39:$B$782,W$11)+'СЕТ СН'!$F$14+СВЦЭМ!$D$10+'СЕТ СН'!$F$8*'СЕТ СН'!$F$9-'СЕТ СН'!$F$26</f>
        <v>2064.58663742</v>
      </c>
      <c r="X40" s="36">
        <f>SUMIFS(СВЦЭМ!$D$39:$D$782,СВЦЭМ!$A$39:$A$782,$A40,СВЦЭМ!$B$39:$B$782,X$11)+'СЕТ СН'!$F$14+СВЦЭМ!$D$10+'СЕТ СН'!$F$8*'СЕТ СН'!$F$9-'СЕТ СН'!$F$26</f>
        <v>2100.5568184100002</v>
      </c>
      <c r="Y40" s="36">
        <f>SUMIFS(СВЦЭМ!$D$39:$D$782,СВЦЭМ!$A$39:$A$782,$A40,СВЦЭМ!$B$39:$B$782,Y$11)+'СЕТ СН'!$F$14+СВЦЭМ!$D$10+'СЕТ СН'!$F$8*'СЕТ СН'!$F$9-'СЕТ СН'!$F$26</f>
        <v>2192.0546803900002</v>
      </c>
    </row>
    <row r="41" spans="1:27" ht="15.75" x14ac:dyDescent="0.2">
      <c r="A41" s="35">
        <f t="shared" si="0"/>
        <v>45381</v>
      </c>
      <c r="B41" s="36">
        <f>SUMIFS(СВЦЭМ!$D$39:$D$782,СВЦЭМ!$A$39:$A$782,$A41,СВЦЭМ!$B$39:$B$782,B$11)+'СЕТ СН'!$F$14+СВЦЭМ!$D$10+'СЕТ СН'!$F$8*'СЕТ СН'!$F$9-'СЕТ СН'!$F$26</f>
        <v>2227.7869760499998</v>
      </c>
      <c r="C41" s="36">
        <f>SUMIFS(СВЦЭМ!$D$39:$D$782,СВЦЭМ!$A$39:$A$782,$A41,СВЦЭМ!$B$39:$B$782,C$11)+'СЕТ СН'!$F$14+СВЦЭМ!$D$10+'СЕТ СН'!$F$8*'СЕТ СН'!$F$9-'СЕТ СН'!$F$26</f>
        <v>2256.38258524</v>
      </c>
      <c r="D41" s="36">
        <f>SUMIFS(СВЦЭМ!$D$39:$D$782,СВЦЭМ!$A$39:$A$782,$A41,СВЦЭМ!$B$39:$B$782,D$11)+'СЕТ СН'!$F$14+СВЦЭМ!$D$10+'СЕТ СН'!$F$8*'СЕТ СН'!$F$9-'СЕТ СН'!$F$26</f>
        <v>2262.2895648399999</v>
      </c>
      <c r="E41" s="36">
        <f>SUMIFS(СВЦЭМ!$D$39:$D$782,СВЦЭМ!$A$39:$A$782,$A41,СВЦЭМ!$B$39:$B$782,E$11)+'СЕТ СН'!$F$14+СВЦЭМ!$D$10+'СЕТ СН'!$F$8*'СЕТ СН'!$F$9-'СЕТ СН'!$F$26</f>
        <v>2281.1846139700001</v>
      </c>
      <c r="F41" s="36">
        <f>SUMIFS(СВЦЭМ!$D$39:$D$782,СВЦЭМ!$A$39:$A$782,$A41,СВЦЭМ!$B$39:$B$782,F$11)+'СЕТ СН'!$F$14+СВЦЭМ!$D$10+'СЕТ СН'!$F$8*'СЕТ СН'!$F$9-'СЕТ СН'!$F$26</f>
        <v>2277.4724351399996</v>
      </c>
      <c r="G41" s="36">
        <f>SUMIFS(СВЦЭМ!$D$39:$D$782,СВЦЭМ!$A$39:$A$782,$A41,СВЦЭМ!$B$39:$B$782,G$11)+'СЕТ СН'!$F$14+СВЦЭМ!$D$10+'СЕТ СН'!$F$8*'СЕТ СН'!$F$9-'СЕТ СН'!$F$26</f>
        <v>2255.5545151199999</v>
      </c>
      <c r="H41" s="36">
        <f>SUMIFS(СВЦЭМ!$D$39:$D$782,СВЦЭМ!$A$39:$A$782,$A41,СВЦЭМ!$B$39:$B$782,H$11)+'СЕТ СН'!$F$14+СВЦЭМ!$D$10+'СЕТ СН'!$F$8*'СЕТ СН'!$F$9-'СЕТ СН'!$F$26</f>
        <v>2211.2207041299998</v>
      </c>
      <c r="I41" s="36">
        <f>SUMIFS(СВЦЭМ!$D$39:$D$782,СВЦЭМ!$A$39:$A$782,$A41,СВЦЭМ!$B$39:$B$782,I$11)+'СЕТ СН'!$F$14+СВЦЭМ!$D$10+'СЕТ СН'!$F$8*'СЕТ СН'!$F$9-'СЕТ СН'!$F$26</f>
        <v>2190.74777872</v>
      </c>
      <c r="J41" s="36">
        <f>SUMIFS(СВЦЭМ!$D$39:$D$782,СВЦЭМ!$A$39:$A$782,$A41,СВЦЭМ!$B$39:$B$782,J$11)+'СЕТ СН'!$F$14+СВЦЭМ!$D$10+'СЕТ СН'!$F$8*'СЕТ СН'!$F$9-'СЕТ СН'!$F$26</f>
        <v>2142.7575469500002</v>
      </c>
      <c r="K41" s="36">
        <f>SUMIFS(СВЦЭМ!$D$39:$D$782,СВЦЭМ!$A$39:$A$782,$A41,СВЦЭМ!$B$39:$B$782,K$11)+'СЕТ СН'!$F$14+СВЦЭМ!$D$10+'СЕТ СН'!$F$8*'СЕТ СН'!$F$9-'СЕТ СН'!$F$26</f>
        <v>2121.4540170300002</v>
      </c>
      <c r="L41" s="36">
        <f>SUMIFS(СВЦЭМ!$D$39:$D$782,СВЦЭМ!$A$39:$A$782,$A41,СВЦЭМ!$B$39:$B$782,L$11)+'СЕТ СН'!$F$14+СВЦЭМ!$D$10+'СЕТ СН'!$F$8*'СЕТ СН'!$F$9-'СЕТ СН'!$F$26</f>
        <v>2111.5104275200001</v>
      </c>
      <c r="M41" s="36">
        <f>SUMIFS(СВЦЭМ!$D$39:$D$782,СВЦЭМ!$A$39:$A$782,$A41,СВЦЭМ!$B$39:$B$782,M$11)+'СЕТ СН'!$F$14+СВЦЭМ!$D$10+'СЕТ СН'!$F$8*'СЕТ СН'!$F$9-'СЕТ СН'!$F$26</f>
        <v>2122.6372727500002</v>
      </c>
      <c r="N41" s="36">
        <f>SUMIFS(СВЦЭМ!$D$39:$D$782,СВЦЭМ!$A$39:$A$782,$A41,СВЦЭМ!$B$39:$B$782,N$11)+'СЕТ СН'!$F$14+СВЦЭМ!$D$10+'СЕТ СН'!$F$8*'СЕТ СН'!$F$9-'СЕТ СН'!$F$26</f>
        <v>2120.0271875200001</v>
      </c>
      <c r="O41" s="36">
        <f>SUMIFS(СВЦЭМ!$D$39:$D$782,СВЦЭМ!$A$39:$A$782,$A41,СВЦЭМ!$B$39:$B$782,O$11)+'СЕТ СН'!$F$14+СВЦЭМ!$D$10+'СЕТ СН'!$F$8*'СЕТ СН'!$F$9-'СЕТ СН'!$F$26</f>
        <v>2148.6851246599999</v>
      </c>
      <c r="P41" s="36">
        <f>SUMIFS(СВЦЭМ!$D$39:$D$782,СВЦЭМ!$A$39:$A$782,$A41,СВЦЭМ!$B$39:$B$782,P$11)+'СЕТ СН'!$F$14+СВЦЭМ!$D$10+'СЕТ СН'!$F$8*'СЕТ СН'!$F$9-'СЕТ СН'!$F$26</f>
        <v>2167.5647718499999</v>
      </c>
      <c r="Q41" s="36">
        <f>SUMIFS(СВЦЭМ!$D$39:$D$782,СВЦЭМ!$A$39:$A$782,$A41,СВЦЭМ!$B$39:$B$782,Q$11)+'СЕТ СН'!$F$14+СВЦЭМ!$D$10+'СЕТ СН'!$F$8*'СЕТ СН'!$F$9-'СЕТ СН'!$F$26</f>
        <v>2176.08930814</v>
      </c>
      <c r="R41" s="36">
        <f>SUMIFS(СВЦЭМ!$D$39:$D$782,СВЦЭМ!$A$39:$A$782,$A41,СВЦЭМ!$B$39:$B$782,R$11)+'СЕТ СН'!$F$14+СВЦЭМ!$D$10+'СЕТ СН'!$F$8*'СЕТ СН'!$F$9-'СЕТ СН'!$F$26</f>
        <v>2176.0793480799998</v>
      </c>
      <c r="S41" s="36">
        <f>SUMIFS(СВЦЭМ!$D$39:$D$782,СВЦЭМ!$A$39:$A$782,$A41,СВЦЭМ!$B$39:$B$782,S$11)+'СЕТ СН'!$F$14+СВЦЭМ!$D$10+'СЕТ СН'!$F$8*'СЕТ СН'!$F$9-'СЕТ СН'!$F$26</f>
        <v>2158.3731984199999</v>
      </c>
      <c r="T41" s="36">
        <f>SUMIFS(СВЦЭМ!$D$39:$D$782,СВЦЭМ!$A$39:$A$782,$A41,СВЦЭМ!$B$39:$B$782,T$11)+'СЕТ СН'!$F$14+СВЦЭМ!$D$10+'СЕТ СН'!$F$8*'СЕТ СН'!$F$9-'СЕТ СН'!$F$26</f>
        <v>2106.6967217500001</v>
      </c>
      <c r="U41" s="36">
        <f>SUMIFS(СВЦЭМ!$D$39:$D$782,СВЦЭМ!$A$39:$A$782,$A41,СВЦЭМ!$B$39:$B$782,U$11)+'СЕТ СН'!$F$14+СВЦЭМ!$D$10+'СЕТ СН'!$F$8*'СЕТ СН'!$F$9-'СЕТ СН'!$F$26</f>
        <v>2088.6701565200001</v>
      </c>
      <c r="V41" s="36">
        <f>SUMIFS(СВЦЭМ!$D$39:$D$782,СВЦЭМ!$A$39:$A$782,$A41,СВЦЭМ!$B$39:$B$782,V$11)+'СЕТ СН'!$F$14+СВЦЭМ!$D$10+'СЕТ СН'!$F$8*'СЕТ СН'!$F$9-'СЕТ СН'!$F$26</f>
        <v>2070.97158446</v>
      </c>
      <c r="W41" s="36">
        <f>SUMIFS(СВЦЭМ!$D$39:$D$782,СВЦЭМ!$A$39:$A$782,$A41,СВЦЭМ!$B$39:$B$782,W$11)+'СЕТ СН'!$F$14+СВЦЭМ!$D$10+'СЕТ СН'!$F$8*'СЕТ СН'!$F$9-'СЕТ СН'!$F$26</f>
        <v>2072.25369099</v>
      </c>
      <c r="X41" s="36">
        <f>SUMIFS(СВЦЭМ!$D$39:$D$782,СВЦЭМ!$A$39:$A$782,$A41,СВЦЭМ!$B$39:$B$782,X$11)+'СЕТ СН'!$F$14+СВЦЭМ!$D$10+'СЕТ СН'!$F$8*'СЕТ СН'!$F$9-'СЕТ СН'!$F$26</f>
        <v>2109.0237803</v>
      </c>
      <c r="Y41" s="36">
        <f>SUMIFS(СВЦЭМ!$D$39:$D$782,СВЦЭМ!$A$39:$A$782,$A41,СВЦЭМ!$B$39:$B$782,Y$11)+'СЕТ СН'!$F$14+СВЦЭМ!$D$10+'СЕТ СН'!$F$8*'СЕТ СН'!$F$9-'СЕТ СН'!$F$26</f>
        <v>2155.7139338699999</v>
      </c>
    </row>
    <row r="42" spans="1:27" ht="15.75" x14ac:dyDescent="0.2">
      <c r="A42" s="35">
        <f t="shared" si="0"/>
        <v>45382</v>
      </c>
      <c r="B42" s="36">
        <f>SUMIFS(СВЦЭМ!$D$39:$D$782,СВЦЭМ!$A$39:$A$782,$A42,СВЦЭМ!$B$39:$B$782,B$11)+'СЕТ СН'!$F$14+СВЦЭМ!$D$10+'СЕТ СН'!$F$8*'СЕТ СН'!$F$9-'СЕТ СН'!$F$26</f>
        <v>2273.8266622000001</v>
      </c>
      <c r="C42" s="36">
        <f>SUMIFS(СВЦЭМ!$D$39:$D$782,СВЦЭМ!$A$39:$A$782,$A42,СВЦЭМ!$B$39:$B$782,C$11)+'СЕТ СН'!$F$14+СВЦЭМ!$D$10+'СЕТ СН'!$F$8*'СЕТ СН'!$F$9-'СЕТ СН'!$F$26</f>
        <v>2295.7559408899997</v>
      </c>
      <c r="D42" s="36">
        <f>SUMIFS(СВЦЭМ!$D$39:$D$782,СВЦЭМ!$A$39:$A$782,$A42,СВЦЭМ!$B$39:$B$782,D$11)+'СЕТ СН'!$F$14+СВЦЭМ!$D$10+'СЕТ СН'!$F$8*'СЕТ СН'!$F$9-'СЕТ СН'!$F$26</f>
        <v>2320.3593784099999</v>
      </c>
      <c r="E42" s="36">
        <f>SUMIFS(СВЦЭМ!$D$39:$D$782,СВЦЭМ!$A$39:$A$782,$A42,СВЦЭМ!$B$39:$B$782,E$11)+'СЕТ СН'!$F$14+СВЦЭМ!$D$10+'СЕТ СН'!$F$8*'СЕТ СН'!$F$9-'СЕТ СН'!$F$26</f>
        <v>2326.3221691999997</v>
      </c>
      <c r="F42" s="36">
        <f>SUMIFS(СВЦЭМ!$D$39:$D$782,СВЦЭМ!$A$39:$A$782,$A42,СВЦЭМ!$B$39:$B$782,F$11)+'СЕТ СН'!$F$14+СВЦЭМ!$D$10+'СЕТ СН'!$F$8*'СЕТ СН'!$F$9-'СЕТ СН'!$F$26</f>
        <v>2322.2773857399998</v>
      </c>
      <c r="G42" s="36">
        <f>SUMIFS(СВЦЭМ!$D$39:$D$782,СВЦЭМ!$A$39:$A$782,$A42,СВЦЭМ!$B$39:$B$782,G$11)+'СЕТ СН'!$F$14+СВЦЭМ!$D$10+'СЕТ СН'!$F$8*'СЕТ СН'!$F$9-'СЕТ СН'!$F$26</f>
        <v>2322.3086969400001</v>
      </c>
      <c r="H42" s="36">
        <f>SUMIFS(СВЦЭМ!$D$39:$D$782,СВЦЭМ!$A$39:$A$782,$A42,СВЦЭМ!$B$39:$B$782,H$11)+'СЕТ СН'!$F$14+СВЦЭМ!$D$10+'СЕТ СН'!$F$8*'СЕТ СН'!$F$9-'СЕТ СН'!$F$26</f>
        <v>2319.9514986099998</v>
      </c>
      <c r="I42" s="36">
        <f>SUMIFS(СВЦЭМ!$D$39:$D$782,СВЦЭМ!$A$39:$A$782,$A42,СВЦЭМ!$B$39:$B$782,I$11)+'СЕТ СН'!$F$14+СВЦЭМ!$D$10+'СЕТ СН'!$F$8*'СЕТ СН'!$F$9-'СЕТ СН'!$F$26</f>
        <v>2299.5500045099998</v>
      </c>
      <c r="J42" s="36">
        <f>SUMIFS(СВЦЭМ!$D$39:$D$782,СВЦЭМ!$A$39:$A$782,$A42,СВЦЭМ!$B$39:$B$782,J$11)+'СЕТ СН'!$F$14+СВЦЭМ!$D$10+'СЕТ СН'!$F$8*'СЕТ СН'!$F$9-'СЕТ СН'!$F$26</f>
        <v>2262.40494515</v>
      </c>
      <c r="K42" s="36">
        <f>SUMIFS(СВЦЭМ!$D$39:$D$782,СВЦЭМ!$A$39:$A$782,$A42,СВЦЭМ!$B$39:$B$782,K$11)+'СЕТ СН'!$F$14+СВЦЭМ!$D$10+'СЕТ СН'!$F$8*'СЕТ СН'!$F$9-'СЕТ СН'!$F$26</f>
        <v>2203.2800311199999</v>
      </c>
      <c r="L42" s="36">
        <f>SUMIFS(СВЦЭМ!$D$39:$D$782,СВЦЭМ!$A$39:$A$782,$A42,СВЦЭМ!$B$39:$B$782,L$11)+'СЕТ СН'!$F$14+СВЦЭМ!$D$10+'СЕТ СН'!$F$8*'СЕТ СН'!$F$9-'СЕТ СН'!$F$26</f>
        <v>2193.9354025900002</v>
      </c>
      <c r="M42" s="36">
        <f>SUMIFS(СВЦЭМ!$D$39:$D$782,СВЦЭМ!$A$39:$A$782,$A42,СВЦЭМ!$B$39:$B$782,M$11)+'СЕТ СН'!$F$14+СВЦЭМ!$D$10+'СЕТ СН'!$F$8*'СЕТ СН'!$F$9-'СЕТ СН'!$F$26</f>
        <v>2197.1023211699999</v>
      </c>
      <c r="N42" s="36">
        <f>SUMIFS(СВЦЭМ!$D$39:$D$782,СВЦЭМ!$A$39:$A$782,$A42,СВЦЭМ!$B$39:$B$782,N$11)+'СЕТ СН'!$F$14+СВЦЭМ!$D$10+'СЕТ СН'!$F$8*'СЕТ СН'!$F$9-'СЕТ СН'!$F$26</f>
        <v>2201.1000734600002</v>
      </c>
      <c r="O42" s="36">
        <f>SUMIFS(СВЦЭМ!$D$39:$D$782,СВЦЭМ!$A$39:$A$782,$A42,СВЦЭМ!$B$39:$B$782,O$11)+'СЕТ СН'!$F$14+СВЦЭМ!$D$10+'СЕТ СН'!$F$8*'СЕТ СН'!$F$9-'СЕТ СН'!$F$26</f>
        <v>2224.4471002099999</v>
      </c>
      <c r="P42" s="36">
        <f>SUMIFS(СВЦЭМ!$D$39:$D$782,СВЦЭМ!$A$39:$A$782,$A42,СВЦЭМ!$B$39:$B$782,P$11)+'СЕТ СН'!$F$14+СВЦЭМ!$D$10+'СЕТ СН'!$F$8*'СЕТ СН'!$F$9-'СЕТ СН'!$F$26</f>
        <v>2248.43557143</v>
      </c>
      <c r="Q42" s="36">
        <f>SUMIFS(СВЦЭМ!$D$39:$D$782,СВЦЭМ!$A$39:$A$782,$A42,СВЦЭМ!$B$39:$B$782,Q$11)+'СЕТ СН'!$F$14+СВЦЭМ!$D$10+'СЕТ СН'!$F$8*'СЕТ СН'!$F$9-'СЕТ СН'!$F$26</f>
        <v>2273.8533029599998</v>
      </c>
      <c r="R42" s="36">
        <f>SUMIFS(СВЦЭМ!$D$39:$D$782,СВЦЭМ!$A$39:$A$782,$A42,СВЦЭМ!$B$39:$B$782,R$11)+'СЕТ СН'!$F$14+СВЦЭМ!$D$10+'СЕТ СН'!$F$8*'СЕТ СН'!$F$9-'СЕТ СН'!$F$26</f>
        <v>2269.4753461999999</v>
      </c>
      <c r="S42" s="36">
        <f>SUMIFS(СВЦЭМ!$D$39:$D$782,СВЦЭМ!$A$39:$A$782,$A42,СВЦЭМ!$B$39:$B$782,S$11)+'СЕТ СН'!$F$14+СВЦЭМ!$D$10+'СЕТ СН'!$F$8*'СЕТ СН'!$F$9-'СЕТ СН'!$F$26</f>
        <v>2239.29108572</v>
      </c>
      <c r="T42" s="36">
        <f>SUMIFS(СВЦЭМ!$D$39:$D$782,СВЦЭМ!$A$39:$A$782,$A42,СВЦЭМ!$B$39:$B$782,T$11)+'СЕТ СН'!$F$14+СВЦЭМ!$D$10+'СЕТ СН'!$F$8*'СЕТ СН'!$F$9-'СЕТ СН'!$F$26</f>
        <v>2215.7165317899999</v>
      </c>
      <c r="U42" s="36">
        <f>SUMIFS(СВЦЭМ!$D$39:$D$782,СВЦЭМ!$A$39:$A$782,$A42,СВЦЭМ!$B$39:$B$782,U$11)+'СЕТ СН'!$F$14+СВЦЭМ!$D$10+'СЕТ СН'!$F$8*'СЕТ СН'!$F$9-'СЕТ СН'!$F$26</f>
        <v>2192.8816314999999</v>
      </c>
      <c r="V42" s="36">
        <f>SUMIFS(СВЦЭМ!$D$39:$D$782,СВЦЭМ!$A$39:$A$782,$A42,СВЦЭМ!$B$39:$B$782,V$11)+'СЕТ СН'!$F$14+СВЦЭМ!$D$10+'СЕТ СН'!$F$8*'СЕТ СН'!$F$9-'СЕТ СН'!$F$26</f>
        <v>2176.29864275</v>
      </c>
      <c r="W42" s="36">
        <f>SUMIFS(СВЦЭМ!$D$39:$D$782,СВЦЭМ!$A$39:$A$782,$A42,СВЦЭМ!$B$39:$B$782,W$11)+'СЕТ СН'!$F$14+СВЦЭМ!$D$10+'СЕТ СН'!$F$8*'СЕТ СН'!$F$9-'СЕТ СН'!$F$26</f>
        <v>2169.0680366299998</v>
      </c>
      <c r="X42" s="36">
        <f>SUMIFS(СВЦЭМ!$D$39:$D$782,СВЦЭМ!$A$39:$A$782,$A42,СВЦЭМ!$B$39:$B$782,X$11)+'СЕТ СН'!$F$14+СВЦЭМ!$D$10+'СЕТ СН'!$F$8*'СЕТ СН'!$F$9-'СЕТ СН'!$F$26</f>
        <v>2206.89045244</v>
      </c>
      <c r="Y42" s="36">
        <f>SUMIFS(СВЦЭМ!$D$39:$D$782,СВЦЭМ!$A$39:$A$782,$A42,СВЦЭМ!$B$39:$B$782,Y$11)+'СЕТ СН'!$F$14+СВЦЭМ!$D$10+'СЕТ СН'!$F$8*'СЕТ СН'!$F$9-'СЕТ СН'!$F$26</f>
        <v>2231.70915616</v>
      </c>
    </row>
    <row r="43" spans="1:27" ht="15.75" x14ac:dyDescent="0.25">
      <c r="A43" s="32"/>
      <c r="B43" s="44"/>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5">
      <c r="A44" s="32"/>
      <c r="B44" s="44"/>
      <c r="C44" s="32"/>
      <c r="D44" s="32"/>
      <c r="E44" s="32"/>
      <c r="F44" s="32"/>
      <c r="G44" s="32"/>
      <c r="H44" s="32"/>
      <c r="I44" s="32"/>
      <c r="J44" s="32"/>
      <c r="K44" s="32"/>
      <c r="L44" s="32"/>
      <c r="M44" s="32"/>
      <c r="N44" s="32"/>
      <c r="O44" s="32"/>
      <c r="P44" s="32"/>
      <c r="Q44" s="32"/>
      <c r="R44" s="32"/>
      <c r="S44" s="32"/>
      <c r="T44" s="32"/>
      <c r="U44" s="32"/>
      <c r="V44" s="32"/>
      <c r="W44" s="32"/>
      <c r="X44" s="32"/>
      <c r="Y44" s="32"/>
    </row>
    <row r="45" spans="1:27" ht="12.75" customHeight="1" x14ac:dyDescent="0.2">
      <c r="A45" s="128" t="s">
        <v>7</v>
      </c>
      <c r="B45" s="131" t="s">
        <v>69</v>
      </c>
      <c r="C45" s="132"/>
      <c r="D45" s="132"/>
      <c r="E45" s="132"/>
      <c r="F45" s="132"/>
      <c r="G45" s="132"/>
      <c r="H45" s="132"/>
      <c r="I45" s="132"/>
      <c r="J45" s="132"/>
      <c r="K45" s="132"/>
      <c r="L45" s="132"/>
      <c r="M45" s="132"/>
      <c r="N45" s="132"/>
      <c r="O45" s="132"/>
      <c r="P45" s="132"/>
      <c r="Q45" s="132"/>
      <c r="R45" s="132"/>
      <c r="S45" s="132"/>
      <c r="T45" s="132"/>
      <c r="U45" s="132"/>
      <c r="V45" s="132"/>
      <c r="W45" s="132"/>
      <c r="X45" s="132"/>
      <c r="Y45" s="133"/>
    </row>
    <row r="46" spans="1:27" ht="12.75" customHeight="1" x14ac:dyDescent="0.2">
      <c r="A46" s="129"/>
      <c r="B46" s="134"/>
      <c r="C46" s="135"/>
      <c r="D46" s="135"/>
      <c r="E46" s="135"/>
      <c r="F46" s="135"/>
      <c r="G46" s="135"/>
      <c r="H46" s="135"/>
      <c r="I46" s="135"/>
      <c r="J46" s="135"/>
      <c r="K46" s="135"/>
      <c r="L46" s="135"/>
      <c r="M46" s="135"/>
      <c r="N46" s="135"/>
      <c r="O46" s="135"/>
      <c r="P46" s="135"/>
      <c r="Q46" s="135"/>
      <c r="R46" s="135"/>
      <c r="S46" s="135"/>
      <c r="T46" s="135"/>
      <c r="U46" s="135"/>
      <c r="V46" s="135"/>
      <c r="W46" s="135"/>
      <c r="X46" s="135"/>
      <c r="Y46" s="136"/>
    </row>
    <row r="47" spans="1:27" ht="12.75" customHeight="1" x14ac:dyDescent="0.2">
      <c r="A47" s="130"/>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8.75" customHeight="1" x14ac:dyDescent="0.2">
      <c r="A48" s="35" t="str">
        <f>СВЦЭМ!$A$40</f>
        <v>01.03.2024</v>
      </c>
      <c r="B48" s="36">
        <f>SUMIFS(СВЦЭМ!$D$39:$D$782,СВЦЭМ!$A$39:$A$782,$A48,СВЦЭМ!$B$39:$B$782,B$47)+'СЕТ СН'!$F$14+СВЦЭМ!$D$10+'СЕТ СН'!$F$6-'СЕТ СН'!$F$26</f>
        <v>1895.8153223700001</v>
      </c>
      <c r="C48" s="36">
        <f>SUMIFS(СВЦЭМ!$D$39:$D$782,СВЦЭМ!$A$39:$A$782,$A48,СВЦЭМ!$B$39:$B$782,C$47)+'СЕТ СН'!$F$14+СВЦЭМ!$D$10+'СЕТ СН'!$F$6-'СЕТ СН'!$F$26</f>
        <v>1922.32819436</v>
      </c>
      <c r="D48" s="36">
        <f>SUMIFS(СВЦЭМ!$D$39:$D$782,СВЦЭМ!$A$39:$A$782,$A48,СВЦЭМ!$B$39:$B$782,D$47)+'СЕТ СН'!$F$14+СВЦЭМ!$D$10+'СЕТ СН'!$F$6-'СЕТ СН'!$F$26</f>
        <v>1946.2033704400001</v>
      </c>
      <c r="E48" s="36">
        <f>SUMIFS(СВЦЭМ!$D$39:$D$782,СВЦЭМ!$A$39:$A$782,$A48,СВЦЭМ!$B$39:$B$782,E$47)+'СЕТ СН'!$F$14+СВЦЭМ!$D$10+'СЕТ СН'!$F$6-'СЕТ СН'!$F$26</f>
        <v>1931.6784988300001</v>
      </c>
      <c r="F48" s="36">
        <f>SUMIFS(СВЦЭМ!$D$39:$D$782,СВЦЭМ!$A$39:$A$782,$A48,СВЦЭМ!$B$39:$B$782,F$47)+'СЕТ СН'!$F$14+СВЦЭМ!$D$10+'СЕТ СН'!$F$6-'СЕТ СН'!$F$26</f>
        <v>1922.8870668699999</v>
      </c>
      <c r="G48" s="36">
        <f>SUMIFS(СВЦЭМ!$D$39:$D$782,СВЦЭМ!$A$39:$A$782,$A48,СВЦЭМ!$B$39:$B$782,G$47)+'СЕТ СН'!$F$14+СВЦЭМ!$D$10+'СЕТ СН'!$F$6-'СЕТ СН'!$F$26</f>
        <v>1920.8359215600001</v>
      </c>
      <c r="H48" s="36">
        <f>SUMIFS(СВЦЭМ!$D$39:$D$782,СВЦЭМ!$A$39:$A$782,$A48,СВЦЭМ!$B$39:$B$782,H$47)+'СЕТ СН'!$F$14+СВЦЭМ!$D$10+'СЕТ СН'!$F$6-'СЕТ СН'!$F$26</f>
        <v>1883.64115001</v>
      </c>
      <c r="I48" s="36">
        <f>SUMIFS(СВЦЭМ!$D$39:$D$782,СВЦЭМ!$A$39:$A$782,$A48,СВЦЭМ!$B$39:$B$782,I$47)+'СЕТ СН'!$F$14+СВЦЭМ!$D$10+'СЕТ СН'!$F$6-'СЕТ СН'!$F$26</f>
        <v>1860.38073659</v>
      </c>
      <c r="J48" s="36">
        <f>SUMIFS(СВЦЭМ!$D$39:$D$782,СВЦЭМ!$A$39:$A$782,$A48,СВЦЭМ!$B$39:$B$782,J$47)+'СЕТ СН'!$F$14+СВЦЭМ!$D$10+'СЕТ СН'!$F$6-'СЕТ СН'!$F$26</f>
        <v>1852.43825956</v>
      </c>
      <c r="K48" s="36">
        <f>SUMIFS(СВЦЭМ!$D$39:$D$782,СВЦЭМ!$A$39:$A$782,$A48,СВЦЭМ!$B$39:$B$782,K$47)+'СЕТ СН'!$F$14+СВЦЭМ!$D$10+'СЕТ СН'!$F$6-'СЕТ СН'!$F$26</f>
        <v>1838.8773751399999</v>
      </c>
      <c r="L48" s="36">
        <f>SUMIFS(СВЦЭМ!$D$39:$D$782,СВЦЭМ!$A$39:$A$782,$A48,СВЦЭМ!$B$39:$B$782,L$47)+'СЕТ СН'!$F$14+СВЦЭМ!$D$10+'СЕТ СН'!$F$6-'СЕТ СН'!$F$26</f>
        <v>1840.7096454699999</v>
      </c>
      <c r="M48" s="36">
        <f>SUMIFS(СВЦЭМ!$D$39:$D$782,СВЦЭМ!$A$39:$A$782,$A48,СВЦЭМ!$B$39:$B$782,M$47)+'СЕТ СН'!$F$14+СВЦЭМ!$D$10+'СЕТ СН'!$F$6-'СЕТ СН'!$F$26</f>
        <v>1823.89903084</v>
      </c>
      <c r="N48" s="36">
        <f>SUMIFS(СВЦЭМ!$D$39:$D$782,СВЦЭМ!$A$39:$A$782,$A48,СВЦЭМ!$B$39:$B$782,N$47)+'СЕТ СН'!$F$14+СВЦЭМ!$D$10+'СЕТ СН'!$F$6-'СЕТ СН'!$F$26</f>
        <v>1870.84651603</v>
      </c>
      <c r="O48" s="36">
        <f>SUMIFS(СВЦЭМ!$D$39:$D$782,СВЦЭМ!$A$39:$A$782,$A48,СВЦЭМ!$B$39:$B$782,O$47)+'СЕТ СН'!$F$14+СВЦЭМ!$D$10+'СЕТ СН'!$F$6-'СЕТ СН'!$F$26</f>
        <v>1882.2354201400001</v>
      </c>
      <c r="P48" s="36">
        <f>SUMIFS(СВЦЭМ!$D$39:$D$782,СВЦЭМ!$A$39:$A$782,$A48,СВЦЭМ!$B$39:$B$782,P$47)+'СЕТ СН'!$F$14+СВЦЭМ!$D$10+'СЕТ СН'!$F$6-'СЕТ СН'!$F$26</f>
        <v>1901.2602461700001</v>
      </c>
      <c r="Q48" s="36">
        <f>SUMIFS(СВЦЭМ!$D$39:$D$782,СВЦЭМ!$A$39:$A$782,$A48,СВЦЭМ!$B$39:$B$782,Q$47)+'СЕТ СН'!$F$14+СВЦЭМ!$D$10+'СЕТ СН'!$F$6-'СЕТ СН'!$F$26</f>
        <v>1912.18034261</v>
      </c>
      <c r="R48" s="36">
        <f>SUMIFS(СВЦЭМ!$D$39:$D$782,СВЦЭМ!$A$39:$A$782,$A48,СВЦЭМ!$B$39:$B$782,R$47)+'СЕТ СН'!$F$14+СВЦЭМ!$D$10+'СЕТ СН'!$F$6-'СЕТ СН'!$F$26</f>
        <v>1923.10866773</v>
      </c>
      <c r="S48" s="36">
        <f>SUMIFS(СВЦЭМ!$D$39:$D$782,СВЦЭМ!$A$39:$A$782,$A48,СВЦЭМ!$B$39:$B$782,S$47)+'СЕТ СН'!$F$14+СВЦЭМ!$D$10+'СЕТ СН'!$F$6-'СЕТ СН'!$F$26</f>
        <v>1911.24706743</v>
      </c>
      <c r="T48" s="36">
        <f>SUMIFS(СВЦЭМ!$D$39:$D$782,СВЦЭМ!$A$39:$A$782,$A48,СВЦЭМ!$B$39:$B$782,T$47)+'СЕТ СН'!$F$14+СВЦЭМ!$D$10+'СЕТ СН'!$F$6-'СЕТ СН'!$F$26</f>
        <v>1869.54007576</v>
      </c>
      <c r="U48" s="36">
        <f>SUMIFS(СВЦЭМ!$D$39:$D$782,СВЦЭМ!$A$39:$A$782,$A48,СВЦЭМ!$B$39:$B$782,U$47)+'СЕТ СН'!$F$14+СВЦЭМ!$D$10+'СЕТ СН'!$F$6-'СЕТ СН'!$F$26</f>
        <v>1839.15868224</v>
      </c>
      <c r="V48" s="36">
        <f>SUMIFS(СВЦЭМ!$D$39:$D$782,СВЦЭМ!$A$39:$A$782,$A48,СВЦЭМ!$B$39:$B$782,V$47)+'СЕТ СН'!$F$14+СВЦЭМ!$D$10+'СЕТ СН'!$F$6-'СЕТ СН'!$F$26</f>
        <v>1840.5217792999999</v>
      </c>
      <c r="W48" s="36">
        <f>SUMIFS(СВЦЭМ!$D$39:$D$782,СВЦЭМ!$A$39:$A$782,$A48,СВЦЭМ!$B$39:$B$782,W$47)+'СЕТ СН'!$F$14+СВЦЭМ!$D$10+'СЕТ СН'!$F$6-'СЕТ СН'!$F$26</f>
        <v>1848.6755709399999</v>
      </c>
      <c r="X48" s="36">
        <f>SUMIFS(СВЦЭМ!$D$39:$D$782,СВЦЭМ!$A$39:$A$782,$A48,СВЦЭМ!$B$39:$B$782,X$47)+'СЕТ СН'!$F$14+СВЦЭМ!$D$10+'СЕТ СН'!$F$6-'СЕТ СН'!$F$26</f>
        <v>1862.05667105</v>
      </c>
      <c r="Y48" s="36">
        <f>SUMIFS(СВЦЭМ!$D$39:$D$782,СВЦЭМ!$A$39:$A$782,$A48,СВЦЭМ!$B$39:$B$782,Y$47)+'СЕТ СН'!$F$14+СВЦЭМ!$D$10+'СЕТ СН'!$F$6-'СЕТ СН'!$F$26</f>
        <v>1886.3574567200001</v>
      </c>
      <c r="AA48" s="45"/>
    </row>
    <row r="49" spans="1:25" ht="15.75" x14ac:dyDescent="0.2">
      <c r="A49" s="35">
        <f>A48+1</f>
        <v>45353</v>
      </c>
      <c r="B49" s="36">
        <f>SUMIFS(СВЦЭМ!$D$39:$D$782,СВЦЭМ!$A$39:$A$782,$A49,СВЦЭМ!$B$39:$B$782,B$47)+'СЕТ СН'!$F$14+СВЦЭМ!$D$10+'СЕТ СН'!$F$6-'СЕТ СН'!$F$26</f>
        <v>1825.99368396</v>
      </c>
      <c r="C49" s="36">
        <f>SUMIFS(СВЦЭМ!$D$39:$D$782,СВЦЭМ!$A$39:$A$782,$A49,СВЦЭМ!$B$39:$B$782,C$47)+'СЕТ СН'!$F$14+СВЦЭМ!$D$10+'СЕТ СН'!$F$6-'СЕТ СН'!$F$26</f>
        <v>1837.87280999</v>
      </c>
      <c r="D49" s="36">
        <f>SUMIFS(СВЦЭМ!$D$39:$D$782,СВЦЭМ!$A$39:$A$782,$A49,СВЦЭМ!$B$39:$B$782,D$47)+'СЕТ СН'!$F$14+СВЦЭМ!$D$10+'СЕТ СН'!$F$6-'СЕТ СН'!$F$26</f>
        <v>1862.0939015399999</v>
      </c>
      <c r="E49" s="36">
        <f>SUMIFS(СВЦЭМ!$D$39:$D$782,СВЦЭМ!$A$39:$A$782,$A49,СВЦЭМ!$B$39:$B$782,E$47)+'СЕТ СН'!$F$14+СВЦЭМ!$D$10+'СЕТ СН'!$F$6-'СЕТ СН'!$F$26</f>
        <v>1872.9477270100001</v>
      </c>
      <c r="F49" s="36">
        <f>SUMIFS(СВЦЭМ!$D$39:$D$782,СВЦЭМ!$A$39:$A$782,$A49,СВЦЭМ!$B$39:$B$782,F$47)+'СЕТ СН'!$F$14+СВЦЭМ!$D$10+'СЕТ СН'!$F$6-'СЕТ СН'!$F$26</f>
        <v>1869.9992365400001</v>
      </c>
      <c r="G49" s="36">
        <f>SUMIFS(СВЦЭМ!$D$39:$D$782,СВЦЭМ!$A$39:$A$782,$A49,СВЦЭМ!$B$39:$B$782,G$47)+'СЕТ СН'!$F$14+СВЦЭМ!$D$10+'СЕТ СН'!$F$6-'СЕТ СН'!$F$26</f>
        <v>1850.1915825200001</v>
      </c>
      <c r="H49" s="36">
        <f>SUMIFS(СВЦЭМ!$D$39:$D$782,СВЦЭМ!$A$39:$A$782,$A49,СВЦЭМ!$B$39:$B$782,H$47)+'СЕТ СН'!$F$14+СВЦЭМ!$D$10+'СЕТ СН'!$F$6-'СЕТ СН'!$F$26</f>
        <v>1806.8503935700001</v>
      </c>
      <c r="I49" s="36">
        <f>SUMIFS(СВЦЭМ!$D$39:$D$782,СВЦЭМ!$A$39:$A$782,$A49,СВЦЭМ!$B$39:$B$782,I$47)+'СЕТ СН'!$F$14+СВЦЭМ!$D$10+'СЕТ СН'!$F$6-'СЕТ СН'!$F$26</f>
        <v>1782.98590743</v>
      </c>
      <c r="J49" s="36">
        <f>SUMIFS(СВЦЭМ!$D$39:$D$782,СВЦЭМ!$A$39:$A$782,$A49,СВЦЭМ!$B$39:$B$782,J$47)+'СЕТ СН'!$F$14+СВЦЭМ!$D$10+'СЕТ СН'!$F$6-'СЕТ СН'!$F$26</f>
        <v>1783.93533198</v>
      </c>
      <c r="K49" s="36">
        <f>SUMIFS(СВЦЭМ!$D$39:$D$782,СВЦЭМ!$A$39:$A$782,$A49,СВЦЭМ!$B$39:$B$782,K$47)+'СЕТ СН'!$F$14+СВЦЭМ!$D$10+'СЕТ СН'!$F$6-'СЕТ СН'!$F$26</f>
        <v>1751.9921159</v>
      </c>
      <c r="L49" s="36">
        <f>SUMIFS(СВЦЭМ!$D$39:$D$782,СВЦЭМ!$A$39:$A$782,$A49,СВЦЭМ!$B$39:$B$782,L$47)+'СЕТ СН'!$F$14+СВЦЭМ!$D$10+'СЕТ СН'!$F$6-'СЕТ СН'!$F$26</f>
        <v>1736.6666498100001</v>
      </c>
      <c r="M49" s="36">
        <f>SUMIFS(СВЦЭМ!$D$39:$D$782,СВЦЭМ!$A$39:$A$782,$A49,СВЦЭМ!$B$39:$B$782,M$47)+'СЕТ СН'!$F$14+СВЦЭМ!$D$10+'СЕТ СН'!$F$6-'СЕТ СН'!$F$26</f>
        <v>1740.00196009</v>
      </c>
      <c r="N49" s="36">
        <f>SUMIFS(СВЦЭМ!$D$39:$D$782,СВЦЭМ!$A$39:$A$782,$A49,СВЦЭМ!$B$39:$B$782,N$47)+'СЕТ СН'!$F$14+СВЦЭМ!$D$10+'СЕТ СН'!$F$6-'СЕТ СН'!$F$26</f>
        <v>1757.5167460299999</v>
      </c>
      <c r="O49" s="36">
        <f>SUMIFS(СВЦЭМ!$D$39:$D$782,СВЦЭМ!$A$39:$A$782,$A49,СВЦЭМ!$B$39:$B$782,O$47)+'СЕТ СН'!$F$14+СВЦЭМ!$D$10+'СЕТ СН'!$F$6-'СЕТ СН'!$F$26</f>
        <v>1764.38338004</v>
      </c>
      <c r="P49" s="36">
        <f>SUMIFS(СВЦЭМ!$D$39:$D$782,СВЦЭМ!$A$39:$A$782,$A49,СВЦЭМ!$B$39:$B$782,P$47)+'СЕТ СН'!$F$14+СВЦЭМ!$D$10+'СЕТ СН'!$F$6-'СЕТ СН'!$F$26</f>
        <v>1773.44366309</v>
      </c>
      <c r="Q49" s="36">
        <f>SUMIFS(СВЦЭМ!$D$39:$D$782,СВЦЭМ!$A$39:$A$782,$A49,СВЦЭМ!$B$39:$B$782,Q$47)+'СЕТ СН'!$F$14+СВЦЭМ!$D$10+'СЕТ СН'!$F$6-'СЕТ СН'!$F$26</f>
        <v>1795.5779973599999</v>
      </c>
      <c r="R49" s="36">
        <f>SUMIFS(СВЦЭМ!$D$39:$D$782,СВЦЭМ!$A$39:$A$782,$A49,СВЦЭМ!$B$39:$B$782,R$47)+'СЕТ СН'!$F$14+СВЦЭМ!$D$10+'СЕТ СН'!$F$6-'СЕТ СН'!$F$26</f>
        <v>1815.90142461</v>
      </c>
      <c r="S49" s="36">
        <f>SUMIFS(СВЦЭМ!$D$39:$D$782,СВЦЭМ!$A$39:$A$782,$A49,СВЦЭМ!$B$39:$B$782,S$47)+'СЕТ СН'!$F$14+СВЦЭМ!$D$10+'СЕТ СН'!$F$6-'СЕТ СН'!$F$26</f>
        <v>1800.87686093</v>
      </c>
      <c r="T49" s="36">
        <f>SUMIFS(СВЦЭМ!$D$39:$D$782,СВЦЭМ!$A$39:$A$782,$A49,СВЦЭМ!$B$39:$B$782,T$47)+'СЕТ СН'!$F$14+СВЦЭМ!$D$10+'СЕТ СН'!$F$6-'СЕТ СН'!$F$26</f>
        <v>1757.71868769</v>
      </c>
      <c r="U49" s="36">
        <f>SUMIFS(СВЦЭМ!$D$39:$D$782,СВЦЭМ!$A$39:$A$782,$A49,СВЦЭМ!$B$39:$B$782,U$47)+'СЕТ СН'!$F$14+СВЦЭМ!$D$10+'СЕТ СН'!$F$6-'СЕТ СН'!$F$26</f>
        <v>1717.15913897</v>
      </c>
      <c r="V49" s="36">
        <f>SUMIFS(СВЦЭМ!$D$39:$D$782,СВЦЭМ!$A$39:$A$782,$A49,СВЦЭМ!$B$39:$B$782,V$47)+'СЕТ СН'!$F$14+СВЦЭМ!$D$10+'СЕТ СН'!$F$6-'СЕТ СН'!$F$26</f>
        <v>1734.71803479</v>
      </c>
      <c r="W49" s="36">
        <f>SUMIFS(СВЦЭМ!$D$39:$D$782,СВЦЭМ!$A$39:$A$782,$A49,СВЦЭМ!$B$39:$B$782,W$47)+'СЕТ СН'!$F$14+СВЦЭМ!$D$10+'СЕТ СН'!$F$6-'СЕТ СН'!$F$26</f>
        <v>1743.9185861200001</v>
      </c>
      <c r="X49" s="36">
        <f>SUMIFS(СВЦЭМ!$D$39:$D$782,СВЦЭМ!$A$39:$A$782,$A49,СВЦЭМ!$B$39:$B$782,X$47)+'СЕТ СН'!$F$14+СВЦЭМ!$D$10+'СЕТ СН'!$F$6-'СЕТ СН'!$F$26</f>
        <v>1780.5422914999999</v>
      </c>
      <c r="Y49" s="36">
        <f>SUMIFS(СВЦЭМ!$D$39:$D$782,СВЦЭМ!$A$39:$A$782,$A49,СВЦЭМ!$B$39:$B$782,Y$47)+'СЕТ СН'!$F$14+СВЦЭМ!$D$10+'СЕТ СН'!$F$6-'СЕТ СН'!$F$26</f>
        <v>1780.9487803</v>
      </c>
    </row>
    <row r="50" spans="1:25" ht="15.75" x14ac:dyDescent="0.2">
      <c r="A50" s="35">
        <f t="shared" ref="A50:A78" si="1">A49+1</f>
        <v>45354</v>
      </c>
      <c r="B50" s="36">
        <f>SUMIFS(СВЦЭМ!$D$39:$D$782,СВЦЭМ!$A$39:$A$782,$A50,СВЦЭМ!$B$39:$B$782,B$47)+'СЕТ СН'!$F$14+СВЦЭМ!$D$10+'СЕТ СН'!$F$6-'СЕТ СН'!$F$26</f>
        <v>1723.9486734899999</v>
      </c>
      <c r="C50" s="36">
        <f>SUMIFS(СВЦЭМ!$D$39:$D$782,СВЦЭМ!$A$39:$A$782,$A50,СВЦЭМ!$B$39:$B$782,C$47)+'СЕТ СН'!$F$14+СВЦЭМ!$D$10+'СЕТ СН'!$F$6-'СЕТ СН'!$F$26</f>
        <v>1806.25163479</v>
      </c>
      <c r="D50" s="36">
        <f>SUMIFS(СВЦЭМ!$D$39:$D$782,СВЦЭМ!$A$39:$A$782,$A50,СВЦЭМ!$B$39:$B$782,D$47)+'СЕТ СН'!$F$14+СВЦЭМ!$D$10+'СЕТ СН'!$F$6-'СЕТ СН'!$F$26</f>
        <v>1851.13918633</v>
      </c>
      <c r="E50" s="36">
        <f>SUMIFS(СВЦЭМ!$D$39:$D$782,СВЦЭМ!$A$39:$A$782,$A50,СВЦЭМ!$B$39:$B$782,E$47)+'СЕТ СН'!$F$14+СВЦЭМ!$D$10+'СЕТ СН'!$F$6-'СЕТ СН'!$F$26</f>
        <v>1869.0365224</v>
      </c>
      <c r="F50" s="36">
        <f>SUMIFS(СВЦЭМ!$D$39:$D$782,СВЦЭМ!$A$39:$A$782,$A50,СВЦЭМ!$B$39:$B$782,F$47)+'СЕТ СН'!$F$14+СВЦЭМ!$D$10+'СЕТ СН'!$F$6-'СЕТ СН'!$F$26</f>
        <v>1866.35535344</v>
      </c>
      <c r="G50" s="36">
        <f>SUMIFS(СВЦЭМ!$D$39:$D$782,СВЦЭМ!$A$39:$A$782,$A50,СВЦЭМ!$B$39:$B$782,G$47)+'СЕТ СН'!$F$14+СВЦЭМ!$D$10+'СЕТ СН'!$F$6-'СЕТ СН'!$F$26</f>
        <v>1852.3844286799999</v>
      </c>
      <c r="H50" s="36">
        <f>SUMIFS(СВЦЭМ!$D$39:$D$782,СВЦЭМ!$A$39:$A$782,$A50,СВЦЭМ!$B$39:$B$782,H$47)+'СЕТ СН'!$F$14+СВЦЭМ!$D$10+'СЕТ СН'!$F$6-'СЕТ СН'!$F$26</f>
        <v>1834.1163059600001</v>
      </c>
      <c r="I50" s="36">
        <f>SUMIFS(СВЦЭМ!$D$39:$D$782,СВЦЭМ!$A$39:$A$782,$A50,СВЦЭМ!$B$39:$B$782,I$47)+'СЕТ СН'!$F$14+СВЦЭМ!$D$10+'СЕТ СН'!$F$6-'СЕТ СН'!$F$26</f>
        <v>1835.4109445500001</v>
      </c>
      <c r="J50" s="36">
        <f>SUMIFS(СВЦЭМ!$D$39:$D$782,СВЦЭМ!$A$39:$A$782,$A50,СВЦЭМ!$B$39:$B$782,J$47)+'СЕТ СН'!$F$14+СВЦЭМ!$D$10+'СЕТ СН'!$F$6-'СЕТ СН'!$F$26</f>
        <v>1787.4282699800001</v>
      </c>
      <c r="K50" s="36">
        <f>SUMIFS(СВЦЭМ!$D$39:$D$782,СВЦЭМ!$A$39:$A$782,$A50,СВЦЭМ!$B$39:$B$782,K$47)+'СЕТ СН'!$F$14+СВЦЭМ!$D$10+'СЕТ СН'!$F$6-'СЕТ СН'!$F$26</f>
        <v>1747.3857582000001</v>
      </c>
      <c r="L50" s="36">
        <f>SUMIFS(СВЦЭМ!$D$39:$D$782,СВЦЭМ!$A$39:$A$782,$A50,СВЦЭМ!$B$39:$B$782,L$47)+'СЕТ СН'!$F$14+СВЦЭМ!$D$10+'СЕТ СН'!$F$6-'СЕТ СН'!$F$26</f>
        <v>1724.96737134</v>
      </c>
      <c r="M50" s="36">
        <f>SUMIFS(СВЦЭМ!$D$39:$D$782,СВЦЭМ!$A$39:$A$782,$A50,СВЦЭМ!$B$39:$B$782,M$47)+'СЕТ СН'!$F$14+СВЦЭМ!$D$10+'СЕТ СН'!$F$6-'СЕТ СН'!$F$26</f>
        <v>1725.81327977</v>
      </c>
      <c r="N50" s="36">
        <f>SUMIFS(СВЦЭМ!$D$39:$D$782,СВЦЭМ!$A$39:$A$782,$A50,СВЦЭМ!$B$39:$B$782,N$47)+'СЕТ СН'!$F$14+СВЦЭМ!$D$10+'СЕТ СН'!$F$6-'СЕТ СН'!$F$26</f>
        <v>1752.33311521</v>
      </c>
      <c r="O50" s="36">
        <f>SUMIFS(СВЦЭМ!$D$39:$D$782,СВЦЭМ!$A$39:$A$782,$A50,СВЦЭМ!$B$39:$B$782,O$47)+'СЕТ СН'!$F$14+СВЦЭМ!$D$10+'СЕТ СН'!$F$6-'СЕТ СН'!$F$26</f>
        <v>1741.1306325400001</v>
      </c>
      <c r="P50" s="36">
        <f>SUMIFS(СВЦЭМ!$D$39:$D$782,СВЦЭМ!$A$39:$A$782,$A50,СВЦЭМ!$B$39:$B$782,P$47)+'СЕТ СН'!$F$14+СВЦЭМ!$D$10+'СЕТ СН'!$F$6-'СЕТ СН'!$F$26</f>
        <v>1742.30095065</v>
      </c>
      <c r="Q50" s="36">
        <f>SUMIFS(СВЦЭМ!$D$39:$D$782,СВЦЭМ!$A$39:$A$782,$A50,СВЦЭМ!$B$39:$B$782,Q$47)+'СЕТ СН'!$F$14+СВЦЭМ!$D$10+'СЕТ СН'!$F$6-'СЕТ СН'!$F$26</f>
        <v>1757.90205489</v>
      </c>
      <c r="R50" s="36">
        <f>SUMIFS(СВЦЭМ!$D$39:$D$782,СВЦЭМ!$A$39:$A$782,$A50,СВЦЭМ!$B$39:$B$782,R$47)+'СЕТ СН'!$F$14+СВЦЭМ!$D$10+'СЕТ СН'!$F$6-'СЕТ СН'!$F$26</f>
        <v>1763.6319446099999</v>
      </c>
      <c r="S50" s="36">
        <f>SUMIFS(СВЦЭМ!$D$39:$D$782,СВЦЭМ!$A$39:$A$782,$A50,СВЦЭМ!$B$39:$B$782,S$47)+'СЕТ СН'!$F$14+СВЦЭМ!$D$10+'СЕТ СН'!$F$6-'СЕТ СН'!$F$26</f>
        <v>1735.3061811299999</v>
      </c>
      <c r="T50" s="36">
        <f>SUMIFS(СВЦЭМ!$D$39:$D$782,СВЦЭМ!$A$39:$A$782,$A50,СВЦЭМ!$B$39:$B$782,T$47)+'СЕТ СН'!$F$14+СВЦЭМ!$D$10+'СЕТ СН'!$F$6-'СЕТ СН'!$F$26</f>
        <v>1717.3913382999999</v>
      </c>
      <c r="U50" s="36">
        <f>SUMIFS(СВЦЭМ!$D$39:$D$782,СВЦЭМ!$A$39:$A$782,$A50,СВЦЭМ!$B$39:$B$782,U$47)+'СЕТ СН'!$F$14+СВЦЭМ!$D$10+'СЕТ СН'!$F$6-'СЕТ СН'!$F$26</f>
        <v>1736.1410838199999</v>
      </c>
      <c r="V50" s="36">
        <f>SUMIFS(СВЦЭМ!$D$39:$D$782,СВЦЭМ!$A$39:$A$782,$A50,СВЦЭМ!$B$39:$B$782,V$47)+'СЕТ СН'!$F$14+СВЦЭМ!$D$10+'СЕТ СН'!$F$6-'СЕТ СН'!$F$26</f>
        <v>1735.24491844</v>
      </c>
      <c r="W50" s="36">
        <f>SUMIFS(СВЦЭМ!$D$39:$D$782,СВЦЭМ!$A$39:$A$782,$A50,СВЦЭМ!$B$39:$B$782,W$47)+'СЕТ СН'!$F$14+СВЦЭМ!$D$10+'СЕТ СН'!$F$6-'СЕТ СН'!$F$26</f>
        <v>1726.6435421900001</v>
      </c>
      <c r="X50" s="36">
        <f>SUMIFS(СВЦЭМ!$D$39:$D$782,СВЦЭМ!$A$39:$A$782,$A50,СВЦЭМ!$B$39:$B$782,X$47)+'СЕТ СН'!$F$14+СВЦЭМ!$D$10+'СЕТ СН'!$F$6-'СЕТ СН'!$F$26</f>
        <v>1741.48375493</v>
      </c>
      <c r="Y50" s="36">
        <f>SUMIFS(СВЦЭМ!$D$39:$D$782,СВЦЭМ!$A$39:$A$782,$A50,СВЦЭМ!$B$39:$B$782,Y$47)+'СЕТ СН'!$F$14+СВЦЭМ!$D$10+'СЕТ СН'!$F$6-'СЕТ СН'!$F$26</f>
        <v>1776.33696177</v>
      </c>
    </row>
    <row r="51" spans="1:25" ht="15.75" x14ac:dyDescent="0.2">
      <c r="A51" s="35">
        <f t="shared" si="1"/>
        <v>45355</v>
      </c>
      <c r="B51" s="36">
        <f>SUMIFS(СВЦЭМ!$D$39:$D$782,СВЦЭМ!$A$39:$A$782,$A51,СВЦЭМ!$B$39:$B$782,B$47)+'СЕТ СН'!$F$14+СВЦЭМ!$D$10+'СЕТ СН'!$F$6-'СЕТ СН'!$F$26</f>
        <v>1733.68274202</v>
      </c>
      <c r="C51" s="36">
        <f>SUMIFS(СВЦЭМ!$D$39:$D$782,СВЦЭМ!$A$39:$A$782,$A51,СВЦЭМ!$B$39:$B$782,C$47)+'СЕТ СН'!$F$14+СВЦЭМ!$D$10+'СЕТ СН'!$F$6-'СЕТ СН'!$F$26</f>
        <v>1775.8076267500001</v>
      </c>
      <c r="D51" s="36">
        <f>SUMIFS(СВЦЭМ!$D$39:$D$782,СВЦЭМ!$A$39:$A$782,$A51,СВЦЭМ!$B$39:$B$782,D$47)+'СЕТ СН'!$F$14+СВЦЭМ!$D$10+'СЕТ СН'!$F$6-'СЕТ СН'!$F$26</f>
        <v>1793.89715707</v>
      </c>
      <c r="E51" s="36">
        <f>SUMIFS(СВЦЭМ!$D$39:$D$782,СВЦЭМ!$A$39:$A$782,$A51,СВЦЭМ!$B$39:$B$782,E$47)+'СЕТ СН'!$F$14+СВЦЭМ!$D$10+'СЕТ СН'!$F$6-'СЕТ СН'!$F$26</f>
        <v>1796.74550168</v>
      </c>
      <c r="F51" s="36">
        <f>SUMIFS(СВЦЭМ!$D$39:$D$782,СВЦЭМ!$A$39:$A$782,$A51,СВЦЭМ!$B$39:$B$782,F$47)+'СЕТ СН'!$F$14+СВЦЭМ!$D$10+'СЕТ СН'!$F$6-'СЕТ СН'!$F$26</f>
        <v>1800.47530265</v>
      </c>
      <c r="G51" s="36">
        <f>SUMIFS(СВЦЭМ!$D$39:$D$782,СВЦЭМ!$A$39:$A$782,$A51,СВЦЭМ!$B$39:$B$782,G$47)+'СЕТ СН'!$F$14+СВЦЭМ!$D$10+'СЕТ СН'!$F$6-'СЕТ СН'!$F$26</f>
        <v>1823.79185362</v>
      </c>
      <c r="H51" s="36">
        <f>SUMIFS(СВЦЭМ!$D$39:$D$782,СВЦЭМ!$A$39:$A$782,$A51,СВЦЭМ!$B$39:$B$782,H$47)+'СЕТ СН'!$F$14+СВЦЭМ!$D$10+'СЕТ СН'!$F$6-'СЕТ СН'!$F$26</f>
        <v>1773.1378173400001</v>
      </c>
      <c r="I51" s="36">
        <f>SUMIFS(СВЦЭМ!$D$39:$D$782,СВЦЭМ!$A$39:$A$782,$A51,СВЦЭМ!$B$39:$B$782,I$47)+'СЕТ СН'!$F$14+СВЦЭМ!$D$10+'СЕТ СН'!$F$6-'СЕТ СН'!$F$26</f>
        <v>1735.2939171400001</v>
      </c>
      <c r="J51" s="36">
        <f>SUMIFS(СВЦЭМ!$D$39:$D$782,СВЦЭМ!$A$39:$A$782,$A51,СВЦЭМ!$B$39:$B$782,J$47)+'СЕТ СН'!$F$14+СВЦЭМ!$D$10+'СЕТ СН'!$F$6-'СЕТ СН'!$F$26</f>
        <v>1700.1594238299999</v>
      </c>
      <c r="K51" s="36">
        <f>SUMIFS(СВЦЭМ!$D$39:$D$782,СВЦЭМ!$A$39:$A$782,$A51,СВЦЭМ!$B$39:$B$782,K$47)+'СЕТ СН'!$F$14+СВЦЭМ!$D$10+'СЕТ СН'!$F$6-'СЕТ СН'!$F$26</f>
        <v>1682.9163243099999</v>
      </c>
      <c r="L51" s="36">
        <f>SUMIFS(СВЦЭМ!$D$39:$D$782,СВЦЭМ!$A$39:$A$782,$A51,СВЦЭМ!$B$39:$B$782,L$47)+'СЕТ СН'!$F$14+СВЦЭМ!$D$10+'СЕТ СН'!$F$6-'СЕТ СН'!$F$26</f>
        <v>1687.9177279400001</v>
      </c>
      <c r="M51" s="36">
        <f>SUMIFS(СВЦЭМ!$D$39:$D$782,СВЦЭМ!$A$39:$A$782,$A51,СВЦЭМ!$B$39:$B$782,M$47)+'СЕТ СН'!$F$14+СВЦЭМ!$D$10+'СЕТ СН'!$F$6-'СЕТ СН'!$F$26</f>
        <v>1695.9681518</v>
      </c>
      <c r="N51" s="36">
        <f>SUMIFS(СВЦЭМ!$D$39:$D$782,СВЦЭМ!$A$39:$A$782,$A51,СВЦЭМ!$B$39:$B$782,N$47)+'СЕТ СН'!$F$14+СВЦЭМ!$D$10+'СЕТ СН'!$F$6-'СЕТ СН'!$F$26</f>
        <v>1684.52402106</v>
      </c>
      <c r="O51" s="36">
        <f>SUMIFS(СВЦЭМ!$D$39:$D$782,СВЦЭМ!$A$39:$A$782,$A51,СВЦЭМ!$B$39:$B$782,O$47)+'СЕТ СН'!$F$14+СВЦЭМ!$D$10+'СЕТ СН'!$F$6-'СЕТ СН'!$F$26</f>
        <v>1691.7323064699999</v>
      </c>
      <c r="P51" s="36">
        <f>SUMIFS(СВЦЭМ!$D$39:$D$782,СВЦЭМ!$A$39:$A$782,$A51,СВЦЭМ!$B$39:$B$782,P$47)+'СЕТ СН'!$F$14+СВЦЭМ!$D$10+'СЕТ СН'!$F$6-'СЕТ СН'!$F$26</f>
        <v>1707.13052343</v>
      </c>
      <c r="Q51" s="36">
        <f>SUMIFS(СВЦЭМ!$D$39:$D$782,СВЦЭМ!$A$39:$A$782,$A51,СВЦЭМ!$B$39:$B$782,Q$47)+'СЕТ СН'!$F$14+СВЦЭМ!$D$10+'СЕТ СН'!$F$6-'СЕТ СН'!$F$26</f>
        <v>1723.37652957</v>
      </c>
      <c r="R51" s="36">
        <f>SUMIFS(СВЦЭМ!$D$39:$D$782,СВЦЭМ!$A$39:$A$782,$A51,СВЦЭМ!$B$39:$B$782,R$47)+'СЕТ СН'!$F$14+СВЦЭМ!$D$10+'СЕТ СН'!$F$6-'СЕТ СН'!$F$26</f>
        <v>1721.67907829</v>
      </c>
      <c r="S51" s="36">
        <f>SUMIFS(СВЦЭМ!$D$39:$D$782,СВЦЭМ!$A$39:$A$782,$A51,СВЦЭМ!$B$39:$B$782,S$47)+'СЕТ СН'!$F$14+СВЦЭМ!$D$10+'СЕТ СН'!$F$6-'СЕТ СН'!$F$26</f>
        <v>1714.6916236699999</v>
      </c>
      <c r="T51" s="36">
        <f>SUMIFS(СВЦЭМ!$D$39:$D$782,СВЦЭМ!$A$39:$A$782,$A51,СВЦЭМ!$B$39:$B$782,T$47)+'СЕТ СН'!$F$14+СВЦЭМ!$D$10+'СЕТ СН'!$F$6-'СЕТ СН'!$F$26</f>
        <v>1697.95734582</v>
      </c>
      <c r="U51" s="36">
        <f>SUMIFS(СВЦЭМ!$D$39:$D$782,СВЦЭМ!$A$39:$A$782,$A51,СВЦЭМ!$B$39:$B$782,U$47)+'СЕТ СН'!$F$14+СВЦЭМ!$D$10+'СЕТ СН'!$F$6-'СЕТ СН'!$F$26</f>
        <v>1674.4470862000001</v>
      </c>
      <c r="V51" s="36">
        <f>SUMIFS(СВЦЭМ!$D$39:$D$782,СВЦЭМ!$A$39:$A$782,$A51,СВЦЭМ!$B$39:$B$782,V$47)+'СЕТ СН'!$F$14+СВЦЭМ!$D$10+'СЕТ СН'!$F$6-'СЕТ СН'!$F$26</f>
        <v>1687.2834746200001</v>
      </c>
      <c r="W51" s="36">
        <f>SUMIFS(СВЦЭМ!$D$39:$D$782,СВЦЭМ!$A$39:$A$782,$A51,СВЦЭМ!$B$39:$B$782,W$47)+'СЕТ СН'!$F$14+СВЦЭМ!$D$10+'СЕТ СН'!$F$6-'СЕТ СН'!$F$26</f>
        <v>1703.83395344</v>
      </c>
      <c r="X51" s="36">
        <f>SUMIFS(СВЦЭМ!$D$39:$D$782,СВЦЭМ!$A$39:$A$782,$A51,СВЦЭМ!$B$39:$B$782,X$47)+'СЕТ СН'!$F$14+СВЦЭМ!$D$10+'СЕТ СН'!$F$6-'СЕТ СН'!$F$26</f>
        <v>1699.9308246400001</v>
      </c>
      <c r="Y51" s="36">
        <f>SUMIFS(СВЦЭМ!$D$39:$D$782,СВЦЭМ!$A$39:$A$782,$A51,СВЦЭМ!$B$39:$B$782,Y$47)+'СЕТ СН'!$F$14+СВЦЭМ!$D$10+'СЕТ СН'!$F$6-'СЕТ СН'!$F$26</f>
        <v>1716.2959623900001</v>
      </c>
    </row>
    <row r="52" spans="1:25" ht="15.75" x14ac:dyDescent="0.2">
      <c r="A52" s="35">
        <f t="shared" si="1"/>
        <v>45356</v>
      </c>
      <c r="B52" s="36">
        <f>SUMIFS(СВЦЭМ!$D$39:$D$782,СВЦЭМ!$A$39:$A$782,$A52,СВЦЭМ!$B$39:$B$782,B$47)+'СЕТ СН'!$F$14+СВЦЭМ!$D$10+'СЕТ СН'!$F$6-'СЕТ СН'!$F$26</f>
        <v>1703.8431732199999</v>
      </c>
      <c r="C52" s="36">
        <f>SUMIFS(СВЦЭМ!$D$39:$D$782,СВЦЭМ!$A$39:$A$782,$A52,СВЦЭМ!$B$39:$B$782,C$47)+'СЕТ СН'!$F$14+СВЦЭМ!$D$10+'СЕТ СН'!$F$6-'СЕТ СН'!$F$26</f>
        <v>1740.5363261099999</v>
      </c>
      <c r="D52" s="36">
        <f>SUMIFS(СВЦЭМ!$D$39:$D$782,СВЦЭМ!$A$39:$A$782,$A52,СВЦЭМ!$B$39:$B$782,D$47)+'СЕТ СН'!$F$14+СВЦЭМ!$D$10+'СЕТ СН'!$F$6-'СЕТ СН'!$F$26</f>
        <v>1749.1493192299999</v>
      </c>
      <c r="E52" s="36">
        <f>SUMIFS(СВЦЭМ!$D$39:$D$782,СВЦЭМ!$A$39:$A$782,$A52,СВЦЭМ!$B$39:$B$782,E$47)+'СЕТ СН'!$F$14+СВЦЭМ!$D$10+'СЕТ СН'!$F$6-'СЕТ СН'!$F$26</f>
        <v>1766.93644591</v>
      </c>
      <c r="F52" s="36">
        <f>SUMIFS(СВЦЭМ!$D$39:$D$782,СВЦЭМ!$A$39:$A$782,$A52,СВЦЭМ!$B$39:$B$782,F$47)+'СЕТ СН'!$F$14+СВЦЭМ!$D$10+'СЕТ СН'!$F$6-'СЕТ СН'!$F$26</f>
        <v>1756.00027305</v>
      </c>
      <c r="G52" s="36">
        <f>SUMIFS(СВЦЭМ!$D$39:$D$782,СВЦЭМ!$A$39:$A$782,$A52,СВЦЭМ!$B$39:$B$782,G$47)+'СЕТ СН'!$F$14+СВЦЭМ!$D$10+'СЕТ СН'!$F$6-'СЕТ СН'!$F$26</f>
        <v>1729.47234989</v>
      </c>
      <c r="H52" s="36">
        <f>SUMIFS(СВЦЭМ!$D$39:$D$782,СВЦЭМ!$A$39:$A$782,$A52,СВЦЭМ!$B$39:$B$782,H$47)+'СЕТ СН'!$F$14+СВЦЭМ!$D$10+'СЕТ СН'!$F$6-'СЕТ СН'!$F$26</f>
        <v>1675.86734576</v>
      </c>
      <c r="I52" s="36">
        <f>SUMIFS(СВЦЭМ!$D$39:$D$782,СВЦЭМ!$A$39:$A$782,$A52,СВЦЭМ!$B$39:$B$782,I$47)+'СЕТ СН'!$F$14+СВЦЭМ!$D$10+'СЕТ СН'!$F$6-'СЕТ СН'!$F$26</f>
        <v>1659.6143074900001</v>
      </c>
      <c r="J52" s="36">
        <f>SUMIFS(СВЦЭМ!$D$39:$D$782,СВЦЭМ!$A$39:$A$782,$A52,СВЦЭМ!$B$39:$B$782,J$47)+'СЕТ СН'!$F$14+СВЦЭМ!$D$10+'СЕТ СН'!$F$6-'СЕТ СН'!$F$26</f>
        <v>1646.83527319</v>
      </c>
      <c r="K52" s="36">
        <f>SUMIFS(СВЦЭМ!$D$39:$D$782,СВЦЭМ!$A$39:$A$782,$A52,СВЦЭМ!$B$39:$B$782,K$47)+'СЕТ СН'!$F$14+СВЦЭМ!$D$10+'СЕТ СН'!$F$6-'СЕТ СН'!$F$26</f>
        <v>1590.8433391799999</v>
      </c>
      <c r="L52" s="36">
        <f>SUMIFS(СВЦЭМ!$D$39:$D$782,СВЦЭМ!$A$39:$A$782,$A52,СВЦЭМ!$B$39:$B$782,L$47)+'СЕТ СН'!$F$14+СВЦЭМ!$D$10+'СЕТ СН'!$F$6-'СЕТ СН'!$F$26</f>
        <v>1581.0487518699999</v>
      </c>
      <c r="M52" s="36">
        <f>SUMIFS(СВЦЭМ!$D$39:$D$782,СВЦЭМ!$A$39:$A$782,$A52,СВЦЭМ!$B$39:$B$782,M$47)+'СЕТ СН'!$F$14+СВЦЭМ!$D$10+'СЕТ СН'!$F$6-'СЕТ СН'!$F$26</f>
        <v>1605.61042481</v>
      </c>
      <c r="N52" s="36">
        <f>SUMIFS(СВЦЭМ!$D$39:$D$782,СВЦЭМ!$A$39:$A$782,$A52,СВЦЭМ!$B$39:$B$782,N$47)+'СЕТ СН'!$F$14+СВЦЭМ!$D$10+'СЕТ СН'!$F$6-'СЕТ СН'!$F$26</f>
        <v>1634.9397872699999</v>
      </c>
      <c r="O52" s="36">
        <f>SUMIFS(СВЦЭМ!$D$39:$D$782,СВЦЭМ!$A$39:$A$782,$A52,СВЦЭМ!$B$39:$B$782,O$47)+'СЕТ СН'!$F$14+СВЦЭМ!$D$10+'СЕТ СН'!$F$6-'СЕТ СН'!$F$26</f>
        <v>1617.41808008</v>
      </c>
      <c r="P52" s="36">
        <f>SUMIFS(СВЦЭМ!$D$39:$D$782,СВЦЭМ!$A$39:$A$782,$A52,СВЦЭМ!$B$39:$B$782,P$47)+'СЕТ СН'!$F$14+СВЦЭМ!$D$10+'СЕТ СН'!$F$6-'СЕТ СН'!$F$26</f>
        <v>1628.0401432900001</v>
      </c>
      <c r="Q52" s="36">
        <f>SUMIFS(СВЦЭМ!$D$39:$D$782,СВЦЭМ!$A$39:$A$782,$A52,СВЦЭМ!$B$39:$B$782,Q$47)+'СЕТ СН'!$F$14+СВЦЭМ!$D$10+'СЕТ СН'!$F$6-'СЕТ СН'!$F$26</f>
        <v>1645.33886409</v>
      </c>
      <c r="R52" s="36">
        <f>SUMIFS(СВЦЭМ!$D$39:$D$782,СВЦЭМ!$A$39:$A$782,$A52,СВЦЭМ!$B$39:$B$782,R$47)+'СЕТ СН'!$F$14+СВЦЭМ!$D$10+'СЕТ СН'!$F$6-'СЕТ СН'!$F$26</f>
        <v>1671.0688569199999</v>
      </c>
      <c r="S52" s="36">
        <f>SUMIFS(СВЦЭМ!$D$39:$D$782,СВЦЭМ!$A$39:$A$782,$A52,СВЦЭМ!$B$39:$B$782,S$47)+'СЕТ СН'!$F$14+СВЦЭМ!$D$10+'СЕТ СН'!$F$6-'СЕТ СН'!$F$26</f>
        <v>1668.3817896600001</v>
      </c>
      <c r="T52" s="36">
        <f>SUMIFS(СВЦЭМ!$D$39:$D$782,СВЦЭМ!$A$39:$A$782,$A52,СВЦЭМ!$B$39:$B$782,T$47)+'СЕТ СН'!$F$14+СВЦЭМ!$D$10+'СЕТ СН'!$F$6-'СЕТ СН'!$F$26</f>
        <v>1642.4506394099999</v>
      </c>
      <c r="U52" s="36">
        <f>SUMIFS(СВЦЭМ!$D$39:$D$782,СВЦЭМ!$A$39:$A$782,$A52,СВЦЭМ!$B$39:$B$782,U$47)+'СЕТ СН'!$F$14+СВЦЭМ!$D$10+'СЕТ СН'!$F$6-'СЕТ СН'!$F$26</f>
        <v>1619.28508945</v>
      </c>
      <c r="V52" s="36">
        <f>SUMIFS(СВЦЭМ!$D$39:$D$782,СВЦЭМ!$A$39:$A$782,$A52,СВЦЭМ!$B$39:$B$782,V$47)+'СЕТ СН'!$F$14+СВЦЭМ!$D$10+'СЕТ СН'!$F$6-'СЕТ СН'!$F$26</f>
        <v>1626.4907415499999</v>
      </c>
      <c r="W52" s="36">
        <f>SUMIFS(СВЦЭМ!$D$39:$D$782,СВЦЭМ!$A$39:$A$782,$A52,СВЦЭМ!$B$39:$B$782,W$47)+'СЕТ СН'!$F$14+СВЦЭМ!$D$10+'СЕТ СН'!$F$6-'СЕТ СН'!$F$26</f>
        <v>1640.81498543</v>
      </c>
      <c r="X52" s="36">
        <f>SUMIFS(СВЦЭМ!$D$39:$D$782,СВЦЭМ!$A$39:$A$782,$A52,СВЦЭМ!$B$39:$B$782,X$47)+'СЕТ СН'!$F$14+СВЦЭМ!$D$10+'СЕТ СН'!$F$6-'СЕТ СН'!$F$26</f>
        <v>1652.20937796</v>
      </c>
      <c r="Y52" s="36">
        <f>SUMIFS(СВЦЭМ!$D$39:$D$782,СВЦЭМ!$A$39:$A$782,$A52,СВЦЭМ!$B$39:$B$782,Y$47)+'СЕТ СН'!$F$14+СВЦЭМ!$D$10+'СЕТ СН'!$F$6-'СЕТ СН'!$F$26</f>
        <v>1665.6837540199999</v>
      </c>
    </row>
    <row r="53" spans="1:25" ht="15.75" x14ac:dyDescent="0.2">
      <c r="A53" s="35">
        <f t="shared" si="1"/>
        <v>45357</v>
      </c>
      <c r="B53" s="36">
        <f>SUMIFS(СВЦЭМ!$D$39:$D$782,СВЦЭМ!$A$39:$A$782,$A53,СВЦЭМ!$B$39:$B$782,B$47)+'СЕТ СН'!$F$14+СВЦЭМ!$D$10+'СЕТ СН'!$F$6-'СЕТ СН'!$F$26</f>
        <v>1734.9800444800001</v>
      </c>
      <c r="C53" s="36">
        <f>SUMIFS(СВЦЭМ!$D$39:$D$782,СВЦЭМ!$A$39:$A$782,$A53,СВЦЭМ!$B$39:$B$782,C$47)+'СЕТ СН'!$F$14+СВЦЭМ!$D$10+'СЕТ СН'!$F$6-'СЕТ СН'!$F$26</f>
        <v>1758.9545925699999</v>
      </c>
      <c r="D53" s="36">
        <f>SUMIFS(СВЦЭМ!$D$39:$D$782,СВЦЭМ!$A$39:$A$782,$A53,СВЦЭМ!$B$39:$B$782,D$47)+'СЕТ СН'!$F$14+СВЦЭМ!$D$10+'СЕТ СН'!$F$6-'СЕТ СН'!$F$26</f>
        <v>1781.3933711</v>
      </c>
      <c r="E53" s="36">
        <f>SUMIFS(СВЦЭМ!$D$39:$D$782,СВЦЭМ!$A$39:$A$782,$A53,СВЦЭМ!$B$39:$B$782,E$47)+'СЕТ СН'!$F$14+СВЦЭМ!$D$10+'СЕТ СН'!$F$6-'СЕТ СН'!$F$26</f>
        <v>1796.2290727100001</v>
      </c>
      <c r="F53" s="36">
        <f>SUMIFS(СВЦЭМ!$D$39:$D$782,СВЦЭМ!$A$39:$A$782,$A53,СВЦЭМ!$B$39:$B$782,F$47)+'СЕТ СН'!$F$14+СВЦЭМ!$D$10+'СЕТ СН'!$F$6-'СЕТ СН'!$F$26</f>
        <v>1793.25488346</v>
      </c>
      <c r="G53" s="36">
        <f>SUMIFS(СВЦЭМ!$D$39:$D$782,СВЦЭМ!$A$39:$A$782,$A53,СВЦЭМ!$B$39:$B$782,G$47)+'СЕТ СН'!$F$14+СВЦЭМ!$D$10+'СЕТ СН'!$F$6-'СЕТ СН'!$F$26</f>
        <v>1766.89824112</v>
      </c>
      <c r="H53" s="36">
        <f>SUMIFS(СВЦЭМ!$D$39:$D$782,СВЦЭМ!$A$39:$A$782,$A53,СВЦЭМ!$B$39:$B$782,H$47)+'СЕТ СН'!$F$14+СВЦЭМ!$D$10+'СЕТ СН'!$F$6-'СЕТ СН'!$F$26</f>
        <v>1699.30685842</v>
      </c>
      <c r="I53" s="36">
        <f>SUMIFS(СВЦЭМ!$D$39:$D$782,СВЦЭМ!$A$39:$A$782,$A53,СВЦЭМ!$B$39:$B$782,I$47)+'СЕТ СН'!$F$14+СВЦЭМ!$D$10+'СЕТ СН'!$F$6-'СЕТ СН'!$F$26</f>
        <v>1651.68326243</v>
      </c>
      <c r="J53" s="36">
        <f>SUMIFS(СВЦЭМ!$D$39:$D$782,СВЦЭМ!$A$39:$A$782,$A53,СВЦЭМ!$B$39:$B$782,J$47)+'СЕТ СН'!$F$14+СВЦЭМ!$D$10+'СЕТ СН'!$F$6-'СЕТ СН'!$F$26</f>
        <v>1643.59299377</v>
      </c>
      <c r="K53" s="36">
        <f>SUMIFS(СВЦЭМ!$D$39:$D$782,СВЦЭМ!$A$39:$A$782,$A53,СВЦЭМ!$B$39:$B$782,K$47)+'СЕТ СН'!$F$14+СВЦЭМ!$D$10+'СЕТ СН'!$F$6-'СЕТ СН'!$F$26</f>
        <v>1645.0262434799999</v>
      </c>
      <c r="L53" s="36">
        <f>SUMIFS(СВЦЭМ!$D$39:$D$782,СВЦЭМ!$A$39:$A$782,$A53,СВЦЭМ!$B$39:$B$782,L$47)+'СЕТ СН'!$F$14+СВЦЭМ!$D$10+'СЕТ СН'!$F$6-'СЕТ СН'!$F$26</f>
        <v>1651.80799271</v>
      </c>
      <c r="M53" s="36">
        <f>SUMIFS(СВЦЭМ!$D$39:$D$782,СВЦЭМ!$A$39:$A$782,$A53,СВЦЭМ!$B$39:$B$782,M$47)+'СЕТ СН'!$F$14+СВЦЭМ!$D$10+'СЕТ СН'!$F$6-'СЕТ СН'!$F$26</f>
        <v>1653.11016008</v>
      </c>
      <c r="N53" s="36">
        <f>SUMIFS(СВЦЭМ!$D$39:$D$782,СВЦЭМ!$A$39:$A$782,$A53,СВЦЭМ!$B$39:$B$782,N$47)+'СЕТ СН'!$F$14+СВЦЭМ!$D$10+'СЕТ СН'!$F$6-'СЕТ СН'!$F$26</f>
        <v>1675.3559350999999</v>
      </c>
      <c r="O53" s="36">
        <f>SUMIFS(СВЦЭМ!$D$39:$D$782,СВЦЭМ!$A$39:$A$782,$A53,СВЦЭМ!$B$39:$B$782,O$47)+'СЕТ СН'!$F$14+СВЦЭМ!$D$10+'СЕТ СН'!$F$6-'СЕТ СН'!$F$26</f>
        <v>1673.43510775</v>
      </c>
      <c r="P53" s="36">
        <f>SUMIFS(СВЦЭМ!$D$39:$D$782,СВЦЭМ!$A$39:$A$782,$A53,СВЦЭМ!$B$39:$B$782,P$47)+'СЕТ СН'!$F$14+СВЦЭМ!$D$10+'СЕТ СН'!$F$6-'СЕТ СН'!$F$26</f>
        <v>1690.3646166599999</v>
      </c>
      <c r="Q53" s="36">
        <f>SUMIFS(СВЦЭМ!$D$39:$D$782,СВЦЭМ!$A$39:$A$782,$A53,СВЦЭМ!$B$39:$B$782,Q$47)+'СЕТ СН'!$F$14+СВЦЭМ!$D$10+'СЕТ СН'!$F$6-'СЕТ СН'!$F$26</f>
        <v>1694.10462061</v>
      </c>
      <c r="R53" s="36">
        <f>SUMIFS(СВЦЭМ!$D$39:$D$782,СВЦЭМ!$A$39:$A$782,$A53,СВЦЭМ!$B$39:$B$782,R$47)+'СЕТ СН'!$F$14+СВЦЭМ!$D$10+'СЕТ СН'!$F$6-'СЕТ СН'!$F$26</f>
        <v>1694.2527454000001</v>
      </c>
      <c r="S53" s="36">
        <f>SUMIFS(СВЦЭМ!$D$39:$D$782,СВЦЭМ!$A$39:$A$782,$A53,СВЦЭМ!$B$39:$B$782,S$47)+'СЕТ СН'!$F$14+СВЦЭМ!$D$10+'СЕТ СН'!$F$6-'СЕТ СН'!$F$26</f>
        <v>1681.8188257500001</v>
      </c>
      <c r="T53" s="36">
        <f>SUMIFS(СВЦЭМ!$D$39:$D$782,СВЦЭМ!$A$39:$A$782,$A53,СВЦЭМ!$B$39:$B$782,T$47)+'СЕТ СН'!$F$14+СВЦЭМ!$D$10+'СЕТ СН'!$F$6-'СЕТ СН'!$F$26</f>
        <v>1647.2054561499999</v>
      </c>
      <c r="U53" s="36">
        <f>SUMIFS(СВЦЭМ!$D$39:$D$782,СВЦЭМ!$A$39:$A$782,$A53,СВЦЭМ!$B$39:$B$782,U$47)+'СЕТ СН'!$F$14+СВЦЭМ!$D$10+'СЕТ СН'!$F$6-'СЕТ СН'!$F$26</f>
        <v>1646.87532719</v>
      </c>
      <c r="V53" s="36">
        <f>SUMIFS(СВЦЭМ!$D$39:$D$782,СВЦЭМ!$A$39:$A$782,$A53,СВЦЭМ!$B$39:$B$782,V$47)+'СЕТ СН'!$F$14+СВЦЭМ!$D$10+'СЕТ СН'!$F$6-'СЕТ СН'!$F$26</f>
        <v>1650.36215416</v>
      </c>
      <c r="W53" s="36">
        <f>SUMIFS(СВЦЭМ!$D$39:$D$782,СВЦЭМ!$A$39:$A$782,$A53,СВЦЭМ!$B$39:$B$782,W$47)+'СЕТ СН'!$F$14+СВЦЭМ!$D$10+'СЕТ СН'!$F$6-'СЕТ СН'!$F$26</f>
        <v>1661.5058241700001</v>
      </c>
      <c r="X53" s="36">
        <f>SUMIFS(СВЦЭМ!$D$39:$D$782,СВЦЭМ!$A$39:$A$782,$A53,СВЦЭМ!$B$39:$B$782,X$47)+'СЕТ СН'!$F$14+СВЦЭМ!$D$10+'СЕТ СН'!$F$6-'СЕТ СН'!$F$26</f>
        <v>1660.3387479400001</v>
      </c>
      <c r="Y53" s="36">
        <f>SUMIFS(СВЦЭМ!$D$39:$D$782,СВЦЭМ!$A$39:$A$782,$A53,СВЦЭМ!$B$39:$B$782,Y$47)+'СЕТ СН'!$F$14+СВЦЭМ!$D$10+'СЕТ СН'!$F$6-'СЕТ СН'!$F$26</f>
        <v>1645.67296437</v>
      </c>
    </row>
    <row r="54" spans="1:25" ht="15.75" x14ac:dyDescent="0.2">
      <c r="A54" s="35">
        <f t="shared" si="1"/>
        <v>45358</v>
      </c>
      <c r="B54" s="36">
        <f>SUMIFS(СВЦЭМ!$D$39:$D$782,СВЦЭМ!$A$39:$A$782,$A54,СВЦЭМ!$B$39:$B$782,B$47)+'СЕТ СН'!$F$14+СВЦЭМ!$D$10+'СЕТ СН'!$F$6-'СЕТ СН'!$F$26</f>
        <v>1694.0582385800001</v>
      </c>
      <c r="C54" s="36">
        <f>SUMIFS(СВЦЭМ!$D$39:$D$782,СВЦЭМ!$A$39:$A$782,$A54,СВЦЭМ!$B$39:$B$782,C$47)+'СЕТ СН'!$F$14+СВЦЭМ!$D$10+'СЕТ СН'!$F$6-'СЕТ СН'!$F$26</f>
        <v>1736.95847235</v>
      </c>
      <c r="D54" s="36">
        <f>SUMIFS(СВЦЭМ!$D$39:$D$782,СВЦЭМ!$A$39:$A$782,$A54,СВЦЭМ!$B$39:$B$782,D$47)+'СЕТ СН'!$F$14+СВЦЭМ!$D$10+'СЕТ СН'!$F$6-'СЕТ СН'!$F$26</f>
        <v>1770.5096106799999</v>
      </c>
      <c r="E54" s="36">
        <f>SUMIFS(СВЦЭМ!$D$39:$D$782,СВЦЭМ!$A$39:$A$782,$A54,СВЦЭМ!$B$39:$B$782,E$47)+'СЕТ СН'!$F$14+СВЦЭМ!$D$10+'СЕТ СН'!$F$6-'СЕТ СН'!$F$26</f>
        <v>1800.2161170500001</v>
      </c>
      <c r="F54" s="36">
        <f>SUMIFS(СВЦЭМ!$D$39:$D$782,СВЦЭМ!$A$39:$A$782,$A54,СВЦЭМ!$B$39:$B$782,F$47)+'СЕТ СН'!$F$14+СВЦЭМ!$D$10+'СЕТ СН'!$F$6-'СЕТ СН'!$F$26</f>
        <v>1808.93495626</v>
      </c>
      <c r="G54" s="36">
        <f>SUMIFS(СВЦЭМ!$D$39:$D$782,СВЦЭМ!$A$39:$A$782,$A54,СВЦЭМ!$B$39:$B$782,G$47)+'СЕТ СН'!$F$14+СВЦЭМ!$D$10+'СЕТ СН'!$F$6-'СЕТ СН'!$F$26</f>
        <v>1783.3620319199999</v>
      </c>
      <c r="H54" s="36">
        <f>SUMIFS(СВЦЭМ!$D$39:$D$782,СВЦЭМ!$A$39:$A$782,$A54,СВЦЭМ!$B$39:$B$782,H$47)+'СЕТ СН'!$F$14+СВЦЭМ!$D$10+'СЕТ СН'!$F$6-'СЕТ СН'!$F$26</f>
        <v>1718.1581661099999</v>
      </c>
      <c r="I54" s="36">
        <f>SUMIFS(СВЦЭМ!$D$39:$D$782,СВЦЭМ!$A$39:$A$782,$A54,СВЦЭМ!$B$39:$B$782,I$47)+'СЕТ СН'!$F$14+СВЦЭМ!$D$10+'СЕТ СН'!$F$6-'СЕТ СН'!$F$26</f>
        <v>1703.3894723000001</v>
      </c>
      <c r="J54" s="36">
        <f>SUMIFS(СВЦЭМ!$D$39:$D$782,СВЦЭМ!$A$39:$A$782,$A54,СВЦЭМ!$B$39:$B$782,J$47)+'СЕТ СН'!$F$14+СВЦЭМ!$D$10+'СЕТ СН'!$F$6-'СЕТ СН'!$F$26</f>
        <v>1722.51468563</v>
      </c>
      <c r="K54" s="36">
        <f>SUMIFS(СВЦЭМ!$D$39:$D$782,СВЦЭМ!$A$39:$A$782,$A54,СВЦЭМ!$B$39:$B$782,K$47)+'СЕТ СН'!$F$14+СВЦЭМ!$D$10+'СЕТ СН'!$F$6-'СЕТ СН'!$F$26</f>
        <v>1687.1717361999999</v>
      </c>
      <c r="L54" s="36">
        <f>SUMIFS(СВЦЭМ!$D$39:$D$782,СВЦЭМ!$A$39:$A$782,$A54,СВЦЭМ!$B$39:$B$782,L$47)+'СЕТ СН'!$F$14+СВЦЭМ!$D$10+'СЕТ СН'!$F$6-'СЕТ СН'!$F$26</f>
        <v>1689.91929269</v>
      </c>
      <c r="M54" s="36">
        <f>SUMIFS(СВЦЭМ!$D$39:$D$782,СВЦЭМ!$A$39:$A$782,$A54,СВЦЭМ!$B$39:$B$782,M$47)+'СЕТ СН'!$F$14+СВЦЭМ!$D$10+'СЕТ СН'!$F$6-'СЕТ СН'!$F$26</f>
        <v>1698.4636672199999</v>
      </c>
      <c r="N54" s="36">
        <f>SUMIFS(СВЦЭМ!$D$39:$D$782,СВЦЭМ!$A$39:$A$782,$A54,СВЦЭМ!$B$39:$B$782,N$47)+'СЕТ СН'!$F$14+СВЦЭМ!$D$10+'СЕТ СН'!$F$6-'СЕТ СН'!$F$26</f>
        <v>1708.1335323200001</v>
      </c>
      <c r="O54" s="36">
        <f>SUMIFS(СВЦЭМ!$D$39:$D$782,СВЦЭМ!$A$39:$A$782,$A54,СВЦЭМ!$B$39:$B$782,O$47)+'СЕТ СН'!$F$14+СВЦЭМ!$D$10+'СЕТ СН'!$F$6-'СЕТ СН'!$F$26</f>
        <v>1704.4972320300001</v>
      </c>
      <c r="P54" s="36">
        <f>SUMIFS(СВЦЭМ!$D$39:$D$782,СВЦЭМ!$A$39:$A$782,$A54,СВЦЭМ!$B$39:$B$782,P$47)+'СЕТ СН'!$F$14+СВЦЭМ!$D$10+'СЕТ СН'!$F$6-'СЕТ СН'!$F$26</f>
        <v>1730.4138131899999</v>
      </c>
      <c r="Q54" s="36">
        <f>SUMIFS(СВЦЭМ!$D$39:$D$782,СВЦЭМ!$A$39:$A$782,$A54,СВЦЭМ!$B$39:$B$782,Q$47)+'СЕТ СН'!$F$14+СВЦЭМ!$D$10+'СЕТ СН'!$F$6-'СЕТ СН'!$F$26</f>
        <v>1751.0102007600001</v>
      </c>
      <c r="R54" s="36">
        <f>SUMIFS(СВЦЭМ!$D$39:$D$782,СВЦЭМ!$A$39:$A$782,$A54,СВЦЭМ!$B$39:$B$782,R$47)+'СЕТ СН'!$F$14+СВЦЭМ!$D$10+'СЕТ СН'!$F$6-'СЕТ СН'!$F$26</f>
        <v>1762.56809019</v>
      </c>
      <c r="S54" s="36">
        <f>SUMIFS(СВЦЭМ!$D$39:$D$782,СВЦЭМ!$A$39:$A$782,$A54,СВЦЭМ!$B$39:$B$782,S$47)+'СЕТ СН'!$F$14+СВЦЭМ!$D$10+'СЕТ СН'!$F$6-'СЕТ СН'!$F$26</f>
        <v>1745.10444037</v>
      </c>
      <c r="T54" s="36">
        <f>SUMIFS(СВЦЭМ!$D$39:$D$782,СВЦЭМ!$A$39:$A$782,$A54,СВЦЭМ!$B$39:$B$782,T$47)+'СЕТ СН'!$F$14+СВЦЭМ!$D$10+'СЕТ СН'!$F$6-'СЕТ СН'!$F$26</f>
        <v>1739.76295624</v>
      </c>
      <c r="U54" s="36">
        <f>SUMIFS(СВЦЭМ!$D$39:$D$782,СВЦЭМ!$A$39:$A$782,$A54,СВЦЭМ!$B$39:$B$782,U$47)+'СЕТ СН'!$F$14+СВЦЭМ!$D$10+'СЕТ СН'!$F$6-'СЕТ СН'!$F$26</f>
        <v>1714.4748257900001</v>
      </c>
      <c r="V54" s="36">
        <f>SUMIFS(СВЦЭМ!$D$39:$D$782,СВЦЭМ!$A$39:$A$782,$A54,СВЦЭМ!$B$39:$B$782,V$47)+'СЕТ СН'!$F$14+СВЦЭМ!$D$10+'СЕТ СН'!$F$6-'СЕТ СН'!$F$26</f>
        <v>1695.26152875</v>
      </c>
      <c r="W54" s="36">
        <f>SUMIFS(СВЦЭМ!$D$39:$D$782,СВЦЭМ!$A$39:$A$782,$A54,СВЦЭМ!$B$39:$B$782,W$47)+'СЕТ СН'!$F$14+СВЦЭМ!$D$10+'СЕТ СН'!$F$6-'СЕТ СН'!$F$26</f>
        <v>1707.9491660000001</v>
      </c>
      <c r="X54" s="36">
        <f>SUMIFS(СВЦЭМ!$D$39:$D$782,СВЦЭМ!$A$39:$A$782,$A54,СВЦЭМ!$B$39:$B$782,X$47)+'СЕТ СН'!$F$14+СВЦЭМ!$D$10+'СЕТ СН'!$F$6-'СЕТ СН'!$F$26</f>
        <v>1722.0486360299999</v>
      </c>
      <c r="Y54" s="36">
        <f>SUMIFS(СВЦЭМ!$D$39:$D$782,СВЦЭМ!$A$39:$A$782,$A54,СВЦЭМ!$B$39:$B$782,Y$47)+'СЕТ СН'!$F$14+СВЦЭМ!$D$10+'СЕТ СН'!$F$6-'СЕТ СН'!$F$26</f>
        <v>1750.9106776200001</v>
      </c>
    </row>
    <row r="55" spans="1:25" ht="15.75" x14ac:dyDescent="0.2">
      <c r="A55" s="35">
        <f t="shared" si="1"/>
        <v>45359</v>
      </c>
      <c r="B55" s="36">
        <f>SUMIFS(СВЦЭМ!$D$39:$D$782,СВЦЭМ!$A$39:$A$782,$A55,СВЦЭМ!$B$39:$B$782,B$47)+'СЕТ СН'!$F$14+СВЦЭМ!$D$10+'СЕТ СН'!$F$6-'СЕТ СН'!$F$26</f>
        <v>1793.7886985299999</v>
      </c>
      <c r="C55" s="36">
        <f>SUMIFS(СВЦЭМ!$D$39:$D$782,СВЦЭМ!$A$39:$A$782,$A55,СВЦЭМ!$B$39:$B$782,C$47)+'СЕТ СН'!$F$14+СВЦЭМ!$D$10+'СЕТ СН'!$F$6-'СЕТ СН'!$F$26</f>
        <v>1792.9388547599999</v>
      </c>
      <c r="D55" s="36">
        <f>SUMIFS(СВЦЭМ!$D$39:$D$782,СВЦЭМ!$A$39:$A$782,$A55,СВЦЭМ!$B$39:$B$782,D$47)+'СЕТ СН'!$F$14+СВЦЭМ!$D$10+'СЕТ СН'!$F$6-'СЕТ СН'!$F$26</f>
        <v>1815.7766803699999</v>
      </c>
      <c r="E55" s="36">
        <f>SUMIFS(СВЦЭМ!$D$39:$D$782,СВЦЭМ!$A$39:$A$782,$A55,СВЦЭМ!$B$39:$B$782,E$47)+'СЕТ СН'!$F$14+СВЦЭМ!$D$10+'СЕТ СН'!$F$6-'СЕТ СН'!$F$26</f>
        <v>1825.8073973</v>
      </c>
      <c r="F55" s="36">
        <f>SUMIFS(СВЦЭМ!$D$39:$D$782,СВЦЭМ!$A$39:$A$782,$A55,СВЦЭМ!$B$39:$B$782,F$47)+'СЕТ СН'!$F$14+СВЦЭМ!$D$10+'СЕТ СН'!$F$6-'СЕТ СН'!$F$26</f>
        <v>1826.15858673</v>
      </c>
      <c r="G55" s="36">
        <f>SUMIFS(СВЦЭМ!$D$39:$D$782,СВЦЭМ!$A$39:$A$782,$A55,СВЦЭМ!$B$39:$B$782,G$47)+'СЕТ СН'!$F$14+СВЦЭМ!$D$10+'СЕТ СН'!$F$6-'СЕТ СН'!$F$26</f>
        <v>1799.9562232400001</v>
      </c>
      <c r="H55" s="36">
        <f>SUMIFS(СВЦЭМ!$D$39:$D$782,СВЦЭМ!$A$39:$A$782,$A55,СВЦЭМ!$B$39:$B$782,H$47)+'СЕТ СН'!$F$14+СВЦЭМ!$D$10+'СЕТ СН'!$F$6-'СЕТ СН'!$F$26</f>
        <v>1799.08264895</v>
      </c>
      <c r="I55" s="36">
        <f>SUMIFS(СВЦЭМ!$D$39:$D$782,СВЦЭМ!$A$39:$A$782,$A55,СВЦЭМ!$B$39:$B$782,I$47)+'СЕТ СН'!$F$14+СВЦЭМ!$D$10+'СЕТ СН'!$F$6-'СЕТ СН'!$F$26</f>
        <v>1770.7289637900001</v>
      </c>
      <c r="J55" s="36">
        <f>SUMIFS(СВЦЭМ!$D$39:$D$782,СВЦЭМ!$A$39:$A$782,$A55,СВЦЭМ!$B$39:$B$782,J$47)+'СЕТ СН'!$F$14+СВЦЭМ!$D$10+'СЕТ СН'!$F$6-'СЕТ СН'!$F$26</f>
        <v>1759.3172059399999</v>
      </c>
      <c r="K55" s="36">
        <f>SUMIFS(СВЦЭМ!$D$39:$D$782,СВЦЭМ!$A$39:$A$782,$A55,СВЦЭМ!$B$39:$B$782,K$47)+'СЕТ СН'!$F$14+СВЦЭМ!$D$10+'СЕТ СН'!$F$6-'СЕТ СН'!$F$26</f>
        <v>1699.8640223499999</v>
      </c>
      <c r="L55" s="36">
        <f>SUMIFS(СВЦЭМ!$D$39:$D$782,СВЦЭМ!$A$39:$A$782,$A55,СВЦЭМ!$B$39:$B$782,L$47)+'СЕТ СН'!$F$14+СВЦЭМ!$D$10+'СЕТ СН'!$F$6-'СЕТ СН'!$F$26</f>
        <v>1689.37271652</v>
      </c>
      <c r="M55" s="36">
        <f>SUMIFS(СВЦЭМ!$D$39:$D$782,СВЦЭМ!$A$39:$A$782,$A55,СВЦЭМ!$B$39:$B$782,M$47)+'СЕТ СН'!$F$14+СВЦЭМ!$D$10+'СЕТ СН'!$F$6-'СЕТ СН'!$F$26</f>
        <v>1705.2944404499999</v>
      </c>
      <c r="N55" s="36">
        <f>SUMIFS(СВЦЭМ!$D$39:$D$782,СВЦЭМ!$A$39:$A$782,$A55,СВЦЭМ!$B$39:$B$782,N$47)+'СЕТ СН'!$F$14+СВЦЭМ!$D$10+'СЕТ СН'!$F$6-'СЕТ СН'!$F$26</f>
        <v>1725.83643175</v>
      </c>
      <c r="O55" s="36">
        <f>SUMIFS(СВЦЭМ!$D$39:$D$782,СВЦЭМ!$A$39:$A$782,$A55,СВЦЭМ!$B$39:$B$782,O$47)+'СЕТ СН'!$F$14+СВЦЭМ!$D$10+'СЕТ СН'!$F$6-'СЕТ СН'!$F$26</f>
        <v>1744.4781906999999</v>
      </c>
      <c r="P55" s="36">
        <f>SUMIFS(СВЦЭМ!$D$39:$D$782,СВЦЭМ!$A$39:$A$782,$A55,СВЦЭМ!$B$39:$B$782,P$47)+'СЕТ СН'!$F$14+СВЦЭМ!$D$10+'СЕТ СН'!$F$6-'СЕТ СН'!$F$26</f>
        <v>1755.0317043</v>
      </c>
      <c r="Q55" s="36">
        <f>SUMIFS(СВЦЭМ!$D$39:$D$782,СВЦЭМ!$A$39:$A$782,$A55,СВЦЭМ!$B$39:$B$782,Q$47)+'СЕТ СН'!$F$14+СВЦЭМ!$D$10+'СЕТ СН'!$F$6-'СЕТ СН'!$F$26</f>
        <v>1771.72424159</v>
      </c>
      <c r="R55" s="36">
        <f>SUMIFS(СВЦЭМ!$D$39:$D$782,СВЦЭМ!$A$39:$A$782,$A55,СВЦЭМ!$B$39:$B$782,R$47)+'СЕТ СН'!$F$14+СВЦЭМ!$D$10+'СЕТ СН'!$F$6-'СЕТ СН'!$F$26</f>
        <v>1778.5408358899999</v>
      </c>
      <c r="S55" s="36">
        <f>SUMIFS(СВЦЭМ!$D$39:$D$782,СВЦЭМ!$A$39:$A$782,$A55,СВЦЭМ!$B$39:$B$782,S$47)+'СЕТ СН'!$F$14+СВЦЭМ!$D$10+'СЕТ СН'!$F$6-'СЕТ СН'!$F$26</f>
        <v>1756.93294332</v>
      </c>
      <c r="T55" s="36">
        <f>SUMIFS(СВЦЭМ!$D$39:$D$782,СВЦЭМ!$A$39:$A$782,$A55,СВЦЭМ!$B$39:$B$782,T$47)+'СЕТ СН'!$F$14+СВЦЭМ!$D$10+'СЕТ СН'!$F$6-'СЕТ СН'!$F$26</f>
        <v>1749.32009926</v>
      </c>
      <c r="U55" s="36">
        <f>SUMIFS(СВЦЭМ!$D$39:$D$782,СВЦЭМ!$A$39:$A$782,$A55,СВЦЭМ!$B$39:$B$782,U$47)+'СЕТ СН'!$F$14+СВЦЭМ!$D$10+'СЕТ СН'!$F$6-'СЕТ СН'!$F$26</f>
        <v>1720.4094406500001</v>
      </c>
      <c r="V55" s="36">
        <f>SUMIFS(СВЦЭМ!$D$39:$D$782,СВЦЭМ!$A$39:$A$782,$A55,СВЦЭМ!$B$39:$B$782,V$47)+'СЕТ СН'!$F$14+СВЦЭМ!$D$10+'СЕТ СН'!$F$6-'СЕТ СН'!$F$26</f>
        <v>1710.0955060199999</v>
      </c>
      <c r="W55" s="36">
        <f>SUMIFS(СВЦЭМ!$D$39:$D$782,СВЦЭМ!$A$39:$A$782,$A55,СВЦЭМ!$B$39:$B$782,W$47)+'СЕТ СН'!$F$14+СВЦЭМ!$D$10+'СЕТ СН'!$F$6-'СЕТ СН'!$F$26</f>
        <v>1703.5910304399999</v>
      </c>
      <c r="X55" s="36">
        <f>SUMIFS(СВЦЭМ!$D$39:$D$782,СВЦЭМ!$A$39:$A$782,$A55,СВЦЭМ!$B$39:$B$782,X$47)+'СЕТ СН'!$F$14+СВЦЭМ!$D$10+'СЕТ СН'!$F$6-'СЕТ СН'!$F$26</f>
        <v>1740.85789615</v>
      </c>
      <c r="Y55" s="36">
        <f>SUMIFS(СВЦЭМ!$D$39:$D$782,СВЦЭМ!$A$39:$A$782,$A55,СВЦЭМ!$B$39:$B$782,Y$47)+'СЕТ СН'!$F$14+СВЦЭМ!$D$10+'СЕТ СН'!$F$6-'СЕТ СН'!$F$26</f>
        <v>1752.9995084899999</v>
      </c>
    </row>
    <row r="56" spans="1:25" ht="15.75" x14ac:dyDescent="0.2">
      <c r="A56" s="35">
        <f t="shared" si="1"/>
        <v>45360</v>
      </c>
      <c r="B56" s="36">
        <f>SUMIFS(СВЦЭМ!$D$39:$D$782,СВЦЭМ!$A$39:$A$782,$A56,СВЦЭМ!$B$39:$B$782,B$47)+'СЕТ СН'!$F$14+СВЦЭМ!$D$10+'СЕТ СН'!$F$6-'СЕТ СН'!$F$26</f>
        <v>1785.4434712</v>
      </c>
      <c r="C56" s="36">
        <f>SUMIFS(СВЦЭМ!$D$39:$D$782,СВЦЭМ!$A$39:$A$782,$A56,СВЦЭМ!$B$39:$B$782,C$47)+'СЕТ СН'!$F$14+СВЦЭМ!$D$10+'СЕТ СН'!$F$6-'СЕТ СН'!$F$26</f>
        <v>1793.96627509</v>
      </c>
      <c r="D56" s="36">
        <f>SUMIFS(СВЦЭМ!$D$39:$D$782,СВЦЭМ!$A$39:$A$782,$A56,СВЦЭМ!$B$39:$B$782,D$47)+'СЕТ СН'!$F$14+СВЦЭМ!$D$10+'СЕТ СН'!$F$6-'СЕТ СН'!$F$26</f>
        <v>1812.18633396</v>
      </c>
      <c r="E56" s="36">
        <f>SUMIFS(СВЦЭМ!$D$39:$D$782,СВЦЭМ!$A$39:$A$782,$A56,СВЦЭМ!$B$39:$B$782,E$47)+'СЕТ СН'!$F$14+СВЦЭМ!$D$10+'СЕТ СН'!$F$6-'СЕТ СН'!$F$26</f>
        <v>1820.6193377899999</v>
      </c>
      <c r="F56" s="36">
        <f>SUMIFS(СВЦЭМ!$D$39:$D$782,СВЦЭМ!$A$39:$A$782,$A56,СВЦЭМ!$B$39:$B$782,F$47)+'СЕТ СН'!$F$14+СВЦЭМ!$D$10+'СЕТ СН'!$F$6-'СЕТ СН'!$F$26</f>
        <v>1807.9518420700001</v>
      </c>
      <c r="G56" s="36">
        <f>SUMIFS(СВЦЭМ!$D$39:$D$782,СВЦЭМ!$A$39:$A$782,$A56,СВЦЭМ!$B$39:$B$782,G$47)+'СЕТ СН'!$F$14+СВЦЭМ!$D$10+'СЕТ СН'!$F$6-'СЕТ СН'!$F$26</f>
        <v>1778.7643464400001</v>
      </c>
      <c r="H56" s="36">
        <f>SUMIFS(СВЦЭМ!$D$39:$D$782,СВЦЭМ!$A$39:$A$782,$A56,СВЦЭМ!$B$39:$B$782,H$47)+'СЕТ СН'!$F$14+СВЦЭМ!$D$10+'СЕТ СН'!$F$6-'СЕТ СН'!$F$26</f>
        <v>1755.3255841600001</v>
      </c>
      <c r="I56" s="36">
        <f>SUMIFS(СВЦЭМ!$D$39:$D$782,СВЦЭМ!$A$39:$A$782,$A56,СВЦЭМ!$B$39:$B$782,I$47)+'СЕТ СН'!$F$14+СВЦЭМ!$D$10+'СЕТ СН'!$F$6-'СЕТ СН'!$F$26</f>
        <v>1733.6619067399999</v>
      </c>
      <c r="J56" s="36">
        <f>SUMIFS(СВЦЭМ!$D$39:$D$782,СВЦЭМ!$A$39:$A$782,$A56,СВЦЭМ!$B$39:$B$782,J$47)+'СЕТ СН'!$F$14+СВЦЭМ!$D$10+'СЕТ СН'!$F$6-'СЕТ СН'!$F$26</f>
        <v>1720.00473816</v>
      </c>
      <c r="K56" s="36">
        <f>SUMIFS(СВЦЭМ!$D$39:$D$782,СВЦЭМ!$A$39:$A$782,$A56,СВЦЭМ!$B$39:$B$782,K$47)+'СЕТ СН'!$F$14+СВЦЭМ!$D$10+'СЕТ СН'!$F$6-'СЕТ СН'!$F$26</f>
        <v>1679.3570146899999</v>
      </c>
      <c r="L56" s="36">
        <f>SUMIFS(СВЦЭМ!$D$39:$D$782,СВЦЭМ!$A$39:$A$782,$A56,СВЦЭМ!$B$39:$B$782,L$47)+'СЕТ СН'!$F$14+СВЦЭМ!$D$10+'СЕТ СН'!$F$6-'СЕТ СН'!$F$26</f>
        <v>1657.28811918</v>
      </c>
      <c r="M56" s="36">
        <f>SUMIFS(СВЦЭМ!$D$39:$D$782,СВЦЭМ!$A$39:$A$782,$A56,СВЦЭМ!$B$39:$B$782,M$47)+'СЕТ СН'!$F$14+СВЦЭМ!$D$10+'СЕТ СН'!$F$6-'СЕТ СН'!$F$26</f>
        <v>1672.4995820500001</v>
      </c>
      <c r="N56" s="36">
        <f>SUMIFS(СВЦЭМ!$D$39:$D$782,СВЦЭМ!$A$39:$A$782,$A56,СВЦЭМ!$B$39:$B$782,N$47)+'СЕТ СН'!$F$14+СВЦЭМ!$D$10+'СЕТ СН'!$F$6-'СЕТ СН'!$F$26</f>
        <v>1694.07470883</v>
      </c>
      <c r="O56" s="36">
        <f>SUMIFS(СВЦЭМ!$D$39:$D$782,СВЦЭМ!$A$39:$A$782,$A56,СВЦЭМ!$B$39:$B$782,O$47)+'СЕТ СН'!$F$14+СВЦЭМ!$D$10+'СЕТ СН'!$F$6-'СЕТ СН'!$F$26</f>
        <v>1715.6062564700001</v>
      </c>
      <c r="P56" s="36">
        <f>SUMIFS(СВЦЭМ!$D$39:$D$782,СВЦЭМ!$A$39:$A$782,$A56,СВЦЭМ!$B$39:$B$782,P$47)+'СЕТ СН'!$F$14+СВЦЭМ!$D$10+'СЕТ СН'!$F$6-'СЕТ СН'!$F$26</f>
        <v>1728.2516720399999</v>
      </c>
      <c r="Q56" s="36">
        <f>SUMIFS(СВЦЭМ!$D$39:$D$782,СВЦЭМ!$A$39:$A$782,$A56,СВЦЭМ!$B$39:$B$782,Q$47)+'СЕТ СН'!$F$14+СВЦЭМ!$D$10+'СЕТ СН'!$F$6-'СЕТ СН'!$F$26</f>
        <v>1743.95323336</v>
      </c>
      <c r="R56" s="36">
        <f>SUMIFS(СВЦЭМ!$D$39:$D$782,СВЦЭМ!$A$39:$A$782,$A56,СВЦЭМ!$B$39:$B$782,R$47)+'СЕТ СН'!$F$14+СВЦЭМ!$D$10+'СЕТ СН'!$F$6-'СЕТ СН'!$F$26</f>
        <v>1744.40054736</v>
      </c>
      <c r="S56" s="36">
        <f>SUMIFS(СВЦЭМ!$D$39:$D$782,СВЦЭМ!$A$39:$A$782,$A56,СВЦЭМ!$B$39:$B$782,S$47)+'СЕТ СН'!$F$14+СВЦЭМ!$D$10+'СЕТ СН'!$F$6-'СЕТ СН'!$F$26</f>
        <v>1714.3137885599999</v>
      </c>
      <c r="T56" s="36">
        <f>SUMIFS(СВЦЭМ!$D$39:$D$782,СВЦЭМ!$A$39:$A$782,$A56,СВЦЭМ!$B$39:$B$782,T$47)+'СЕТ СН'!$F$14+СВЦЭМ!$D$10+'СЕТ СН'!$F$6-'СЕТ СН'!$F$26</f>
        <v>1727.3139108800001</v>
      </c>
      <c r="U56" s="36">
        <f>SUMIFS(СВЦЭМ!$D$39:$D$782,СВЦЭМ!$A$39:$A$782,$A56,СВЦЭМ!$B$39:$B$782,U$47)+'СЕТ СН'!$F$14+СВЦЭМ!$D$10+'СЕТ СН'!$F$6-'СЕТ СН'!$F$26</f>
        <v>1697.18810646</v>
      </c>
      <c r="V56" s="36">
        <f>SUMIFS(СВЦЭМ!$D$39:$D$782,СВЦЭМ!$A$39:$A$782,$A56,СВЦЭМ!$B$39:$B$782,V$47)+'СЕТ СН'!$F$14+СВЦЭМ!$D$10+'СЕТ СН'!$F$6-'СЕТ СН'!$F$26</f>
        <v>1685.9202760400001</v>
      </c>
      <c r="W56" s="36">
        <f>SUMIFS(СВЦЭМ!$D$39:$D$782,СВЦЭМ!$A$39:$A$782,$A56,СВЦЭМ!$B$39:$B$782,W$47)+'СЕТ СН'!$F$14+СВЦЭМ!$D$10+'СЕТ СН'!$F$6-'СЕТ СН'!$F$26</f>
        <v>1681.7354625</v>
      </c>
      <c r="X56" s="36">
        <f>SUMIFS(СВЦЭМ!$D$39:$D$782,СВЦЭМ!$A$39:$A$782,$A56,СВЦЭМ!$B$39:$B$782,X$47)+'СЕТ СН'!$F$14+СВЦЭМ!$D$10+'СЕТ СН'!$F$6-'СЕТ СН'!$F$26</f>
        <v>1720.14697793</v>
      </c>
      <c r="Y56" s="36">
        <f>SUMIFS(СВЦЭМ!$D$39:$D$782,СВЦЭМ!$A$39:$A$782,$A56,СВЦЭМ!$B$39:$B$782,Y$47)+'СЕТ СН'!$F$14+СВЦЭМ!$D$10+'СЕТ СН'!$F$6-'СЕТ СН'!$F$26</f>
        <v>1734.6090666699999</v>
      </c>
    </row>
    <row r="57" spans="1:25" ht="15.75" x14ac:dyDescent="0.2">
      <c r="A57" s="35">
        <f t="shared" si="1"/>
        <v>45361</v>
      </c>
      <c r="B57" s="36">
        <f>SUMIFS(СВЦЭМ!$D$39:$D$782,СВЦЭМ!$A$39:$A$782,$A57,СВЦЭМ!$B$39:$B$782,B$47)+'СЕТ СН'!$F$14+СВЦЭМ!$D$10+'СЕТ СН'!$F$6-'СЕТ СН'!$F$26</f>
        <v>1813.4129731999999</v>
      </c>
      <c r="C57" s="36">
        <f>SUMIFS(СВЦЭМ!$D$39:$D$782,СВЦЭМ!$A$39:$A$782,$A57,СВЦЭМ!$B$39:$B$782,C$47)+'СЕТ СН'!$F$14+СВЦЭМ!$D$10+'СЕТ СН'!$F$6-'СЕТ СН'!$F$26</f>
        <v>1851.84098937</v>
      </c>
      <c r="D57" s="36">
        <f>SUMIFS(СВЦЭМ!$D$39:$D$782,СВЦЭМ!$A$39:$A$782,$A57,СВЦЭМ!$B$39:$B$782,D$47)+'СЕТ СН'!$F$14+СВЦЭМ!$D$10+'СЕТ СН'!$F$6-'СЕТ СН'!$F$26</f>
        <v>1870.4583267099999</v>
      </c>
      <c r="E57" s="36">
        <f>SUMIFS(СВЦЭМ!$D$39:$D$782,СВЦЭМ!$A$39:$A$782,$A57,СВЦЭМ!$B$39:$B$782,E$47)+'СЕТ СН'!$F$14+СВЦЭМ!$D$10+'СЕТ СН'!$F$6-'СЕТ СН'!$F$26</f>
        <v>1886.0669656099999</v>
      </c>
      <c r="F57" s="36">
        <f>SUMIFS(СВЦЭМ!$D$39:$D$782,СВЦЭМ!$A$39:$A$782,$A57,СВЦЭМ!$B$39:$B$782,F$47)+'СЕТ СН'!$F$14+СВЦЭМ!$D$10+'СЕТ СН'!$F$6-'СЕТ СН'!$F$26</f>
        <v>1886.3631550699999</v>
      </c>
      <c r="G57" s="36">
        <f>SUMIFS(СВЦЭМ!$D$39:$D$782,СВЦЭМ!$A$39:$A$782,$A57,СВЦЭМ!$B$39:$B$782,G$47)+'СЕТ СН'!$F$14+СВЦЭМ!$D$10+'СЕТ СН'!$F$6-'СЕТ СН'!$F$26</f>
        <v>1869.0679003400001</v>
      </c>
      <c r="H57" s="36">
        <f>SUMIFS(СВЦЭМ!$D$39:$D$782,СВЦЭМ!$A$39:$A$782,$A57,СВЦЭМ!$B$39:$B$782,H$47)+'СЕТ СН'!$F$14+СВЦЭМ!$D$10+'СЕТ СН'!$F$6-'СЕТ СН'!$F$26</f>
        <v>1842.65794983</v>
      </c>
      <c r="I57" s="36">
        <f>SUMIFS(СВЦЭМ!$D$39:$D$782,СВЦЭМ!$A$39:$A$782,$A57,СВЦЭМ!$B$39:$B$782,I$47)+'СЕТ СН'!$F$14+СВЦЭМ!$D$10+'СЕТ СН'!$F$6-'СЕТ СН'!$F$26</f>
        <v>1837.21411461</v>
      </c>
      <c r="J57" s="36">
        <f>SUMIFS(СВЦЭМ!$D$39:$D$782,СВЦЭМ!$A$39:$A$782,$A57,СВЦЭМ!$B$39:$B$782,J$47)+'СЕТ СН'!$F$14+СВЦЭМ!$D$10+'СЕТ СН'!$F$6-'СЕТ СН'!$F$26</f>
        <v>1792.05056003</v>
      </c>
      <c r="K57" s="36">
        <f>SUMIFS(СВЦЭМ!$D$39:$D$782,СВЦЭМ!$A$39:$A$782,$A57,СВЦЭМ!$B$39:$B$782,K$47)+'СЕТ СН'!$F$14+СВЦЭМ!$D$10+'СЕТ СН'!$F$6-'СЕТ СН'!$F$26</f>
        <v>1750.6629553099999</v>
      </c>
      <c r="L57" s="36">
        <f>SUMIFS(СВЦЭМ!$D$39:$D$782,СВЦЭМ!$A$39:$A$782,$A57,СВЦЭМ!$B$39:$B$782,L$47)+'СЕТ СН'!$F$14+СВЦЭМ!$D$10+'СЕТ СН'!$F$6-'СЕТ СН'!$F$26</f>
        <v>1750.2806945</v>
      </c>
      <c r="M57" s="36">
        <f>SUMIFS(СВЦЭМ!$D$39:$D$782,СВЦЭМ!$A$39:$A$782,$A57,СВЦЭМ!$B$39:$B$782,M$47)+'СЕТ СН'!$F$14+СВЦЭМ!$D$10+'СЕТ СН'!$F$6-'СЕТ СН'!$F$26</f>
        <v>1758.20444907</v>
      </c>
      <c r="N57" s="36">
        <f>SUMIFS(СВЦЭМ!$D$39:$D$782,СВЦЭМ!$A$39:$A$782,$A57,СВЦЭМ!$B$39:$B$782,N$47)+'СЕТ СН'!$F$14+СВЦЭМ!$D$10+'СЕТ СН'!$F$6-'СЕТ СН'!$F$26</f>
        <v>1780.18307712</v>
      </c>
      <c r="O57" s="36">
        <f>SUMIFS(СВЦЭМ!$D$39:$D$782,СВЦЭМ!$A$39:$A$782,$A57,СВЦЭМ!$B$39:$B$782,O$47)+'СЕТ СН'!$F$14+СВЦЭМ!$D$10+'СЕТ СН'!$F$6-'СЕТ СН'!$F$26</f>
        <v>1771.16304898</v>
      </c>
      <c r="P57" s="36">
        <f>SUMIFS(СВЦЭМ!$D$39:$D$782,СВЦЭМ!$A$39:$A$782,$A57,СВЦЭМ!$B$39:$B$782,P$47)+'СЕТ СН'!$F$14+СВЦЭМ!$D$10+'СЕТ СН'!$F$6-'СЕТ СН'!$F$26</f>
        <v>1798.1462490399999</v>
      </c>
      <c r="Q57" s="36">
        <f>SUMIFS(СВЦЭМ!$D$39:$D$782,СВЦЭМ!$A$39:$A$782,$A57,СВЦЭМ!$B$39:$B$782,Q$47)+'СЕТ СН'!$F$14+СВЦЭМ!$D$10+'СЕТ СН'!$F$6-'СЕТ СН'!$F$26</f>
        <v>1825.6438083999999</v>
      </c>
      <c r="R57" s="36">
        <f>SUMIFS(СВЦЭМ!$D$39:$D$782,СВЦЭМ!$A$39:$A$782,$A57,СВЦЭМ!$B$39:$B$782,R$47)+'СЕТ СН'!$F$14+СВЦЭМ!$D$10+'СЕТ СН'!$F$6-'СЕТ СН'!$F$26</f>
        <v>1822.8577177300001</v>
      </c>
      <c r="S57" s="36">
        <f>SUMIFS(СВЦЭМ!$D$39:$D$782,СВЦЭМ!$A$39:$A$782,$A57,СВЦЭМ!$B$39:$B$782,S$47)+'СЕТ СН'!$F$14+СВЦЭМ!$D$10+'СЕТ СН'!$F$6-'СЕТ СН'!$F$26</f>
        <v>1807.30355502</v>
      </c>
      <c r="T57" s="36">
        <f>SUMIFS(СВЦЭМ!$D$39:$D$782,СВЦЭМ!$A$39:$A$782,$A57,СВЦЭМ!$B$39:$B$782,T$47)+'СЕТ СН'!$F$14+СВЦЭМ!$D$10+'СЕТ СН'!$F$6-'СЕТ СН'!$F$26</f>
        <v>1787.3423049099999</v>
      </c>
      <c r="U57" s="36">
        <f>SUMIFS(СВЦЭМ!$D$39:$D$782,СВЦЭМ!$A$39:$A$782,$A57,СВЦЭМ!$B$39:$B$782,U$47)+'СЕТ СН'!$F$14+СВЦЭМ!$D$10+'СЕТ СН'!$F$6-'СЕТ СН'!$F$26</f>
        <v>1740.4538506700001</v>
      </c>
      <c r="V57" s="36">
        <f>SUMIFS(СВЦЭМ!$D$39:$D$782,СВЦЭМ!$A$39:$A$782,$A57,СВЦЭМ!$B$39:$B$782,V$47)+'СЕТ СН'!$F$14+СВЦЭМ!$D$10+'СЕТ СН'!$F$6-'СЕТ СН'!$F$26</f>
        <v>1713.8469315899999</v>
      </c>
      <c r="W57" s="36">
        <f>SUMIFS(СВЦЭМ!$D$39:$D$782,СВЦЭМ!$A$39:$A$782,$A57,СВЦЭМ!$B$39:$B$782,W$47)+'СЕТ СН'!$F$14+СВЦЭМ!$D$10+'СЕТ СН'!$F$6-'СЕТ СН'!$F$26</f>
        <v>1721.48262389</v>
      </c>
      <c r="X57" s="36">
        <f>SUMIFS(СВЦЭМ!$D$39:$D$782,СВЦЭМ!$A$39:$A$782,$A57,СВЦЭМ!$B$39:$B$782,X$47)+'СЕТ СН'!$F$14+СВЦЭМ!$D$10+'СЕТ СН'!$F$6-'СЕТ СН'!$F$26</f>
        <v>1772.24772166</v>
      </c>
      <c r="Y57" s="36">
        <f>SUMIFS(СВЦЭМ!$D$39:$D$782,СВЦЭМ!$A$39:$A$782,$A57,СВЦЭМ!$B$39:$B$782,Y$47)+'СЕТ СН'!$F$14+СВЦЭМ!$D$10+'СЕТ СН'!$F$6-'СЕТ СН'!$F$26</f>
        <v>1778.3352293200001</v>
      </c>
    </row>
    <row r="58" spans="1:25" ht="15.75" x14ac:dyDescent="0.2">
      <c r="A58" s="35">
        <f t="shared" si="1"/>
        <v>45362</v>
      </c>
      <c r="B58" s="36">
        <f>SUMIFS(СВЦЭМ!$D$39:$D$782,СВЦЭМ!$A$39:$A$782,$A58,СВЦЭМ!$B$39:$B$782,B$47)+'СЕТ СН'!$F$14+СВЦЭМ!$D$10+'СЕТ СН'!$F$6-'СЕТ СН'!$F$26</f>
        <v>1745.65771533</v>
      </c>
      <c r="C58" s="36">
        <f>SUMIFS(СВЦЭМ!$D$39:$D$782,СВЦЭМ!$A$39:$A$782,$A58,СВЦЭМ!$B$39:$B$782,C$47)+'СЕТ СН'!$F$14+СВЦЭМ!$D$10+'СЕТ СН'!$F$6-'СЕТ СН'!$F$26</f>
        <v>1782.3457765600001</v>
      </c>
      <c r="D58" s="36">
        <f>SUMIFS(СВЦЭМ!$D$39:$D$782,СВЦЭМ!$A$39:$A$782,$A58,СВЦЭМ!$B$39:$B$782,D$47)+'СЕТ СН'!$F$14+СВЦЭМ!$D$10+'СЕТ СН'!$F$6-'СЕТ СН'!$F$26</f>
        <v>1795.48702407</v>
      </c>
      <c r="E58" s="36">
        <f>SUMIFS(СВЦЭМ!$D$39:$D$782,СВЦЭМ!$A$39:$A$782,$A58,СВЦЭМ!$B$39:$B$782,E$47)+'СЕТ СН'!$F$14+СВЦЭМ!$D$10+'СЕТ СН'!$F$6-'СЕТ СН'!$F$26</f>
        <v>1799.28392601</v>
      </c>
      <c r="F58" s="36">
        <f>SUMIFS(СВЦЭМ!$D$39:$D$782,СВЦЭМ!$A$39:$A$782,$A58,СВЦЭМ!$B$39:$B$782,F$47)+'СЕТ СН'!$F$14+СВЦЭМ!$D$10+'СЕТ СН'!$F$6-'СЕТ СН'!$F$26</f>
        <v>1798.5617916799999</v>
      </c>
      <c r="G58" s="36">
        <f>SUMIFS(СВЦЭМ!$D$39:$D$782,СВЦЭМ!$A$39:$A$782,$A58,СВЦЭМ!$B$39:$B$782,G$47)+'СЕТ СН'!$F$14+СВЦЭМ!$D$10+'СЕТ СН'!$F$6-'СЕТ СН'!$F$26</f>
        <v>1735.8950950200001</v>
      </c>
      <c r="H58" s="36">
        <f>SUMIFS(СВЦЭМ!$D$39:$D$782,СВЦЭМ!$A$39:$A$782,$A58,СВЦЭМ!$B$39:$B$782,H$47)+'СЕТ СН'!$F$14+СВЦЭМ!$D$10+'СЕТ СН'!$F$6-'СЕТ СН'!$F$26</f>
        <v>1597.9859875100001</v>
      </c>
      <c r="I58" s="36">
        <f>SUMIFS(СВЦЭМ!$D$39:$D$782,СВЦЭМ!$A$39:$A$782,$A58,СВЦЭМ!$B$39:$B$782,I$47)+'СЕТ СН'!$F$14+СВЦЭМ!$D$10+'СЕТ СН'!$F$6-'СЕТ СН'!$F$26</f>
        <v>1605.5684403099999</v>
      </c>
      <c r="J58" s="36">
        <f>SUMIFS(СВЦЭМ!$D$39:$D$782,СВЦЭМ!$A$39:$A$782,$A58,СВЦЭМ!$B$39:$B$782,J$47)+'СЕТ СН'!$F$14+СВЦЭМ!$D$10+'СЕТ СН'!$F$6-'СЕТ СН'!$F$26</f>
        <v>1579.62751585</v>
      </c>
      <c r="K58" s="36">
        <f>SUMIFS(СВЦЭМ!$D$39:$D$782,СВЦЭМ!$A$39:$A$782,$A58,СВЦЭМ!$B$39:$B$782,K$47)+'СЕТ СН'!$F$14+СВЦЭМ!$D$10+'СЕТ СН'!$F$6-'СЕТ СН'!$F$26</f>
        <v>1564.13118009</v>
      </c>
      <c r="L58" s="36">
        <f>SUMIFS(СВЦЭМ!$D$39:$D$782,СВЦЭМ!$A$39:$A$782,$A58,СВЦЭМ!$B$39:$B$782,L$47)+'СЕТ СН'!$F$14+СВЦЭМ!$D$10+'СЕТ СН'!$F$6-'СЕТ СН'!$F$26</f>
        <v>1576.05711591</v>
      </c>
      <c r="M58" s="36">
        <f>SUMIFS(СВЦЭМ!$D$39:$D$782,СВЦЭМ!$A$39:$A$782,$A58,СВЦЭМ!$B$39:$B$782,M$47)+'СЕТ СН'!$F$14+СВЦЭМ!$D$10+'СЕТ СН'!$F$6-'СЕТ СН'!$F$26</f>
        <v>1573.34079142</v>
      </c>
      <c r="N58" s="36">
        <f>SUMIFS(СВЦЭМ!$D$39:$D$782,СВЦЭМ!$A$39:$A$782,$A58,СВЦЭМ!$B$39:$B$782,N$47)+'СЕТ СН'!$F$14+СВЦЭМ!$D$10+'СЕТ СН'!$F$6-'СЕТ СН'!$F$26</f>
        <v>1594.1906241500001</v>
      </c>
      <c r="O58" s="36">
        <f>SUMIFS(СВЦЭМ!$D$39:$D$782,СВЦЭМ!$A$39:$A$782,$A58,СВЦЭМ!$B$39:$B$782,O$47)+'СЕТ СН'!$F$14+СВЦЭМ!$D$10+'СЕТ СН'!$F$6-'СЕТ СН'!$F$26</f>
        <v>1595.37084938</v>
      </c>
      <c r="P58" s="36">
        <f>SUMIFS(СВЦЭМ!$D$39:$D$782,СВЦЭМ!$A$39:$A$782,$A58,СВЦЭМ!$B$39:$B$782,P$47)+'СЕТ СН'!$F$14+СВЦЭМ!$D$10+'СЕТ СН'!$F$6-'СЕТ СН'!$F$26</f>
        <v>1604.5695716499999</v>
      </c>
      <c r="Q58" s="36">
        <f>SUMIFS(СВЦЭМ!$D$39:$D$782,СВЦЭМ!$A$39:$A$782,$A58,СВЦЭМ!$B$39:$B$782,Q$47)+'СЕТ СН'!$F$14+СВЦЭМ!$D$10+'СЕТ СН'!$F$6-'СЕТ СН'!$F$26</f>
        <v>1618.02363304</v>
      </c>
      <c r="R58" s="36">
        <f>SUMIFS(СВЦЭМ!$D$39:$D$782,СВЦЭМ!$A$39:$A$782,$A58,СВЦЭМ!$B$39:$B$782,R$47)+'СЕТ СН'!$F$14+СВЦЭМ!$D$10+'СЕТ СН'!$F$6-'СЕТ СН'!$F$26</f>
        <v>1619.70526774</v>
      </c>
      <c r="S58" s="36">
        <f>SUMIFS(СВЦЭМ!$D$39:$D$782,СВЦЭМ!$A$39:$A$782,$A58,СВЦЭМ!$B$39:$B$782,S$47)+'СЕТ СН'!$F$14+СВЦЭМ!$D$10+'СЕТ СН'!$F$6-'СЕТ СН'!$F$26</f>
        <v>1616.7662431900001</v>
      </c>
      <c r="T58" s="36">
        <f>SUMIFS(СВЦЭМ!$D$39:$D$782,СВЦЭМ!$A$39:$A$782,$A58,СВЦЭМ!$B$39:$B$782,T$47)+'СЕТ СН'!$F$14+СВЦЭМ!$D$10+'СЕТ СН'!$F$6-'СЕТ СН'!$F$26</f>
        <v>1595.4558588299999</v>
      </c>
      <c r="U58" s="36">
        <f>SUMIFS(СВЦЭМ!$D$39:$D$782,СВЦЭМ!$A$39:$A$782,$A58,СВЦЭМ!$B$39:$B$782,U$47)+'СЕТ СН'!$F$14+СВЦЭМ!$D$10+'СЕТ СН'!$F$6-'СЕТ СН'!$F$26</f>
        <v>1567.2405963399999</v>
      </c>
      <c r="V58" s="36">
        <f>SUMIFS(СВЦЭМ!$D$39:$D$782,СВЦЭМ!$A$39:$A$782,$A58,СВЦЭМ!$B$39:$B$782,V$47)+'СЕТ СН'!$F$14+СВЦЭМ!$D$10+'СЕТ СН'!$F$6-'СЕТ СН'!$F$26</f>
        <v>1559.00928393</v>
      </c>
      <c r="W58" s="36">
        <f>SUMIFS(СВЦЭМ!$D$39:$D$782,СВЦЭМ!$A$39:$A$782,$A58,СВЦЭМ!$B$39:$B$782,W$47)+'СЕТ СН'!$F$14+СВЦЭМ!$D$10+'СЕТ СН'!$F$6-'СЕТ СН'!$F$26</f>
        <v>1568.54548897</v>
      </c>
      <c r="X58" s="36">
        <f>SUMIFS(СВЦЭМ!$D$39:$D$782,СВЦЭМ!$A$39:$A$782,$A58,СВЦЭМ!$B$39:$B$782,X$47)+'СЕТ СН'!$F$14+СВЦЭМ!$D$10+'СЕТ СН'!$F$6-'СЕТ СН'!$F$26</f>
        <v>1589.9819306100001</v>
      </c>
      <c r="Y58" s="36">
        <f>SUMIFS(СВЦЭМ!$D$39:$D$782,СВЦЭМ!$A$39:$A$782,$A58,СВЦЭМ!$B$39:$B$782,Y$47)+'СЕТ СН'!$F$14+СВЦЭМ!$D$10+'СЕТ СН'!$F$6-'СЕТ СН'!$F$26</f>
        <v>1593.85941564</v>
      </c>
    </row>
    <row r="59" spans="1:25" ht="15.75" x14ac:dyDescent="0.2">
      <c r="A59" s="35">
        <f t="shared" si="1"/>
        <v>45363</v>
      </c>
      <c r="B59" s="36">
        <f>SUMIFS(СВЦЭМ!$D$39:$D$782,СВЦЭМ!$A$39:$A$782,$A59,СВЦЭМ!$B$39:$B$782,B$47)+'СЕТ СН'!$F$14+СВЦЭМ!$D$10+'СЕТ СН'!$F$6-'СЕТ СН'!$F$26</f>
        <v>1724.73320375</v>
      </c>
      <c r="C59" s="36">
        <f>SUMIFS(СВЦЭМ!$D$39:$D$782,СВЦЭМ!$A$39:$A$782,$A59,СВЦЭМ!$B$39:$B$782,C$47)+'СЕТ СН'!$F$14+СВЦЭМ!$D$10+'СЕТ СН'!$F$6-'СЕТ СН'!$F$26</f>
        <v>1749.4087150099999</v>
      </c>
      <c r="D59" s="36">
        <f>SUMIFS(СВЦЭМ!$D$39:$D$782,СВЦЭМ!$A$39:$A$782,$A59,СВЦЭМ!$B$39:$B$782,D$47)+'СЕТ СН'!$F$14+СВЦЭМ!$D$10+'СЕТ СН'!$F$6-'СЕТ СН'!$F$26</f>
        <v>1772.5392882399999</v>
      </c>
      <c r="E59" s="36">
        <f>SUMIFS(СВЦЭМ!$D$39:$D$782,СВЦЭМ!$A$39:$A$782,$A59,СВЦЭМ!$B$39:$B$782,E$47)+'СЕТ СН'!$F$14+СВЦЭМ!$D$10+'СЕТ СН'!$F$6-'СЕТ СН'!$F$26</f>
        <v>1771.0942977899999</v>
      </c>
      <c r="F59" s="36">
        <f>SUMIFS(СВЦЭМ!$D$39:$D$782,СВЦЭМ!$A$39:$A$782,$A59,СВЦЭМ!$B$39:$B$782,F$47)+'СЕТ СН'!$F$14+СВЦЭМ!$D$10+'СЕТ СН'!$F$6-'СЕТ СН'!$F$26</f>
        <v>1754.7337429300001</v>
      </c>
      <c r="G59" s="36">
        <f>SUMIFS(СВЦЭМ!$D$39:$D$782,СВЦЭМ!$A$39:$A$782,$A59,СВЦЭМ!$B$39:$B$782,G$47)+'СЕТ СН'!$F$14+СВЦЭМ!$D$10+'СЕТ СН'!$F$6-'СЕТ СН'!$F$26</f>
        <v>1743.9350718000001</v>
      </c>
      <c r="H59" s="36">
        <f>SUMIFS(СВЦЭМ!$D$39:$D$782,СВЦЭМ!$A$39:$A$782,$A59,СВЦЭМ!$B$39:$B$782,H$47)+'СЕТ СН'!$F$14+СВЦЭМ!$D$10+'СЕТ СН'!$F$6-'СЕТ СН'!$F$26</f>
        <v>1708.43602171</v>
      </c>
      <c r="I59" s="36">
        <f>SUMIFS(СВЦЭМ!$D$39:$D$782,СВЦЭМ!$A$39:$A$782,$A59,СВЦЭМ!$B$39:$B$782,I$47)+'СЕТ СН'!$F$14+СВЦЭМ!$D$10+'СЕТ СН'!$F$6-'СЕТ СН'!$F$26</f>
        <v>1699.735212</v>
      </c>
      <c r="J59" s="36">
        <f>SUMIFS(СВЦЭМ!$D$39:$D$782,СВЦЭМ!$A$39:$A$782,$A59,СВЦЭМ!$B$39:$B$782,J$47)+'СЕТ СН'!$F$14+СВЦЭМ!$D$10+'СЕТ СН'!$F$6-'СЕТ СН'!$F$26</f>
        <v>1679.060373</v>
      </c>
      <c r="K59" s="36">
        <f>SUMIFS(СВЦЭМ!$D$39:$D$782,СВЦЭМ!$A$39:$A$782,$A59,СВЦЭМ!$B$39:$B$782,K$47)+'СЕТ СН'!$F$14+СВЦЭМ!$D$10+'СЕТ СН'!$F$6-'СЕТ СН'!$F$26</f>
        <v>1690.6184688999999</v>
      </c>
      <c r="L59" s="36">
        <f>SUMIFS(СВЦЭМ!$D$39:$D$782,СВЦЭМ!$A$39:$A$782,$A59,СВЦЭМ!$B$39:$B$782,L$47)+'СЕТ СН'!$F$14+СВЦЭМ!$D$10+'СЕТ СН'!$F$6-'СЕТ СН'!$F$26</f>
        <v>1703.37457806</v>
      </c>
      <c r="M59" s="36">
        <f>SUMIFS(СВЦЭМ!$D$39:$D$782,СВЦЭМ!$A$39:$A$782,$A59,СВЦЭМ!$B$39:$B$782,M$47)+'СЕТ СН'!$F$14+СВЦЭМ!$D$10+'СЕТ СН'!$F$6-'СЕТ СН'!$F$26</f>
        <v>1716.0260956899999</v>
      </c>
      <c r="N59" s="36">
        <f>SUMIFS(СВЦЭМ!$D$39:$D$782,СВЦЭМ!$A$39:$A$782,$A59,СВЦЭМ!$B$39:$B$782,N$47)+'СЕТ СН'!$F$14+СВЦЭМ!$D$10+'СЕТ СН'!$F$6-'СЕТ СН'!$F$26</f>
        <v>1738.2103942000001</v>
      </c>
      <c r="O59" s="36">
        <f>SUMIFS(СВЦЭМ!$D$39:$D$782,СВЦЭМ!$A$39:$A$782,$A59,СВЦЭМ!$B$39:$B$782,O$47)+'СЕТ СН'!$F$14+СВЦЭМ!$D$10+'СЕТ СН'!$F$6-'СЕТ СН'!$F$26</f>
        <v>1759.9965478900001</v>
      </c>
      <c r="P59" s="36">
        <f>SUMIFS(СВЦЭМ!$D$39:$D$782,СВЦЭМ!$A$39:$A$782,$A59,СВЦЭМ!$B$39:$B$782,P$47)+'СЕТ СН'!$F$14+СВЦЭМ!$D$10+'СЕТ СН'!$F$6-'СЕТ СН'!$F$26</f>
        <v>1786.12526716</v>
      </c>
      <c r="Q59" s="36">
        <f>SUMIFS(СВЦЭМ!$D$39:$D$782,СВЦЭМ!$A$39:$A$782,$A59,СВЦЭМ!$B$39:$B$782,Q$47)+'СЕТ СН'!$F$14+СВЦЭМ!$D$10+'СЕТ СН'!$F$6-'СЕТ СН'!$F$26</f>
        <v>1811.8688630900001</v>
      </c>
      <c r="R59" s="36">
        <f>SUMIFS(СВЦЭМ!$D$39:$D$782,СВЦЭМ!$A$39:$A$782,$A59,СВЦЭМ!$B$39:$B$782,R$47)+'СЕТ СН'!$F$14+СВЦЭМ!$D$10+'СЕТ СН'!$F$6-'СЕТ СН'!$F$26</f>
        <v>1804.52283661</v>
      </c>
      <c r="S59" s="36">
        <f>SUMIFS(СВЦЭМ!$D$39:$D$782,СВЦЭМ!$A$39:$A$782,$A59,СВЦЭМ!$B$39:$B$782,S$47)+'СЕТ СН'!$F$14+СВЦЭМ!$D$10+'СЕТ СН'!$F$6-'СЕТ СН'!$F$26</f>
        <v>1810.26365235</v>
      </c>
      <c r="T59" s="36">
        <f>SUMIFS(СВЦЭМ!$D$39:$D$782,СВЦЭМ!$A$39:$A$782,$A59,СВЦЭМ!$B$39:$B$782,T$47)+'СЕТ СН'!$F$14+СВЦЭМ!$D$10+'СЕТ СН'!$F$6-'СЕТ СН'!$F$26</f>
        <v>1766.3138443</v>
      </c>
      <c r="U59" s="36">
        <f>SUMIFS(СВЦЭМ!$D$39:$D$782,СВЦЭМ!$A$39:$A$782,$A59,СВЦЭМ!$B$39:$B$782,U$47)+'СЕТ СН'!$F$14+СВЦЭМ!$D$10+'СЕТ СН'!$F$6-'СЕТ СН'!$F$26</f>
        <v>1691.2460792899999</v>
      </c>
      <c r="V59" s="36">
        <f>SUMIFS(СВЦЭМ!$D$39:$D$782,СВЦЭМ!$A$39:$A$782,$A59,СВЦЭМ!$B$39:$B$782,V$47)+'СЕТ СН'!$F$14+СВЦЭМ!$D$10+'СЕТ СН'!$F$6-'СЕТ СН'!$F$26</f>
        <v>1707.1732928900001</v>
      </c>
      <c r="W59" s="36">
        <f>SUMIFS(СВЦЭМ!$D$39:$D$782,СВЦЭМ!$A$39:$A$782,$A59,СВЦЭМ!$B$39:$B$782,W$47)+'СЕТ СН'!$F$14+СВЦЭМ!$D$10+'СЕТ СН'!$F$6-'СЕТ СН'!$F$26</f>
        <v>1691.13768852</v>
      </c>
      <c r="X59" s="36">
        <f>SUMIFS(СВЦЭМ!$D$39:$D$782,СВЦЭМ!$A$39:$A$782,$A59,СВЦЭМ!$B$39:$B$782,X$47)+'СЕТ СН'!$F$14+СВЦЭМ!$D$10+'СЕТ СН'!$F$6-'СЕТ СН'!$F$26</f>
        <v>1724.6557206099999</v>
      </c>
      <c r="Y59" s="36">
        <f>SUMIFS(СВЦЭМ!$D$39:$D$782,СВЦЭМ!$A$39:$A$782,$A59,СВЦЭМ!$B$39:$B$782,Y$47)+'СЕТ СН'!$F$14+СВЦЭМ!$D$10+'СЕТ СН'!$F$6-'СЕТ СН'!$F$26</f>
        <v>1744.7489195400001</v>
      </c>
    </row>
    <row r="60" spans="1:25" ht="15.75" x14ac:dyDescent="0.2">
      <c r="A60" s="35">
        <f t="shared" si="1"/>
        <v>45364</v>
      </c>
      <c r="B60" s="36">
        <f>SUMIFS(СВЦЭМ!$D$39:$D$782,СВЦЭМ!$A$39:$A$782,$A60,СВЦЭМ!$B$39:$B$782,B$47)+'СЕТ СН'!$F$14+СВЦЭМ!$D$10+'СЕТ СН'!$F$6-'СЕТ СН'!$F$26</f>
        <v>1813.0276782599999</v>
      </c>
      <c r="C60" s="36">
        <f>SUMIFS(СВЦЭМ!$D$39:$D$782,СВЦЭМ!$A$39:$A$782,$A60,СВЦЭМ!$B$39:$B$782,C$47)+'СЕТ СН'!$F$14+СВЦЭМ!$D$10+'СЕТ СН'!$F$6-'СЕТ СН'!$F$26</f>
        <v>1826.0462192699999</v>
      </c>
      <c r="D60" s="36">
        <f>SUMIFS(СВЦЭМ!$D$39:$D$782,СВЦЭМ!$A$39:$A$782,$A60,СВЦЭМ!$B$39:$B$782,D$47)+'СЕТ СН'!$F$14+СВЦЭМ!$D$10+'СЕТ СН'!$F$6-'СЕТ СН'!$F$26</f>
        <v>1842.20151205</v>
      </c>
      <c r="E60" s="36">
        <f>SUMIFS(СВЦЭМ!$D$39:$D$782,СВЦЭМ!$A$39:$A$782,$A60,СВЦЭМ!$B$39:$B$782,E$47)+'СЕТ СН'!$F$14+СВЦЭМ!$D$10+'СЕТ СН'!$F$6-'СЕТ СН'!$F$26</f>
        <v>1836.29370778</v>
      </c>
      <c r="F60" s="36">
        <f>SUMIFS(СВЦЭМ!$D$39:$D$782,СВЦЭМ!$A$39:$A$782,$A60,СВЦЭМ!$B$39:$B$782,F$47)+'СЕТ СН'!$F$14+СВЦЭМ!$D$10+'СЕТ СН'!$F$6-'СЕТ СН'!$F$26</f>
        <v>1831.0444557799999</v>
      </c>
      <c r="G60" s="36">
        <f>SUMIFS(СВЦЭМ!$D$39:$D$782,СВЦЭМ!$A$39:$A$782,$A60,СВЦЭМ!$B$39:$B$782,G$47)+'СЕТ СН'!$F$14+СВЦЭМ!$D$10+'СЕТ СН'!$F$6-'СЕТ СН'!$F$26</f>
        <v>1825.2145222900001</v>
      </c>
      <c r="H60" s="36">
        <f>SUMIFS(СВЦЭМ!$D$39:$D$782,СВЦЭМ!$A$39:$A$782,$A60,СВЦЭМ!$B$39:$B$782,H$47)+'СЕТ СН'!$F$14+СВЦЭМ!$D$10+'СЕТ СН'!$F$6-'СЕТ СН'!$F$26</f>
        <v>1785.44887113</v>
      </c>
      <c r="I60" s="36">
        <f>SUMIFS(СВЦЭМ!$D$39:$D$782,СВЦЭМ!$A$39:$A$782,$A60,СВЦЭМ!$B$39:$B$782,I$47)+'СЕТ СН'!$F$14+СВЦЭМ!$D$10+'СЕТ СН'!$F$6-'СЕТ СН'!$F$26</f>
        <v>1749.3735019799999</v>
      </c>
      <c r="J60" s="36">
        <f>SUMIFS(СВЦЭМ!$D$39:$D$782,СВЦЭМ!$A$39:$A$782,$A60,СВЦЭМ!$B$39:$B$782,J$47)+'СЕТ СН'!$F$14+СВЦЭМ!$D$10+'СЕТ СН'!$F$6-'СЕТ СН'!$F$26</f>
        <v>1765.06364611</v>
      </c>
      <c r="K60" s="36">
        <f>SUMIFS(СВЦЭМ!$D$39:$D$782,СВЦЭМ!$A$39:$A$782,$A60,СВЦЭМ!$B$39:$B$782,K$47)+'СЕТ СН'!$F$14+СВЦЭМ!$D$10+'СЕТ СН'!$F$6-'СЕТ СН'!$F$26</f>
        <v>1740.3956861199999</v>
      </c>
      <c r="L60" s="36">
        <f>SUMIFS(СВЦЭМ!$D$39:$D$782,СВЦЭМ!$A$39:$A$782,$A60,СВЦЭМ!$B$39:$B$782,L$47)+'СЕТ СН'!$F$14+СВЦЭМ!$D$10+'СЕТ СН'!$F$6-'СЕТ СН'!$F$26</f>
        <v>1756.3219419500001</v>
      </c>
      <c r="M60" s="36">
        <f>SUMIFS(СВЦЭМ!$D$39:$D$782,СВЦЭМ!$A$39:$A$782,$A60,СВЦЭМ!$B$39:$B$782,M$47)+'СЕТ СН'!$F$14+СВЦЭМ!$D$10+'СЕТ СН'!$F$6-'СЕТ СН'!$F$26</f>
        <v>1743.76038195</v>
      </c>
      <c r="N60" s="36">
        <f>SUMIFS(СВЦЭМ!$D$39:$D$782,СВЦЭМ!$A$39:$A$782,$A60,СВЦЭМ!$B$39:$B$782,N$47)+'СЕТ СН'!$F$14+СВЦЭМ!$D$10+'СЕТ СН'!$F$6-'СЕТ СН'!$F$26</f>
        <v>1778.36861899</v>
      </c>
      <c r="O60" s="36">
        <f>SUMIFS(СВЦЭМ!$D$39:$D$782,СВЦЭМ!$A$39:$A$782,$A60,СВЦЭМ!$B$39:$B$782,O$47)+'СЕТ СН'!$F$14+СВЦЭМ!$D$10+'СЕТ СН'!$F$6-'СЕТ СН'!$F$26</f>
        <v>1800.93947957</v>
      </c>
      <c r="P60" s="36">
        <f>SUMIFS(СВЦЭМ!$D$39:$D$782,СВЦЭМ!$A$39:$A$782,$A60,СВЦЭМ!$B$39:$B$782,P$47)+'СЕТ СН'!$F$14+СВЦЭМ!$D$10+'СЕТ СН'!$F$6-'СЕТ СН'!$F$26</f>
        <v>1832.63061191</v>
      </c>
      <c r="Q60" s="36">
        <f>SUMIFS(СВЦЭМ!$D$39:$D$782,СВЦЭМ!$A$39:$A$782,$A60,СВЦЭМ!$B$39:$B$782,Q$47)+'СЕТ СН'!$F$14+СВЦЭМ!$D$10+'СЕТ СН'!$F$6-'СЕТ СН'!$F$26</f>
        <v>1853.47636908</v>
      </c>
      <c r="R60" s="36">
        <f>SUMIFS(СВЦЭМ!$D$39:$D$782,СВЦЭМ!$A$39:$A$782,$A60,СВЦЭМ!$B$39:$B$782,R$47)+'СЕТ СН'!$F$14+СВЦЭМ!$D$10+'СЕТ СН'!$F$6-'СЕТ СН'!$F$26</f>
        <v>1845.5984773099999</v>
      </c>
      <c r="S60" s="36">
        <f>SUMIFS(СВЦЭМ!$D$39:$D$782,СВЦЭМ!$A$39:$A$782,$A60,СВЦЭМ!$B$39:$B$782,S$47)+'СЕТ СН'!$F$14+СВЦЭМ!$D$10+'СЕТ СН'!$F$6-'СЕТ СН'!$F$26</f>
        <v>1829.39824019</v>
      </c>
      <c r="T60" s="36">
        <f>SUMIFS(СВЦЭМ!$D$39:$D$782,СВЦЭМ!$A$39:$A$782,$A60,СВЦЭМ!$B$39:$B$782,T$47)+'СЕТ СН'!$F$14+СВЦЭМ!$D$10+'СЕТ СН'!$F$6-'СЕТ СН'!$F$26</f>
        <v>1802.49897354</v>
      </c>
      <c r="U60" s="36">
        <f>SUMIFS(СВЦЭМ!$D$39:$D$782,СВЦЭМ!$A$39:$A$782,$A60,СВЦЭМ!$B$39:$B$782,U$47)+'СЕТ СН'!$F$14+СВЦЭМ!$D$10+'СЕТ СН'!$F$6-'СЕТ СН'!$F$26</f>
        <v>1782.19169805</v>
      </c>
      <c r="V60" s="36">
        <f>SUMIFS(СВЦЭМ!$D$39:$D$782,СВЦЭМ!$A$39:$A$782,$A60,СВЦЭМ!$B$39:$B$782,V$47)+'СЕТ СН'!$F$14+СВЦЭМ!$D$10+'СЕТ СН'!$F$6-'СЕТ СН'!$F$26</f>
        <v>1770.26316855</v>
      </c>
      <c r="W60" s="36">
        <f>SUMIFS(СВЦЭМ!$D$39:$D$782,СВЦЭМ!$A$39:$A$782,$A60,СВЦЭМ!$B$39:$B$782,W$47)+'СЕТ СН'!$F$14+СВЦЭМ!$D$10+'СЕТ СН'!$F$6-'СЕТ СН'!$F$26</f>
        <v>1741.2118204999999</v>
      </c>
      <c r="X60" s="36">
        <f>SUMIFS(СВЦЭМ!$D$39:$D$782,СВЦЭМ!$A$39:$A$782,$A60,СВЦЭМ!$B$39:$B$782,X$47)+'СЕТ СН'!$F$14+СВЦЭМ!$D$10+'СЕТ СН'!$F$6-'СЕТ СН'!$F$26</f>
        <v>1746.37763118</v>
      </c>
      <c r="Y60" s="36">
        <f>SUMIFS(СВЦЭМ!$D$39:$D$782,СВЦЭМ!$A$39:$A$782,$A60,СВЦЭМ!$B$39:$B$782,Y$47)+'СЕТ СН'!$F$14+СВЦЭМ!$D$10+'СЕТ СН'!$F$6-'СЕТ СН'!$F$26</f>
        <v>1757.5047997500001</v>
      </c>
    </row>
    <row r="61" spans="1:25" ht="15.75" x14ac:dyDescent="0.2">
      <c r="A61" s="35">
        <f t="shared" si="1"/>
        <v>45365</v>
      </c>
      <c r="B61" s="36">
        <f>SUMIFS(СВЦЭМ!$D$39:$D$782,СВЦЭМ!$A$39:$A$782,$A61,СВЦЭМ!$B$39:$B$782,B$47)+'СЕТ СН'!$F$14+СВЦЭМ!$D$10+'СЕТ СН'!$F$6-'СЕТ СН'!$F$26</f>
        <v>1718.07128902</v>
      </c>
      <c r="C61" s="36">
        <f>SUMIFS(СВЦЭМ!$D$39:$D$782,СВЦЭМ!$A$39:$A$782,$A61,СВЦЭМ!$B$39:$B$782,C$47)+'СЕТ СН'!$F$14+СВЦЭМ!$D$10+'СЕТ СН'!$F$6-'СЕТ СН'!$F$26</f>
        <v>1720.04950558</v>
      </c>
      <c r="D61" s="36">
        <f>SUMIFS(СВЦЭМ!$D$39:$D$782,СВЦЭМ!$A$39:$A$782,$A61,СВЦЭМ!$B$39:$B$782,D$47)+'СЕТ СН'!$F$14+СВЦЭМ!$D$10+'СЕТ СН'!$F$6-'СЕТ СН'!$F$26</f>
        <v>1740.41267915</v>
      </c>
      <c r="E61" s="36">
        <f>SUMIFS(СВЦЭМ!$D$39:$D$782,СВЦЭМ!$A$39:$A$782,$A61,СВЦЭМ!$B$39:$B$782,E$47)+'СЕТ СН'!$F$14+СВЦЭМ!$D$10+'СЕТ СН'!$F$6-'СЕТ СН'!$F$26</f>
        <v>1750.2229053900001</v>
      </c>
      <c r="F61" s="36">
        <f>SUMIFS(СВЦЭМ!$D$39:$D$782,СВЦЭМ!$A$39:$A$782,$A61,СВЦЭМ!$B$39:$B$782,F$47)+'СЕТ СН'!$F$14+СВЦЭМ!$D$10+'СЕТ СН'!$F$6-'СЕТ СН'!$F$26</f>
        <v>1746.70157004</v>
      </c>
      <c r="G61" s="36">
        <f>SUMIFS(СВЦЭМ!$D$39:$D$782,СВЦЭМ!$A$39:$A$782,$A61,СВЦЭМ!$B$39:$B$782,G$47)+'СЕТ СН'!$F$14+СВЦЭМ!$D$10+'СЕТ СН'!$F$6-'СЕТ СН'!$F$26</f>
        <v>1716.1657237899999</v>
      </c>
      <c r="H61" s="36">
        <f>SUMIFS(СВЦЭМ!$D$39:$D$782,СВЦЭМ!$A$39:$A$782,$A61,СВЦЭМ!$B$39:$B$782,H$47)+'СЕТ СН'!$F$14+СВЦЭМ!$D$10+'СЕТ СН'!$F$6-'СЕТ СН'!$F$26</f>
        <v>1663.30022547</v>
      </c>
      <c r="I61" s="36">
        <f>SUMIFS(СВЦЭМ!$D$39:$D$782,СВЦЭМ!$A$39:$A$782,$A61,СВЦЭМ!$B$39:$B$782,I$47)+'СЕТ СН'!$F$14+СВЦЭМ!$D$10+'СЕТ СН'!$F$6-'СЕТ СН'!$F$26</f>
        <v>1633.32565918</v>
      </c>
      <c r="J61" s="36">
        <f>SUMIFS(СВЦЭМ!$D$39:$D$782,СВЦЭМ!$A$39:$A$782,$A61,СВЦЭМ!$B$39:$B$782,J$47)+'СЕТ СН'!$F$14+СВЦЭМ!$D$10+'СЕТ СН'!$F$6-'СЕТ СН'!$F$26</f>
        <v>1656.6189657499999</v>
      </c>
      <c r="K61" s="36">
        <f>SUMIFS(СВЦЭМ!$D$39:$D$782,СВЦЭМ!$A$39:$A$782,$A61,СВЦЭМ!$B$39:$B$782,K$47)+'СЕТ СН'!$F$14+СВЦЭМ!$D$10+'СЕТ СН'!$F$6-'СЕТ СН'!$F$26</f>
        <v>1657.7086064</v>
      </c>
      <c r="L61" s="36">
        <f>SUMIFS(СВЦЭМ!$D$39:$D$782,СВЦЭМ!$A$39:$A$782,$A61,СВЦЭМ!$B$39:$B$782,L$47)+'СЕТ СН'!$F$14+СВЦЭМ!$D$10+'СЕТ СН'!$F$6-'СЕТ СН'!$F$26</f>
        <v>1664.80534846</v>
      </c>
      <c r="M61" s="36">
        <f>SUMIFS(СВЦЭМ!$D$39:$D$782,СВЦЭМ!$A$39:$A$782,$A61,СВЦЭМ!$B$39:$B$782,M$47)+'СЕТ СН'!$F$14+СВЦЭМ!$D$10+'СЕТ СН'!$F$6-'СЕТ СН'!$F$26</f>
        <v>1702.95403719</v>
      </c>
      <c r="N61" s="36">
        <f>SUMIFS(СВЦЭМ!$D$39:$D$782,СВЦЭМ!$A$39:$A$782,$A61,СВЦЭМ!$B$39:$B$782,N$47)+'СЕТ СН'!$F$14+СВЦЭМ!$D$10+'СЕТ СН'!$F$6-'СЕТ СН'!$F$26</f>
        <v>1724.64823976</v>
      </c>
      <c r="O61" s="36">
        <f>SUMIFS(СВЦЭМ!$D$39:$D$782,СВЦЭМ!$A$39:$A$782,$A61,СВЦЭМ!$B$39:$B$782,O$47)+'СЕТ СН'!$F$14+СВЦЭМ!$D$10+'СЕТ СН'!$F$6-'СЕТ СН'!$F$26</f>
        <v>1750.2693934399999</v>
      </c>
      <c r="P61" s="36">
        <f>SUMIFS(СВЦЭМ!$D$39:$D$782,СВЦЭМ!$A$39:$A$782,$A61,СВЦЭМ!$B$39:$B$782,P$47)+'СЕТ СН'!$F$14+СВЦЭМ!$D$10+'СЕТ СН'!$F$6-'СЕТ СН'!$F$26</f>
        <v>1773.2815036300001</v>
      </c>
      <c r="Q61" s="36">
        <f>SUMIFS(СВЦЭМ!$D$39:$D$782,СВЦЭМ!$A$39:$A$782,$A61,СВЦЭМ!$B$39:$B$782,Q$47)+'СЕТ СН'!$F$14+СВЦЭМ!$D$10+'СЕТ СН'!$F$6-'СЕТ СН'!$F$26</f>
        <v>1792.8411245299999</v>
      </c>
      <c r="R61" s="36">
        <f>SUMIFS(СВЦЭМ!$D$39:$D$782,СВЦЭМ!$A$39:$A$782,$A61,СВЦЭМ!$B$39:$B$782,R$47)+'СЕТ СН'!$F$14+СВЦЭМ!$D$10+'СЕТ СН'!$F$6-'СЕТ СН'!$F$26</f>
        <v>1772.7755728499999</v>
      </c>
      <c r="S61" s="36">
        <f>SUMIFS(СВЦЭМ!$D$39:$D$782,СВЦЭМ!$A$39:$A$782,$A61,СВЦЭМ!$B$39:$B$782,S$47)+'СЕТ СН'!$F$14+СВЦЭМ!$D$10+'СЕТ СН'!$F$6-'СЕТ СН'!$F$26</f>
        <v>1747.9408989900001</v>
      </c>
      <c r="T61" s="36">
        <f>SUMIFS(СВЦЭМ!$D$39:$D$782,СВЦЭМ!$A$39:$A$782,$A61,СВЦЭМ!$B$39:$B$782,T$47)+'СЕТ СН'!$F$14+СВЦЭМ!$D$10+'СЕТ СН'!$F$6-'СЕТ СН'!$F$26</f>
        <v>1714.9323063100001</v>
      </c>
      <c r="U61" s="36">
        <f>SUMIFS(СВЦЭМ!$D$39:$D$782,СВЦЭМ!$A$39:$A$782,$A61,СВЦЭМ!$B$39:$B$782,U$47)+'СЕТ СН'!$F$14+СВЦЭМ!$D$10+'СЕТ СН'!$F$6-'СЕТ СН'!$F$26</f>
        <v>1687.08646206</v>
      </c>
      <c r="V61" s="36">
        <f>SUMIFS(СВЦЭМ!$D$39:$D$782,СВЦЭМ!$A$39:$A$782,$A61,СВЦЭМ!$B$39:$B$782,V$47)+'СЕТ СН'!$F$14+СВЦЭМ!$D$10+'СЕТ СН'!$F$6-'СЕТ СН'!$F$26</f>
        <v>1682.61353248</v>
      </c>
      <c r="W61" s="36">
        <f>SUMIFS(СВЦЭМ!$D$39:$D$782,СВЦЭМ!$A$39:$A$782,$A61,СВЦЭМ!$B$39:$B$782,W$47)+'СЕТ СН'!$F$14+СВЦЭМ!$D$10+'СЕТ СН'!$F$6-'СЕТ СН'!$F$26</f>
        <v>1685.3313724300001</v>
      </c>
      <c r="X61" s="36">
        <f>SUMIFS(СВЦЭМ!$D$39:$D$782,СВЦЭМ!$A$39:$A$782,$A61,СВЦЭМ!$B$39:$B$782,X$47)+'СЕТ СН'!$F$14+СВЦЭМ!$D$10+'СЕТ СН'!$F$6-'СЕТ СН'!$F$26</f>
        <v>1707.33753207</v>
      </c>
      <c r="Y61" s="36">
        <f>SUMIFS(СВЦЭМ!$D$39:$D$782,СВЦЭМ!$A$39:$A$782,$A61,СВЦЭМ!$B$39:$B$782,Y$47)+'СЕТ СН'!$F$14+СВЦЭМ!$D$10+'СЕТ СН'!$F$6-'СЕТ СН'!$F$26</f>
        <v>1726.4606259499999</v>
      </c>
    </row>
    <row r="62" spans="1:25" ht="15.75" x14ac:dyDescent="0.2">
      <c r="A62" s="35">
        <f t="shared" si="1"/>
        <v>45366</v>
      </c>
      <c r="B62" s="36">
        <f>SUMIFS(СВЦЭМ!$D$39:$D$782,СВЦЭМ!$A$39:$A$782,$A62,СВЦЭМ!$B$39:$B$782,B$47)+'СЕТ СН'!$F$14+СВЦЭМ!$D$10+'СЕТ СН'!$F$6-'СЕТ СН'!$F$26</f>
        <v>1802.07345556</v>
      </c>
      <c r="C62" s="36">
        <f>SUMIFS(СВЦЭМ!$D$39:$D$782,СВЦЭМ!$A$39:$A$782,$A62,СВЦЭМ!$B$39:$B$782,C$47)+'СЕТ СН'!$F$14+СВЦЭМ!$D$10+'СЕТ СН'!$F$6-'СЕТ СН'!$F$26</f>
        <v>1878.92783009</v>
      </c>
      <c r="D62" s="36">
        <f>SUMIFS(СВЦЭМ!$D$39:$D$782,СВЦЭМ!$A$39:$A$782,$A62,СВЦЭМ!$B$39:$B$782,D$47)+'СЕТ СН'!$F$14+СВЦЭМ!$D$10+'СЕТ СН'!$F$6-'СЕТ СН'!$F$26</f>
        <v>1914.5521649499999</v>
      </c>
      <c r="E62" s="36">
        <f>SUMIFS(СВЦЭМ!$D$39:$D$782,СВЦЭМ!$A$39:$A$782,$A62,СВЦЭМ!$B$39:$B$782,E$47)+'СЕТ СН'!$F$14+СВЦЭМ!$D$10+'СЕТ СН'!$F$6-'СЕТ СН'!$F$26</f>
        <v>1917.17151603</v>
      </c>
      <c r="F62" s="36">
        <f>SUMIFS(СВЦЭМ!$D$39:$D$782,СВЦЭМ!$A$39:$A$782,$A62,СВЦЭМ!$B$39:$B$782,F$47)+'СЕТ СН'!$F$14+СВЦЭМ!$D$10+'СЕТ СН'!$F$6-'СЕТ СН'!$F$26</f>
        <v>1913.92745436</v>
      </c>
      <c r="G62" s="36">
        <f>SUMIFS(СВЦЭМ!$D$39:$D$782,СВЦЭМ!$A$39:$A$782,$A62,СВЦЭМ!$B$39:$B$782,G$47)+'СЕТ СН'!$F$14+СВЦЭМ!$D$10+'СЕТ СН'!$F$6-'СЕТ СН'!$F$26</f>
        <v>1884.0705588999999</v>
      </c>
      <c r="H62" s="36">
        <f>SUMIFS(СВЦЭМ!$D$39:$D$782,СВЦЭМ!$A$39:$A$782,$A62,СВЦЭМ!$B$39:$B$782,H$47)+'СЕТ СН'!$F$14+СВЦЭМ!$D$10+'СЕТ СН'!$F$6-'СЕТ СН'!$F$26</f>
        <v>1840.9841471100001</v>
      </c>
      <c r="I62" s="36">
        <f>SUMIFS(СВЦЭМ!$D$39:$D$782,СВЦЭМ!$A$39:$A$782,$A62,СВЦЭМ!$B$39:$B$782,I$47)+'СЕТ СН'!$F$14+СВЦЭМ!$D$10+'СЕТ СН'!$F$6-'СЕТ СН'!$F$26</f>
        <v>1811.3348985800001</v>
      </c>
      <c r="J62" s="36">
        <f>SUMIFS(СВЦЭМ!$D$39:$D$782,СВЦЭМ!$A$39:$A$782,$A62,СВЦЭМ!$B$39:$B$782,J$47)+'СЕТ СН'!$F$14+СВЦЭМ!$D$10+'СЕТ СН'!$F$6-'СЕТ СН'!$F$26</f>
        <v>1771.71675056</v>
      </c>
      <c r="K62" s="36">
        <f>SUMIFS(СВЦЭМ!$D$39:$D$782,СВЦЭМ!$A$39:$A$782,$A62,СВЦЭМ!$B$39:$B$782,K$47)+'СЕТ СН'!$F$14+СВЦЭМ!$D$10+'СЕТ СН'!$F$6-'СЕТ СН'!$F$26</f>
        <v>1754.94091852</v>
      </c>
      <c r="L62" s="36">
        <f>SUMIFS(СВЦЭМ!$D$39:$D$782,СВЦЭМ!$A$39:$A$782,$A62,СВЦЭМ!$B$39:$B$782,L$47)+'СЕТ СН'!$F$14+СВЦЭМ!$D$10+'СЕТ СН'!$F$6-'СЕТ СН'!$F$26</f>
        <v>1737.1927966600001</v>
      </c>
      <c r="M62" s="36">
        <f>SUMIFS(СВЦЭМ!$D$39:$D$782,СВЦЭМ!$A$39:$A$782,$A62,СВЦЭМ!$B$39:$B$782,M$47)+'СЕТ СН'!$F$14+СВЦЭМ!$D$10+'СЕТ СН'!$F$6-'СЕТ СН'!$F$26</f>
        <v>1762.6741830399999</v>
      </c>
      <c r="N62" s="36">
        <f>SUMIFS(СВЦЭМ!$D$39:$D$782,СВЦЭМ!$A$39:$A$782,$A62,СВЦЭМ!$B$39:$B$782,N$47)+'СЕТ СН'!$F$14+СВЦЭМ!$D$10+'СЕТ СН'!$F$6-'СЕТ СН'!$F$26</f>
        <v>1764.0648904300001</v>
      </c>
      <c r="O62" s="36">
        <f>SUMIFS(СВЦЭМ!$D$39:$D$782,СВЦЭМ!$A$39:$A$782,$A62,СВЦЭМ!$B$39:$B$782,O$47)+'СЕТ СН'!$F$14+СВЦЭМ!$D$10+'СЕТ СН'!$F$6-'СЕТ СН'!$F$26</f>
        <v>1816.7972962399999</v>
      </c>
      <c r="P62" s="36">
        <f>SUMIFS(СВЦЭМ!$D$39:$D$782,СВЦЭМ!$A$39:$A$782,$A62,СВЦЭМ!$B$39:$B$782,P$47)+'СЕТ СН'!$F$14+СВЦЭМ!$D$10+'СЕТ СН'!$F$6-'СЕТ СН'!$F$26</f>
        <v>1836.43350949</v>
      </c>
      <c r="Q62" s="36">
        <f>SUMIFS(СВЦЭМ!$D$39:$D$782,СВЦЭМ!$A$39:$A$782,$A62,СВЦЭМ!$B$39:$B$782,Q$47)+'СЕТ СН'!$F$14+СВЦЭМ!$D$10+'СЕТ СН'!$F$6-'СЕТ СН'!$F$26</f>
        <v>1849.1704869600001</v>
      </c>
      <c r="R62" s="36">
        <f>SUMIFS(СВЦЭМ!$D$39:$D$782,СВЦЭМ!$A$39:$A$782,$A62,СВЦЭМ!$B$39:$B$782,R$47)+'СЕТ СН'!$F$14+СВЦЭМ!$D$10+'СЕТ СН'!$F$6-'СЕТ СН'!$F$26</f>
        <v>1856.8093985400001</v>
      </c>
      <c r="S62" s="36">
        <f>SUMIFS(СВЦЭМ!$D$39:$D$782,СВЦЭМ!$A$39:$A$782,$A62,СВЦЭМ!$B$39:$B$782,S$47)+'СЕТ СН'!$F$14+СВЦЭМ!$D$10+'СЕТ СН'!$F$6-'СЕТ СН'!$F$26</f>
        <v>1842.0305401000001</v>
      </c>
      <c r="T62" s="36">
        <f>SUMIFS(СВЦЭМ!$D$39:$D$782,СВЦЭМ!$A$39:$A$782,$A62,СВЦЭМ!$B$39:$B$782,T$47)+'СЕТ СН'!$F$14+СВЦЭМ!$D$10+'СЕТ СН'!$F$6-'СЕТ СН'!$F$26</f>
        <v>1806.4362423800001</v>
      </c>
      <c r="U62" s="36">
        <f>SUMIFS(СВЦЭМ!$D$39:$D$782,СВЦЭМ!$A$39:$A$782,$A62,СВЦЭМ!$B$39:$B$782,U$47)+'СЕТ СН'!$F$14+СВЦЭМ!$D$10+'СЕТ СН'!$F$6-'СЕТ СН'!$F$26</f>
        <v>1782.39749871</v>
      </c>
      <c r="V62" s="36">
        <f>SUMIFS(СВЦЭМ!$D$39:$D$782,СВЦЭМ!$A$39:$A$782,$A62,СВЦЭМ!$B$39:$B$782,V$47)+'СЕТ СН'!$F$14+СВЦЭМ!$D$10+'СЕТ СН'!$F$6-'СЕТ СН'!$F$26</f>
        <v>1774.4444012199999</v>
      </c>
      <c r="W62" s="36">
        <f>SUMIFS(СВЦЭМ!$D$39:$D$782,СВЦЭМ!$A$39:$A$782,$A62,СВЦЭМ!$B$39:$B$782,W$47)+'СЕТ СН'!$F$14+СВЦЭМ!$D$10+'СЕТ СН'!$F$6-'СЕТ СН'!$F$26</f>
        <v>1775.1211922699999</v>
      </c>
      <c r="X62" s="36">
        <f>SUMIFS(СВЦЭМ!$D$39:$D$782,СВЦЭМ!$A$39:$A$782,$A62,СВЦЭМ!$B$39:$B$782,X$47)+'СЕТ СН'!$F$14+СВЦЭМ!$D$10+'СЕТ СН'!$F$6-'СЕТ СН'!$F$26</f>
        <v>1803.25426367</v>
      </c>
      <c r="Y62" s="36">
        <f>SUMIFS(СВЦЭМ!$D$39:$D$782,СВЦЭМ!$A$39:$A$782,$A62,СВЦЭМ!$B$39:$B$782,Y$47)+'СЕТ СН'!$F$14+СВЦЭМ!$D$10+'СЕТ СН'!$F$6-'СЕТ СН'!$F$26</f>
        <v>1816.0081329300001</v>
      </c>
    </row>
    <row r="63" spans="1:25" ht="15.75" x14ac:dyDescent="0.2">
      <c r="A63" s="35">
        <f t="shared" si="1"/>
        <v>45367</v>
      </c>
      <c r="B63" s="36">
        <f>SUMIFS(СВЦЭМ!$D$39:$D$782,СВЦЭМ!$A$39:$A$782,$A63,СВЦЭМ!$B$39:$B$782,B$47)+'СЕТ СН'!$F$14+СВЦЭМ!$D$10+'СЕТ СН'!$F$6-'СЕТ СН'!$F$26</f>
        <v>1792.81683481</v>
      </c>
      <c r="C63" s="36">
        <f>SUMIFS(СВЦЭМ!$D$39:$D$782,СВЦЭМ!$A$39:$A$782,$A63,СВЦЭМ!$B$39:$B$782,C$47)+'СЕТ СН'!$F$14+СВЦЭМ!$D$10+'СЕТ СН'!$F$6-'СЕТ СН'!$F$26</f>
        <v>1777.8102238399999</v>
      </c>
      <c r="D63" s="36">
        <f>SUMIFS(СВЦЭМ!$D$39:$D$782,СВЦЭМ!$A$39:$A$782,$A63,СВЦЭМ!$B$39:$B$782,D$47)+'СЕТ СН'!$F$14+СВЦЭМ!$D$10+'СЕТ СН'!$F$6-'СЕТ СН'!$F$26</f>
        <v>1800.0968353200001</v>
      </c>
      <c r="E63" s="36">
        <f>SUMIFS(СВЦЭМ!$D$39:$D$782,СВЦЭМ!$A$39:$A$782,$A63,СВЦЭМ!$B$39:$B$782,E$47)+'СЕТ СН'!$F$14+СВЦЭМ!$D$10+'СЕТ СН'!$F$6-'СЕТ СН'!$F$26</f>
        <v>1817.8474001300001</v>
      </c>
      <c r="F63" s="36">
        <f>SUMIFS(СВЦЭМ!$D$39:$D$782,СВЦЭМ!$A$39:$A$782,$A63,СВЦЭМ!$B$39:$B$782,F$47)+'СЕТ СН'!$F$14+СВЦЭМ!$D$10+'СЕТ СН'!$F$6-'СЕТ СН'!$F$26</f>
        <v>1806.1855618300001</v>
      </c>
      <c r="G63" s="36">
        <f>SUMIFS(СВЦЭМ!$D$39:$D$782,СВЦЭМ!$A$39:$A$782,$A63,СВЦЭМ!$B$39:$B$782,G$47)+'СЕТ СН'!$F$14+СВЦЭМ!$D$10+'СЕТ СН'!$F$6-'СЕТ СН'!$F$26</f>
        <v>1788.32812244</v>
      </c>
      <c r="H63" s="36">
        <f>SUMIFS(СВЦЭМ!$D$39:$D$782,СВЦЭМ!$A$39:$A$782,$A63,СВЦЭМ!$B$39:$B$782,H$47)+'СЕТ СН'!$F$14+СВЦЭМ!$D$10+'СЕТ СН'!$F$6-'СЕТ СН'!$F$26</f>
        <v>1769.1224319400001</v>
      </c>
      <c r="I63" s="36">
        <f>SUMIFS(СВЦЭМ!$D$39:$D$782,СВЦЭМ!$A$39:$A$782,$A63,СВЦЭМ!$B$39:$B$782,I$47)+'СЕТ СН'!$F$14+СВЦЭМ!$D$10+'СЕТ СН'!$F$6-'СЕТ СН'!$F$26</f>
        <v>1752.1268543799999</v>
      </c>
      <c r="J63" s="36">
        <f>SUMIFS(СВЦЭМ!$D$39:$D$782,СВЦЭМ!$A$39:$A$782,$A63,СВЦЭМ!$B$39:$B$782,J$47)+'СЕТ СН'!$F$14+СВЦЭМ!$D$10+'СЕТ СН'!$F$6-'СЕТ СН'!$F$26</f>
        <v>1703.5176352399999</v>
      </c>
      <c r="K63" s="36">
        <f>SUMIFS(СВЦЭМ!$D$39:$D$782,СВЦЭМ!$A$39:$A$782,$A63,СВЦЭМ!$B$39:$B$782,K$47)+'СЕТ СН'!$F$14+СВЦЭМ!$D$10+'СЕТ СН'!$F$6-'СЕТ СН'!$F$26</f>
        <v>1683.5942032600001</v>
      </c>
      <c r="L63" s="36">
        <f>SUMIFS(СВЦЭМ!$D$39:$D$782,СВЦЭМ!$A$39:$A$782,$A63,СВЦЭМ!$B$39:$B$782,L$47)+'СЕТ СН'!$F$14+СВЦЭМ!$D$10+'СЕТ СН'!$F$6-'СЕТ СН'!$F$26</f>
        <v>1677.01675097</v>
      </c>
      <c r="M63" s="36">
        <f>SUMIFS(СВЦЭМ!$D$39:$D$782,СВЦЭМ!$A$39:$A$782,$A63,СВЦЭМ!$B$39:$B$782,M$47)+'СЕТ СН'!$F$14+СВЦЭМ!$D$10+'СЕТ СН'!$F$6-'СЕТ СН'!$F$26</f>
        <v>1681.46873652</v>
      </c>
      <c r="N63" s="36">
        <f>SUMIFS(СВЦЭМ!$D$39:$D$782,СВЦЭМ!$A$39:$A$782,$A63,СВЦЭМ!$B$39:$B$782,N$47)+'СЕТ СН'!$F$14+СВЦЭМ!$D$10+'СЕТ СН'!$F$6-'СЕТ СН'!$F$26</f>
        <v>1693.68498518</v>
      </c>
      <c r="O63" s="36">
        <f>SUMIFS(СВЦЭМ!$D$39:$D$782,СВЦЭМ!$A$39:$A$782,$A63,СВЦЭМ!$B$39:$B$782,O$47)+'СЕТ СН'!$F$14+СВЦЭМ!$D$10+'СЕТ СН'!$F$6-'СЕТ СН'!$F$26</f>
        <v>1692.7829954700001</v>
      </c>
      <c r="P63" s="36">
        <f>SUMIFS(СВЦЭМ!$D$39:$D$782,СВЦЭМ!$A$39:$A$782,$A63,СВЦЭМ!$B$39:$B$782,P$47)+'СЕТ СН'!$F$14+СВЦЭМ!$D$10+'СЕТ СН'!$F$6-'СЕТ СН'!$F$26</f>
        <v>1702.2619005500001</v>
      </c>
      <c r="Q63" s="36">
        <f>SUMIFS(СВЦЭМ!$D$39:$D$782,СВЦЭМ!$A$39:$A$782,$A63,СВЦЭМ!$B$39:$B$782,Q$47)+'СЕТ СН'!$F$14+СВЦЭМ!$D$10+'СЕТ СН'!$F$6-'СЕТ СН'!$F$26</f>
        <v>1723.61997774</v>
      </c>
      <c r="R63" s="36">
        <f>SUMIFS(СВЦЭМ!$D$39:$D$782,СВЦЭМ!$A$39:$A$782,$A63,СВЦЭМ!$B$39:$B$782,R$47)+'СЕТ СН'!$F$14+СВЦЭМ!$D$10+'СЕТ СН'!$F$6-'СЕТ СН'!$F$26</f>
        <v>1732.7548253800001</v>
      </c>
      <c r="S63" s="36">
        <f>SUMIFS(СВЦЭМ!$D$39:$D$782,СВЦЭМ!$A$39:$A$782,$A63,СВЦЭМ!$B$39:$B$782,S$47)+'СЕТ СН'!$F$14+СВЦЭМ!$D$10+'СЕТ СН'!$F$6-'СЕТ СН'!$F$26</f>
        <v>1718.3854957000001</v>
      </c>
      <c r="T63" s="36">
        <f>SUMIFS(СВЦЭМ!$D$39:$D$782,СВЦЭМ!$A$39:$A$782,$A63,СВЦЭМ!$B$39:$B$782,T$47)+'СЕТ СН'!$F$14+СВЦЭМ!$D$10+'СЕТ СН'!$F$6-'СЕТ СН'!$F$26</f>
        <v>1701.4429720400001</v>
      </c>
      <c r="U63" s="36">
        <f>SUMIFS(СВЦЭМ!$D$39:$D$782,СВЦЭМ!$A$39:$A$782,$A63,СВЦЭМ!$B$39:$B$782,U$47)+'СЕТ СН'!$F$14+СВЦЭМ!$D$10+'СЕТ СН'!$F$6-'СЕТ СН'!$F$26</f>
        <v>1672.3729014800001</v>
      </c>
      <c r="V63" s="36">
        <f>SUMIFS(СВЦЭМ!$D$39:$D$782,СВЦЭМ!$A$39:$A$782,$A63,СВЦЭМ!$B$39:$B$782,V$47)+'СЕТ СН'!$F$14+СВЦЭМ!$D$10+'СЕТ СН'!$F$6-'СЕТ СН'!$F$26</f>
        <v>1665.47228292</v>
      </c>
      <c r="W63" s="36">
        <f>SUMIFS(СВЦЭМ!$D$39:$D$782,СВЦЭМ!$A$39:$A$782,$A63,СВЦЭМ!$B$39:$B$782,W$47)+'СЕТ СН'!$F$14+СВЦЭМ!$D$10+'СЕТ СН'!$F$6-'СЕТ СН'!$F$26</f>
        <v>1674.20885967</v>
      </c>
      <c r="X63" s="36">
        <f>SUMIFS(СВЦЭМ!$D$39:$D$782,СВЦЭМ!$A$39:$A$782,$A63,СВЦЭМ!$B$39:$B$782,X$47)+'СЕТ СН'!$F$14+СВЦЭМ!$D$10+'СЕТ СН'!$F$6-'СЕТ СН'!$F$26</f>
        <v>1695.8255952699999</v>
      </c>
      <c r="Y63" s="36">
        <f>SUMIFS(СВЦЭМ!$D$39:$D$782,СВЦЭМ!$A$39:$A$782,$A63,СВЦЭМ!$B$39:$B$782,Y$47)+'СЕТ СН'!$F$14+СВЦЭМ!$D$10+'СЕТ СН'!$F$6-'СЕТ СН'!$F$26</f>
        <v>1703.8842883899999</v>
      </c>
    </row>
    <row r="64" spans="1:25" ht="15.75" x14ac:dyDescent="0.2">
      <c r="A64" s="35">
        <f t="shared" si="1"/>
        <v>45368</v>
      </c>
      <c r="B64" s="36">
        <f>SUMIFS(СВЦЭМ!$D$39:$D$782,СВЦЭМ!$A$39:$A$782,$A64,СВЦЭМ!$B$39:$B$782,B$47)+'СЕТ СН'!$F$14+СВЦЭМ!$D$10+'СЕТ СН'!$F$6-'СЕТ СН'!$F$26</f>
        <v>1664.06875838</v>
      </c>
      <c r="C64" s="36">
        <f>SUMIFS(СВЦЭМ!$D$39:$D$782,СВЦЭМ!$A$39:$A$782,$A64,СВЦЭМ!$B$39:$B$782,C$47)+'СЕТ СН'!$F$14+СВЦЭМ!$D$10+'СЕТ СН'!$F$6-'СЕТ СН'!$F$26</f>
        <v>1686.60816275</v>
      </c>
      <c r="D64" s="36">
        <f>SUMIFS(СВЦЭМ!$D$39:$D$782,СВЦЭМ!$A$39:$A$782,$A64,СВЦЭМ!$B$39:$B$782,D$47)+'СЕТ СН'!$F$14+СВЦЭМ!$D$10+'СЕТ СН'!$F$6-'СЕТ СН'!$F$26</f>
        <v>1721.4234589299999</v>
      </c>
      <c r="E64" s="36">
        <f>SUMIFS(СВЦЭМ!$D$39:$D$782,СВЦЭМ!$A$39:$A$782,$A64,СВЦЭМ!$B$39:$B$782,E$47)+'СЕТ СН'!$F$14+СВЦЭМ!$D$10+'СЕТ СН'!$F$6-'СЕТ СН'!$F$26</f>
        <v>1719.3912942899999</v>
      </c>
      <c r="F64" s="36">
        <f>SUMIFS(СВЦЭМ!$D$39:$D$782,СВЦЭМ!$A$39:$A$782,$A64,СВЦЭМ!$B$39:$B$782,F$47)+'СЕТ СН'!$F$14+СВЦЭМ!$D$10+'СЕТ СН'!$F$6-'СЕТ СН'!$F$26</f>
        <v>1712.4550563299999</v>
      </c>
      <c r="G64" s="36">
        <f>SUMIFS(СВЦЭМ!$D$39:$D$782,СВЦЭМ!$A$39:$A$782,$A64,СВЦЭМ!$B$39:$B$782,G$47)+'СЕТ СН'!$F$14+СВЦЭМ!$D$10+'СЕТ СН'!$F$6-'СЕТ СН'!$F$26</f>
        <v>1737.13765375</v>
      </c>
      <c r="H64" s="36">
        <f>SUMIFS(СВЦЭМ!$D$39:$D$782,СВЦЭМ!$A$39:$A$782,$A64,СВЦЭМ!$B$39:$B$782,H$47)+'СЕТ СН'!$F$14+СВЦЭМ!$D$10+'СЕТ СН'!$F$6-'СЕТ СН'!$F$26</f>
        <v>1749.1651760899999</v>
      </c>
      <c r="I64" s="36">
        <f>SUMIFS(СВЦЭМ!$D$39:$D$782,СВЦЭМ!$A$39:$A$782,$A64,СВЦЭМ!$B$39:$B$782,I$47)+'СЕТ СН'!$F$14+СВЦЭМ!$D$10+'СЕТ СН'!$F$6-'СЕТ СН'!$F$26</f>
        <v>1750.85723712</v>
      </c>
      <c r="J64" s="36">
        <f>SUMIFS(СВЦЭМ!$D$39:$D$782,СВЦЭМ!$A$39:$A$782,$A64,СВЦЭМ!$B$39:$B$782,J$47)+'СЕТ СН'!$F$14+СВЦЭМ!$D$10+'СЕТ СН'!$F$6-'СЕТ СН'!$F$26</f>
        <v>1699.4816772300001</v>
      </c>
      <c r="K64" s="36">
        <f>SUMIFS(СВЦЭМ!$D$39:$D$782,СВЦЭМ!$A$39:$A$782,$A64,СВЦЭМ!$B$39:$B$782,K$47)+'СЕТ СН'!$F$14+СВЦЭМ!$D$10+'СЕТ СН'!$F$6-'СЕТ СН'!$F$26</f>
        <v>1656.7494145000001</v>
      </c>
      <c r="L64" s="36">
        <f>SUMIFS(СВЦЭМ!$D$39:$D$782,СВЦЭМ!$A$39:$A$782,$A64,СВЦЭМ!$B$39:$B$782,L$47)+'СЕТ СН'!$F$14+СВЦЭМ!$D$10+'СЕТ СН'!$F$6-'СЕТ СН'!$F$26</f>
        <v>1643.0962851300001</v>
      </c>
      <c r="M64" s="36">
        <f>SUMIFS(СВЦЭМ!$D$39:$D$782,СВЦЭМ!$A$39:$A$782,$A64,СВЦЭМ!$B$39:$B$782,M$47)+'СЕТ СН'!$F$14+СВЦЭМ!$D$10+'СЕТ СН'!$F$6-'СЕТ СН'!$F$26</f>
        <v>1643.9308099100001</v>
      </c>
      <c r="N64" s="36">
        <f>SUMIFS(СВЦЭМ!$D$39:$D$782,СВЦЭМ!$A$39:$A$782,$A64,СВЦЭМ!$B$39:$B$782,N$47)+'СЕТ СН'!$F$14+СВЦЭМ!$D$10+'СЕТ СН'!$F$6-'СЕТ СН'!$F$26</f>
        <v>1662.92367868</v>
      </c>
      <c r="O64" s="36">
        <f>SUMIFS(СВЦЭМ!$D$39:$D$782,СВЦЭМ!$A$39:$A$782,$A64,СВЦЭМ!$B$39:$B$782,O$47)+'СЕТ СН'!$F$14+СВЦЭМ!$D$10+'СЕТ СН'!$F$6-'СЕТ СН'!$F$26</f>
        <v>1691.85437179</v>
      </c>
      <c r="P64" s="36">
        <f>SUMIFS(СВЦЭМ!$D$39:$D$782,СВЦЭМ!$A$39:$A$782,$A64,СВЦЭМ!$B$39:$B$782,P$47)+'СЕТ СН'!$F$14+СВЦЭМ!$D$10+'СЕТ СН'!$F$6-'СЕТ СН'!$F$26</f>
        <v>1704.50246384</v>
      </c>
      <c r="Q64" s="36">
        <f>SUMIFS(СВЦЭМ!$D$39:$D$782,СВЦЭМ!$A$39:$A$782,$A64,СВЦЭМ!$B$39:$B$782,Q$47)+'СЕТ СН'!$F$14+СВЦЭМ!$D$10+'СЕТ СН'!$F$6-'СЕТ СН'!$F$26</f>
        <v>1726.8601241700001</v>
      </c>
      <c r="R64" s="36">
        <f>SUMIFS(СВЦЭМ!$D$39:$D$782,СВЦЭМ!$A$39:$A$782,$A64,СВЦЭМ!$B$39:$B$782,R$47)+'СЕТ СН'!$F$14+СВЦЭМ!$D$10+'СЕТ СН'!$F$6-'СЕТ СН'!$F$26</f>
        <v>1729.38944489</v>
      </c>
      <c r="S64" s="36">
        <f>SUMIFS(СВЦЭМ!$D$39:$D$782,СВЦЭМ!$A$39:$A$782,$A64,СВЦЭМ!$B$39:$B$782,S$47)+'СЕТ СН'!$F$14+СВЦЭМ!$D$10+'СЕТ СН'!$F$6-'СЕТ СН'!$F$26</f>
        <v>1705.7171962499999</v>
      </c>
      <c r="T64" s="36">
        <f>SUMIFS(СВЦЭМ!$D$39:$D$782,СВЦЭМ!$A$39:$A$782,$A64,СВЦЭМ!$B$39:$B$782,T$47)+'СЕТ СН'!$F$14+СВЦЭМ!$D$10+'СЕТ СН'!$F$6-'СЕТ СН'!$F$26</f>
        <v>1689.6630726799999</v>
      </c>
      <c r="U64" s="36">
        <f>SUMIFS(СВЦЭМ!$D$39:$D$782,СВЦЭМ!$A$39:$A$782,$A64,СВЦЭМ!$B$39:$B$782,U$47)+'СЕТ СН'!$F$14+СВЦЭМ!$D$10+'СЕТ СН'!$F$6-'СЕТ СН'!$F$26</f>
        <v>1664.4524372799999</v>
      </c>
      <c r="V64" s="36">
        <f>SUMIFS(СВЦЭМ!$D$39:$D$782,СВЦЭМ!$A$39:$A$782,$A64,СВЦЭМ!$B$39:$B$782,V$47)+'СЕТ СН'!$F$14+СВЦЭМ!$D$10+'СЕТ СН'!$F$6-'СЕТ СН'!$F$26</f>
        <v>1647.94155058</v>
      </c>
      <c r="W64" s="36">
        <f>SUMIFS(СВЦЭМ!$D$39:$D$782,СВЦЭМ!$A$39:$A$782,$A64,СВЦЭМ!$B$39:$B$782,W$47)+'СЕТ СН'!$F$14+СВЦЭМ!$D$10+'СЕТ СН'!$F$6-'СЕТ СН'!$F$26</f>
        <v>1649.05550881</v>
      </c>
      <c r="X64" s="36">
        <f>SUMIFS(СВЦЭМ!$D$39:$D$782,СВЦЭМ!$A$39:$A$782,$A64,СВЦЭМ!$B$39:$B$782,X$47)+'СЕТ СН'!$F$14+СВЦЭМ!$D$10+'СЕТ СН'!$F$6-'СЕТ СН'!$F$26</f>
        <v>1681.3417968799999</v>
      </c>
      <c r="Y64" s="36">
        <f>SUMIFS(СВЦЭМ!$D$39:$D$782,СВЦЭМ!$A$39:$A$782,$A64,СВЦЭМ!$B$39:$B$782,Y$47)+'СЕТ СН'!$F$14+СВЦЭМ!$D$10+'СЕТ СН'!$F$6-'СЕТ СН'!$F$26</f>
        <v>1681.51881976</v>
      </c>
    </row>
    <row r="65" spans="1:25" ht="15.75" x14ac:dyDescent="0.2">
      <c r="A65" s="35">
        <f t="shared" si="1"/>
        <v>45369</v>
      </c>
      <c r="B65" s="36">
        <f>SUMIFS(СВЦЭМ!$D$39:$D$782,СВЦЭМ!$A$39:$A$782,$A65,СВЦЭМ!$B$39:$B$782,B$47)+'СЕТ СН'!$F$14+СВЦЭМ!$D$10+'СЕТ СН'!$F$6-'СЕТ СН'!$F$26</f>
        <v>1777.6798103399999</v>
      </c>
      <c r="C65" s="36">
        <f>SUMIFS(СВЦЭМ!$D$39:$D$782,СВЦЭМ!$A$39:$A$782,$A65,СВЦЭМ!$B$39:$B$782,C$47)+'СЕТ СН'!$F$14+СВЦЭМ!$D$10+'СЕТ СН'!$F$6-'СЕТ СН'!$F$26</f>
        <v>1810.4957388</v>
      </c>
      <c r="D65" s="36">
        <f>SUMIFS(СВЦЭМ!$D$39:$D$782,СВЦЭМ!$A$39:$A$782,$A65,СВЦЭМ!$B$39:$B$782,D$47)+'СЕТ СН'!$F$14+СВЦЭМ!$D$10+'СЕТ СН'!$F$6-'СЕТ СН'!$F$26</f>
        <v>1856.48594258</v>
      </c>
      <c r="E65" s="36">
        <f>SUMIFS(СВЦЭМ!$D$39:$D$782,СВЦЭМ!$A$39:$A$782,$A65,СВЦЭМ!$B$39:$B$782,E$47)+'СЕТ СН'!$F$14+СВЦЭМ!$D$10+'СЕТ СН'!$F$6-'СЕТ СН'!$F$26</f>
        <v>1835.85109231</v>
      </c>
      <c r="F65" s="36">
        <f>SUMIFS(СВЦЭМ!$D$39:$D$782,СВЦЭМ!$A$39:$A$782,$A65,СВЦЭМ!$B$39:$B$782,F$47)+'СЕТ СН'!$F$14+СВЦЭМ!$D$10+'СЕТ СН'!$F$6-'СЕТ СН'!$F$26</f>
        <v>1815.7043802000001</v>
      </c>
      <c r="G65" s="36">
        <f>SUMIFS(СВЦЭМ!$D$39:$D$782,СВЦЭМ!$A$39:$A$782,$A65,СВЦЭМ!$B$39:$B$782,G$47)+'СЕТ СН'!$F$14+СВЦЭМ!$D$10+'СЕТ СН'!$F$6-'СЕТ СН'!$F$26</f>
        <v>1784.6240368700001</v>
      </c>
      <c r="H65" s="36">
        <f>SUMIFS(СВЦЭМ!$D$39:$D$782,СВЦЭМ!$A$39:$A$782,$A65,СВЦЭМ!$B$39:$B$782,H$47)+'СЕТ СН'!$F$14+СВЦЭМ!$D$10+'СЕТ СН'!$F$6-'СЕТ СН'!$F$26</f>
        <v>1754.6935520899999</v>
      </c>
      <c r="I65" s="36">
        <f>SUMIFS(СВЦЭМ!$D$39:$D$782,СВЦЭМ!$A$39:$A$782,$A65,СВЦЭМ!$B$39:$B$782,I$47)+'СЕТ СН'!$F$14+СВЦЭМ!$D$10+'СЕТ СН'!$F$6-'СЕТ СН'!$F$26</f>
        <v>1766.4054784699999</v>
      </c>
      <c r="J65" s="36">
        <f>SUMIFS(СВЦЭМ!$D$39:$D$782,СВЦЭМ!$A$39:$A$782,$A65,СВЦЭМ!$B$39:$B$782,J$47)+'СЕТ СН'!$F$14+СВЦЭМ!$D$10+'СЕТ СН'!$F$6-'СЕТ СН'!$F$26</f>
        <v>1782.4070468800001</v>
      </c>
      <c r="K65" s="36">
        <f>SUMIFS(СВЦЭМ!$D$39:$D$782,СВЦЭМ!$A$39:$A$782,$A65,СВЦЭМ!$B$39:$B$782,K$47)+'СЕТ СН'!$F$14+СВЦЭМ!$D$10+'СЕТ СН'!$F$6-'СЕТ СН'!$F$26</f>
        <v>1755.4326021100001</v>
      </c>
      <c r="L65" s="36">
        <f>SUMIFS(СВЦЭМ!$D$39:$D$782,СВЦЭМ!$A$39:$A$782,$A65,СВЦЭМ!$B$39:$B$782,L$47)+'СЕТ СН'!$F$14+СВЦЭМ!$D$10+'СЕТ СН'!$F$6-'СЕТ СН'!$F$26</f>
        <v>1762.54866023</v>
      </c>
      <c r="M65" s="36">
        <f>SUMIFS(СВЦЭМ!$D$39:$D$782,СВЦЭМ!$A$39:$A$782,$A65,СВЦЭМ!$B$39:$B$782,M$47)+'СЕТ СН'!$F$14+СВЦЭМ!$D$10+'СЕТ СН'!$F$6-'СЕТ СН'!$F$26</f>
        <v>1769.94907425</v>
      </c>
      <c r="N65" s="36">
        <f>SUMIFS(СВЦЭМ!$D$39:$D$782,СВЦЭМ!$A$39:$A$782,$A65,СВЦЭМ!$B$39:$B$782,N$47)+'СЕТ СН'!$F$14+СВЦЭМ!$D$10+'СЕТ СН'!$F$6-'СЕТ СН'!$F$26</f>
        <v>1794.8672175700001</v>
      </c>
      <c r="O65" s="36">
        <f>SUMIFS(СВЦЭМ!$D$39:$D$782,СВЦЭМ!$A$39:$A$782,$A65,СВЦЭМ!$B$39:$B$782,O$47)+'СЕТ СН'!$F$14+СВЦЭМ!$D$10+'СЕТ СН'!$F$6-'СЕТ СН'!$F$26</f>
        <v>1836.4708118200001</v>
      </c>
      <c r="P65" s="36">
        <f>SUMIFS(СВЦЭМ!$D$39:$D$782,СВЦЭМ!$A$39:$A$782,$A65,СВЦЭМ!$B$39:$B$782,P$47)+'СЕТ СН'!$F$14+СВЦЭМ!$D$10+'СЕТ СН'!$F$6-'СЕТ СН'!$F$26</f>
        <v>1863.21655465</v>
      </c>
      <c r="Q65" s="36">
        <f>SUMIFS(СВЦЭМ!$D$39:$D$782,СВЦЭМ!$A$39:$A$782,$A65,СВЦЭМ!$B$39:$B$782,Q$47)+'СЕТ СН'!$F$14+СВЦЭМ!$D$10+'СЕТ СН'!$F$6-'СЕТ СН'!$F$26</f>
        <v>1885.7401465</v>
      </c>
      <c r="R65" s="36">
        <f>SUMIFS(СВЦЭМ!$D$39:$D$782,СВЦЭМ!$A$39:$A$782,$A65,СВЦЭМ!$B$39:$B$782,R$47)+'СЕТ СН'!$F$14+СВЦЭМ!$D$10+'СЕТ СН'!$F$6-'СЕТ СН'!$F$26</f>
        <v>1890.1795222600001</v>
      </c>
      <c r="S65" s="36">
        <f>SUMIFS(СВЦЭМ!$D$39:$D$782,СВЦЭМ!$A$39:$A$782,$A65,СВЦЭМ!$B$39:$B$782,S$47)+'СЕТ СН'!$F$14+СВЦЭМ!$D$10+'СЕТ СН'!$F$6-'СЕТ СН'!$F$26</f>
        <v>1896.8451533699999</v>
      </c>
      <c r="T65" s="36">
        <f>SUMIFS(СВЦЭМ!$D$39:$D$782,СВЦЭМ!$A$39:$A$782,$A65,СВЦЭМ!$B$39:$B$782,T$47)+'СЕТ СН'!$F$14+СВЦЭМ!$D$10+'СЕТ СН'!$F$6-'СЕТ СН'!$F$26</f>
        <v>1868.7449645500001</v>
      </c>
      <c r="U65" s="36">
        <f>SUMIFS(СВЦЭМ!$D$39:$D$782,СВЦЭМ!$A$39:$A$782,$A65,СВЦЭМ!$B$39:$B$782,U$47)+'СЕТ СН'!$F$14+СВЦЭМ!$D$10+'СЕТ СН'!$F$6-'СЕТ СН'!$F$26</f>
        <v>1841.33208844</v>
      </c>
      <c r="V65" s="36">
        <f>SUMIFS(СВЦЭМ!$D$39:$D$782,СВЦЭМ!$A$39:$A$782,$A65,СВЦЭМ!$B$39:$B$782,V$47)+'СЕТ СН'!$F$14+СВЦЭМ!$D$10+'СЕТ СН'!$F$6-'СЕТ СН'!$F$26</f>
        <v>1830.3112324199999</v>
      </c>
      <c r="W65" s="36">
        <f>SUMIFS(СВЦЭМ!$D$39:$D$782,СВЦЭМ!$A$39:$A$782,$A65,СВЦЭМ!$B$39:$B$782,W$47)+'СЕТ СН'!$F$14+СВЦЭМ!$D$10+'СЕТ СН'!$F$6-'СЕТ СН'!$F$26</f>
        <v>1821.19215394</v>
      </c>
      <c r="X65" s="36">
        <f>SUMIFS(СВЦЭМ!$D$39:$D$782,СВЦЭМ!$A$39:$A$782,$A65,СВЦЭМ!$B$39:$B$782,X$47)+'СЕТ СН'!$F$14+СВЦЭМ!$D$10+'СЕТ СН'!$F$6-'СЕТ СН'!$F$26</f>
        <v>1843.0671954700001</v>
      </c>
      <c r="Y65" s="36">
        <f>SUMIFS(СВЦЭМ!$D$39:$D$782,СВЦЭМ!$A$39:$A$782,$A65,СВЦЭМ!$B$39:$B$782,Y$47)+'СЕТ СН'!$F$14+СВЦЭМ!$D$10+'СЕТ СН'!$F$6-'СЕТ СН'!$F$26</f>
        <v>1874.91589305</v>
      </c>
    </row>
    <row r="66" spans="1:25" ht="15.75" x14ac:dyDescent="0.2">
      <c r="A66" s="35">
        <f t="shared" si="1"/>
        <v>45370</v>
      </c>
      <c r="B66" s="36">
        <f>SUMIFS(СВЦЭМ!$D$39:$D$782,СВЦЭМ!$A$39:$A$782,$A66,СВЦЭМ!$B$39:$B$782,B$47)+'СЕТ СН'!$F$14+СВЦЭМ!$D$10+'СЕТ СН'!$F$6-'СЕТ СН'!$F$26</f>
        <v>1973.81277535</v>
      </c>
      <c r="C66" s="36">
        <f>SUMIFS(СВЦЭМ!$D$39:$D$782,СВЦЭМ!$A$39:$A$782,$A66,СВЦЭМ!$B$39:$B$782,C$47)+'СЕТ СН'!$F$14+СВЦЭМ!$D$10+'СЕТ СН'!$F$6-'СЕТ СН'!$F$26</f>
        <v>1936.2916312</v>
      </c>
      <c r="D66" s="36">
        <f>SUMIFS(СВЦЭМ!$D$39:$D$782,СВЦЭМ!$A$39:$A$782,$A66,СВЦЭМ!$B$39:$B$782,D$47)+'СЕТ СН'!$F$14+СВЦЭМ!$D$10+'СЕТ СН'!$F$6-'СЕТ СН'!$F$26</f>
        <v>1979.65627036</v>
      </c>
      <c r="E66" s="36">
        <f>SUMIFS(СВЦЭМ!$D$39:$D$782,СВЦЭМ!$A$39:$A$782,$A66,СВЦЭМ!$B$39:$B$782,E$47)+'СЕТ СН'!$F$14+СВЦЭМ!$D$10+'СЕТ СН'!$F$6-'СЕТ СН'!$F$26</f>
        <v>1969.9745184999999</v>
      </c>
      <c r="F66" s="36">
        <f>SUMIFS(СВЦЭМ!$D$39:$D$782,СВЦЭМ!$A$39:$A$782,$A66,СВЦЭМ!$B$39:$B$782,F$47)+'СЕТ СН'!$F$14+СВЦЭМ!$D$10+'СЕТ СН'!$F$6-'СЕТ СН'!$F$26</f>
        <v>1965.1751776799999</v>
      </c>
      <c r="G66" s="36">
        <f>SUMIFS(СВЦЭМ!$D$39:$D$782,СВЦЭМ!$A$39:$A$782,$A66,СВЦЭМ!$B$39:$B$782,G$47)+'СЕТ СН'!$F$14+СВЦЭМ!$D$10+'СЕТ СН'!$F$6-'СЕТ СН'!$F$26</f>
        <v>1966.5568296399999</v>
      </c>
      <c r="H66" s="36">
        <f>SUMIFS(СВЦЭМ!$D$39:$D$782,СВЦЭМ!$A$39:$A$782,$A66,СВЦЭМ!$B$39:$B$782,H$47)+'СЕТ СН'!$F$14+СВЦЭМ!$D$10+'СЕТ СН'!$F$6-'СЕТ СН'!$F$26</f>
        <v>1960.6687817500001</v>
      </c>
      <c r="I66" s="36">
        <f>SUMIFS(СВЦЭМ!$D$39:$D$782,СВЦЭМ!$A$39:$A$782,$A66,СВЦЭМ!$B$39:$B$782,I$47)+'СЕТ СН'!$F$14+СВЦЭМ!$D$10+'СЕТ СН'!$F$6-'СЕТ СН'!$F$26</f>
        <v>1927.22582665</v>
      </c>
      <c r="J66" s="36">
        <f>SUMIFS(СВЦЭМ!$D$39:$D$782,СВЦЭМ!$A$39:$A$782,$A66,СВЦЭМ!$B$39:$B$782,J$47)+'СЕТ СН'!$F$14+СВЦЭМ!$D$10+'СЕТ СН'!$F$6-'СЕТ СН'!$F$26</f>
        <v>1910.8783948</v>
      </c>
      <c r="K66" s="36">
        <f>SUMIFS(СВЦЭМ!$D$39:$D$782,СВЦЭМ!$A$39:$A$782,$A66,СВЦЭМ!$B$39:$B$782,K$47)+'СЕТ СН'!$F$14+СВЦЭМ!$D$10+'СЕТ СН'!$F$6-'СЕТ СН'!$F$26</f>
        <v>1915.85983128</v>
      </c>
      <c r="L66" s="36">
        <f>SUMIFS(СВЦЭМ!$D$39:$D$782,СВЦЭМ!$A$39:$A$782,$A66,СВЦЭМ!$B$39:$B$782,L$47)+'СЕТ СН'!$F$14+СВЦЭМ!$D$10+'СЕТ СН'!$F$6-'СЕТ СН'!$F$26</f>
        <v>1931.04386965</v>
      </c>
      <c r="M66" s="36">
        <f>SUMIFS(СВЦЭМ!$D$39:$D$782,СВЦЭМ!$A$39:$A$782,$A66,СВЦЭМ!$B$39:$B$782,M$47)+'СЕТ СН'!$F$14+СВЦЭМ!$D$10+'СЕТ СН'!$F$6-'СЕТ СН'!$F$26</f>
        <v>1997.11092852</v>
      </c>
      <c r="N66" s="36">
        <f>SUMIFS(СВЦЭМ!$D$39:$D$782,СВЦЭМ!$A$39:$A$782,$A66,СВЦЭМ!$B$39:$B$782,N$47)+'СЕТ СН'!$F$14+СВЦЭМ!$D$10+'СЕТ СН'!$F$6-'СЕТ СН'!$F$26</f>
        <v>2024.4436733499999</v>
      </c>
      <c r="O66" s="36">
        <f>SUMIFS(СВЦЭМ!$D$39:$D$782,СВЦЭМ!$A$39:$A$782,$A66,СВЦЭМ!$B$39:$B$782,O$47)+'СЕТ СН'!$F$14+СВЦЭМ!$D$10+'СЕТ СН'!$F$6-'СЕТ СН'!$F$26</f>
        <v>2064.2683591</v>
      </c>
      <c r="P66" s="36">
        <f>SUMIFS(СВЦЭМ!$D$39:$D$782,СВЦЭМ!$A$39:$A$782,$A66,СВЦЭМ!$B$39:$B$782,P$47)+'СЕТ СН'!$F$14+СВЦЭМ!$D$10+'СЕТ СН'!$F$6-'СЕТ СН'!$F$26</f>
        <v>2138.39661385</v>
      </c>
      <c r="Q66" s="36">
        <f>SUMIFS(СВЦЭМ!$D$39:$D$782,СВЦЭМ!$A$39:$A$782,$A66,СВЦЭМ!$B$39:$B$782,Q$47)+'СЕТ СН'!$F$14+СВЦЭМ!$D$10+'СЕТ СН'!$F$6-'СЕТ СН'!$F$26</f>
        <v>2160.9447022000004</v>
      </c>
      <c r="R66" s="36">
        <f>SUMIFS(СВЦЭМ!$D$39:$D$782,СВЦЭМ!$A$39:$A$782,$A66,СВЦЭМ!$B$39:$B$782,R$47)+'СЕТ СН'!$F$14+СВЦЭМ!$D$10+'СЕТ СН'!$F$6-'СЕТ СН'!$F$26</f>
        <v>2165.2890952900002</v>
      </c>
      <c r="S66" s="36">
        <f>SUMIFS(СВЦЭМ!$D$39:$D$782,СВЦЭМ!$A$39:$A$782,$A66,СВЦЭМ!$B$39:$B$782,S$47)+'СЕТ СН'!$F$14+СВЦЭМ!$D$10+'СЕТ СН'!$F$6-'СЕТ СН'!$F$26</f>
        <v>2138.8782911200005</v>
      </c>
      <c r="T66" s="36">
        <f>SUMIFS(СВЦЭМ!$D$39:$D$782,СВЦЭМ!$A$39:$A$782,$A66,СВЦЭМ!$B$39:$B$782,T$47)+'СЕТ СН'!$F$14+СВЦЭМ!$D$10+'СЕТ СН'!$F$6-'СЕТ СН'!$F$26</f>
        <v>2025.2016069700001</v>
      </c>
      <c r="U66" s="36">
        <f>SUMIFS(СВЦЭМ!$D$39:$D$782,СВЦЭМ!$A$39:$A$782,$A66,СВЦЭМ!$B$39:$B$782,U$47)+'СЕТ СН'!$F$14+СВЦЭМ!$D$10+'СЕТ СН'!$F$6-'СЕТ СН'!$F$26</f>
        <v>1977.24932629</v>
      </c>
      <c r="V66" s="36">
        <f>SUMIFS(СВЦЭМ!$D$39:$D$782,СВЦЭМ!$A$39:$A$782,$A66,СВЦЭМ!$B$39:$B$782,V$47)+'СЕТ СН'!$F$14+СВЦЭМ!$D$10+'СЕТ СН'!$F$6-'СЕТ СН'!$F$26</f>
        <v>1973.83030113</v>
      </c>
      <c r="W66" s="36">
        <f>SUMIFS(СВЦЭМ!$D$39:$D$782,СВЦЭМ!$A$39:$A$782,$A66,СВЦЭМ!$B$39:$B$782,W$47)+'СЕТ СН'!$F$14+СВЦЭМ!$D$10+'СЕТ СН'!$F$6-'СЕТ СН'!$F$26</f>
        <v>2000.13147693</v>
      </c>
      <c r="X66" s="36">
        <f>SUMIFS(СВЦЭМ!$D$39:$D$782,СВЦЭМ!$A$39:$A$782,$A66,СВЦЭМ!$B$39:$B$782,X$47)+'СЕТ СН'!$F$14+СВЦЭМ!$D$10+'СЕТ СН'!$F$6-'СЕТ СН'!$F$26</f>
        <v>2023.0779986</v>
      </c>
      <c r="Y66" s="36">
        <f>SUMIFS(СВЦЭМ!$D$39:$D$782,СВЦЭМ!$A$39:$A$782,$A66,СВЦЭМ!$B$39:$B$782,Y$47)+'СЕТ СН'!$F$14+СВЦЭМ!$D$10+'СЕТ СН'!$F$6-'СЕТ СН'!$F$26</f>
        <v>2069.4265363</v>
      </c>
    </row>
    <row r="67" spans="1:25" ht="15.75" x14ac:dyDescent="0.2">
      <c r="A67" s="35">
        <f t="shared" si="1"/>
        <v>45371</v>
      </c>
      <c r="B67" s="36">
        <f>SUMIFS(СВЦЭМ!$D$39:$D$782,СВЦЭМ!$A$39:$A$782,$A67,СВЦЭМ!$B$39:$B$782,B$47)+'СЕТ СН'!$F$14+СВЦЭМ!$D$10+'СЕТ СН'!$F$6-'СЕТ СН'!$F$26</f>
        <v>2095.6866233600003</v>
      </c>
      <c r="C67" s="36">
        <f>SUMIFS(СВЦЭМ!$D$39:$D$782,СВЦЭМ!$A$39:$A$782,$A67,СВЦЭМ!$B$39:$B$782,C$47)+'СЕТ СН'!$F$14+СВЦЭМ!$D$10+'СЕТ СН'!$F$6-'СЕТ СН'!$F$26</f>
        <v>2146.1523956300002</v>
      </c>
      <c r="D67" s="36">
        <f>SUMIFS(СВЦЭМ!$D$39:$D$782,СВЦЭМ!$A$39:$A$782,$A67,СВЦЭМ!$B$39:$B$782,D$47)+'СЕТ СН'!$F$14+СВЦЭМ!$D$10+'СЕТ СН'!$F$6-'СЕТ СН'!$F$26</f>
        <v>2178.9903386400001</v>
      </c>
      <c r="E67" s="36">
        <f>SUMIFS(СВЦЭМ!$D$39:$D$782,СВЦЭМ!$A$39:$A$782,$A67,СВЦЭМ!$B$39:$B$782,E$47)+'СЕТ СН'!$F$14+СВЦЭМ!$D$10+'СЕТ СН'!$F$6-'СЕТ СН'!$F$26</f>
        <v>2164.0371171900001</v>
      </c>
      <c r="F67" s="36">
        <f>SUMIFS(СВЦЭМ!$D$39:$D$782,СВЦЭМ!$A$39:$A$782,$A67,СВЦЭМ!$B$39:$B$782,F$47)+'СЕТ СН'!$F$14+СВЦЭМ!$D$10+'СЕТ СН'!$F$6-'СЕТ СН'!$F$26</f>
        <v>2161.5317436200003</v>
      </c>
      <c r="G67" s="36">
        <f>SUMIFS(СВЦЭМ!$D$39:$D$782,СВЦЭМ!$A$39:$A$782,$A67,СВЦЭМ!$B$39:$B$782,G$47)+'СЕТ СН'!$F$14+СВЦЭМ!$D$10+'СЕТ СН'!$F$6-'СЕТ СН'!$F$26</f>
        <v>2127.7283529599999</v>
      </c>
      <c r="H67" s="36">
        <f>SUMIFS(СВЦЭМ!$D$39:$D$782,СВЦЭМ!$A$39:$A$782,$A67,СВЦЭМ!$B$39:$B$782,H$47)+'СЕТ СН'!$F$14+СВЦЭМ!$D$10+'СЕТ СН'!$F$6-'СЕТ СН'!$F$26</f>
        <v>2132.4657530900004</v>
      </c>
      <c r="I67" s="36">
        <f>SUMIFS(СВЦЭМ!$D$39:$D$782,СВЦЭМ!$A$39:$A$782,$A67,СВЦЭМ!$B$39:$B$782,I$47)+'СЕТ СН'!$F$14+СВЦЭМ!$D$10+'СЕТ СН'!$F$6-'СЕТ СН'!$F$26</f>
        <v>2093.1222098900002</v>
      </c>
      <c r="J67" s="36">
        <f>SUMIFS(СВЦЭМ!$D$39:$D$782,СВЦЭМ!$A$39:$A$782,$A67,СВЦЭМ!$B$39:$B$782,J$47)+'СЕТ СН'!$F$14+СВЦЭМ!$D$10+'СЕТ СН'!$F$6-'СЕТ СН'!$F$26</f>
        <v>2038.6472956099999</v>
      </c>
      <c r="K67" s="36">
        <f>SUMIFS(СВЦЭМ!$D$39:$D$782,СВЦЭМ!$A$39:$A$782,$A67,СВЦЭМ!$B$39:$B$782,K$47)+'СЕТ СН'!$F$14+СВЦЭМ!$D$10+'СЕТ СН'!$F$6-'СЕТ СН'!$F$26</f>
        <v>2023.2987218000001</v>
      </c>
      <c r="L67" s="36">
        <f>SUMIFS(СВЦЭМ!$D$39:$D$782,СВЦЭМ!$A$39:$A$782,$A67,СВЦЭМ!$B$39:$B$782,L$47)+'СЕТ СН'!$F$14+СВЦЭМ!$D$10+'СЕТ СН'!$F$6-'СЕТ СН'!$F$26</f>
        <v>2020.8563751900001</v>
      </c>
      <c r="M67" s="36">
        <f>SUMIFS(СВЦЭМ!$D$39:$D$782,СВЦЭМ!$A$39:$A$782,$A67,СВЦЭМ!$B$39:$B$782,M$47)+'СЕТ СН'!$F$14+СВЦЭМ!$D$10+'СЕТ СН'!$F$6-'СЕТ СН'!$F$26</f>
        <v>2032.30190849</v>
      </c>
      <c r="N67" s="36">
        <f>SUMIFS(СВЦЭМ!$D$39:$D$782,СВЦЭМ!$A$39:$A$782,$A67,СВЦЭМ!$B$39:$B$782,N$47)+'СЕТ СН'!$F$14+СВЦЭМ!$D$10+'СЕТ СН'!$F$6-'СЕТ СН'!$F$26</f>
        <v>2032.91002613</v>
      </c>
      <c r="O67" s="36">
        <f>SUMIFS(СВЦЭМ!$D$39:$D$782,СВЦЭМ!$A$39:$A$782,$A67,СВЦЭМ!$B$39:$B$782,O$47)+'СЕТ СН'!$F$14+СВЦЭМ!$D$10+'СЕТ СН'!$F$6-'СЕТ СН'!$F$26</f>
        <v>2065.8631884500001</v>
      </c>
      <c r="P67" s="36">
        <f>SUMIFS(СВЦЭМ!$D$39:$D$782,СВЦЭМ!$A$39:$A$782,$A67,СВЦЭМ!$B$39:$B$782,P$47)+'СЕТ СН'!$F$14+СВЦЭМ!$D$10+'СЕТ СН'!$F$6-'СЕТ СН'!$F$26</f>
        <v>2089.67559704</v>
      </c>
      <c r="Q67" s="36">
        <f>SUMIFS(СВЦЭМ!$D$39:$D$782,СВЦЭМ!$A$39:$A$782,$A67,СВЦЭМ!$B$39:$B$782,Q$47)+'СЕТ СН'!$F$14+СВЦЭМ!$D$10+'СЕТ СН'!$F$6-'СЕТ СН'!$F$26</f>
        <v>2092.6286431600001</v>
      </c>
      <c r="R67" s="36">
        <f>SUMIFS(СВЦЭМ!$D$39:$D$782,СВЦЭМ!$A$39:$A$782,$A67,СВЦЭМ!$B$39:$B$782,R$47)+'СЕТ СН'!$F$14+СВЦЭМ!$D$10+'СЕТ СН'!$F$6-'СЕТ СН'!$F$26</f>
        <v>2099.1363975500003</v>
      </c>
      <c r="S67" s="36">
        <f>SUMIFS(СВЦЭМ!$D$39:$D$782,СВЦЭМ!$A$39:$A$782,$A67,СВЦЭМ!$B$39:$B$782,S$47)+'СЕТ СН'!$F$14+СВЦЭМ!$D$10+'СЕТ СН'!$F$6-'СЕТ СН'!$F$26</f>
        <v>2080.3096006999999</v>
      </c>
      <c r="T67" s="36">
        <f>SUMIFS(СВЦЭМ!$D$39:$D$782,СВЦЭМ!$A$39:$A$782,$A67,СВЦЭМ!$B$39:$B$782,T$47)+'СЕТ СН'!$F$14+СВЦЭМ!$D$10+'СЕТ СН'!$F$6-'СЕТ СН'!$F$26</f>
        <v>2027.3613797200001</v>
      </c>
      <c r="U67" s="36">
        <f>SUMIFS(СВЦЭМ!$D$39:$D$782,СВЦЭМ!$A$39:$A$782,$A67,СВЦЭМ!$B$39:$B$782,U$47)+'СЕТ СН'!$F$14+СВЦЭМ!$D$10+'СЕТ СН'!$F$6-'СЕТ СН'!$F$26</f>
        <v>1999.3046467700001</v>
      </c>
      <c r="V67" s="36">
        <f>SUMIFS(СВЦЭМ!$D$39:$D$782,СВЦЭМ!$A$39:$A$782,$A67,СВЦЭМ!$B$39:$B$782,V$47)+'СЕТ СН'!$F$14+СВЦЭМ!$D$10+'СЕТ СН'!$F$6-'СЕТ СН'!$F$26</f>
        <v>2012.71105773</v>
      </c>
      <c r="W67" s="36">
        <f>SUMIFS(СВЦЭМ!$D$39:$D$782,СВЦЭМ!$A$39:$A$782,$A67,СВЦЭМ!$B$39:$B$782,W$47)+'СЕТ СН'!$F$14+СВЦЭМ!$D$10+'СЕТ СН'!$F$6-'СЕТ СН'!$F$26</f>
        <v>2023.2042309799999</v>
      </c>
      <c r="X67" s="36">
        <f>SUMIFS(СВЦЭМ!$D$39:$D$782,СВЦЭМ!$A$39:$A$782,$A67,СВЦЭМ!$B$39:$B$782,X$47)+'СЕТ СН'!$F$14+СВЦЭМ!$D$10+'СЕТ СН'!$F$6-'СЕТ СН'!$F$26</f>
        <v>2063.47948176</v>
      </c>
      <c r="Y67" s="36">
        <f>SUMIFS(СВЦЭМ!$D$39:$D$782,СВЦЭМ!$A$39:$A$782,$A67,СВЦЭМ!$B$39:$B$782,Y$47)+'СЕТ СН'!$F$14+СВЦЭМ!$D$10+'СЕТ СН'!$F$6-'СЕТ СН'!$F$26</f>
        <v>2060.3968994800002</v>
      </c>
    </row>
    <row r="68" spans="1:25" ht="15.75" x14ac:dyDescent="0.2">
      <c r="A68" s="35">
        <f t="shared" si="1"/>
        <v>45372</v>
      </c>
      <c r="B68" s="36">
        <f>SUMIFS(СВЦЭМ!$D$39:$D$782,СВЦЭМ!$A$39:$A$782,$A68,СВЦЭМ!$B$39:$B$782,B$47)+'СЕТ СН'!$F$14+СВЦЭМ!$D$10+'СЕТ СН'!$F$6-'СЕТ СН'!$F$26</f>
        <v>2135.0673860500001</v>
      </c>
      <c r="C68" s="36">
        <f>SUMIFS(СВЦЭМ!$D$39:$D$782,СВЦЭМ!$A$39:$A$782,$A68,СВЦЭМ!$B$39:$B$782,C$47)+'СЕТ СН'!$F$14+СВЦЭМ!$D$10+'СЕТ СН'!$F$6-'СЕТ СН'!$F$26</f>
        <v>2169.8659586800004</v>
      </c>
      <c r="D68" s="36">
        <f>SUMIFS(СВЦЭМ!$D$39:$D$782,СВЦЭМ!$A$39:$A$782,$A68,СВЦЭМ!$B$39:$B$782,D$47)+'СЕТ СН'!$F$14+СВЦЭМ!$D$10+'СЕТ СН'!$F$6-'СЕТ СН'!$F$26</f>
        <v>2223.1254366300004</v>
      </c>
      <c r="E68" s="36">
        <f>SUMIFS(СВЦЭМ!$D$39:$D$782,СВЦЭМ!$A$39:$A$782,$A68,СВЦЭМ!$B$39:$B$782,E$47)+'СЕТ СН'!$F$14+СВЦЭМ!$D$10+'СЕТ СН'!$F$6-'СЕТ СН'!$F$26</f>
        <v>2234.02676552</v>
      </c>
      <c r="F68" s="36">
        <f>SUMIFS(СВЦЭМ!$D$39:$D$782,СВЦЭМ!$A$39:$A$782,$A68,СВЦЭМ!$B$39:$B$782,F$47)+'СЕТ СН'!$F$14+СВЦЭМ!$D$10+'СЕТ СН'!$F$6-'СЕТ СН'!$F$26</f>
        <v>2228.0562862500001</v>
      </c>
      <c r="G68" s="36">
        <f>SUMIFS(СВЦЭМ!$D$39:$D$782,СВЦЭМ!$A$39:$A$782,$A68,СВЦЭМ!$B$39:$B$782,G$47)+'СЕТ СН'!$F$14+СВЦЭМ!$D$10+'СЕТ СН'!$F$6-'СЕТ СН'!$F$26</f>
        <v>2190.2615400300001</v>
      </c>
      <c r="H68" s="36">
        <f>SUMIFS(СВЦЭМ!$D$39:$D$782,СВЦЭМ!$A$39:$A$782,$A68,СВЦЭМ!$B$39:$B$782,H$47)+'СЕТ СН'!$F$14+СВЦЭМ!$D$10+'СЕТ СН'!$F$6-'СЕТ СН'!$F$26</f>
        <v>2096.1712828100003</v>
      </c>
      <c r="I68" s="36">
        <f>SUMIFS(СВЦЭМ!$D$39:$D$782,СВЦЭМ!$A$39:$A$782,$A68,СВЦЭМ!$B$39:$B$782,I$47)+'СЕТ СН'!$F$14+СВЦЭМ!$D$10+'СЕТ СН'!$F$6-'СЕТ СН'!$F$26</f>
        <v>2054.4997675200002</v>
      </c>
      <c r="J68" s="36">
        <f>SUMIFS(СВЦЭМ!$D$39:$D$782,СВЦЭМ!$A$39:$A$782,$A68,СВЦЭМ!$B$39:$B$782,J$47)+'СЕТ СН'!$F$14+СВЦЭМ!$D$10+'СЕТ СН'!$F$6-'СЕТ СН'!$F$26</f>
        <v>2061.1746479600001</v>
      </c>
      <c r="K68" s="36">
        <f>SUMIFS(СВЦЭМ!$D$39:$D$782,СВЦЭМ!$A$39:$A$782,$A68,СВЦЭМ!$B$39:$B$782,K$47)+'СЕТ СН'!$F$14+СВЦЭМ!$D$10+'СЕТ СН'!$F$6-'СЕТ СН'!$F$26</f>
        <v>2033.1187981099999</v>
      </c>
      <c r="L68" s="36">
        <f>SUMIFS(СВЦЭМ!$D$39:$D$782,СВЦЭМ!$A$39:$A$782,$A68,СВЦЭМ!$B$39:$B$782,L$47)+'СЕТ СН'!$F$14+СВЦЭМ!$D$10+'СЕТ СН'!$F$6-'СЕТ СН'!$F$26</f>
        <v>2028.83887729</v>
      </c>
      <c r="M68" s="36">
        <f>SUMIFS(СВЦЭМ!$D$39:$D$782,СВЦЭМ!$A$39:$A$782,$A68,СВЦЭМ!$B$39:$B$782,M$47)+'СЕТ СН'!$F$14+СВЦЭМ!$D$10+'СЕТ СН'!$F$6-'СЕТ СН'!$F$26</f>
        <v>2043.0923037699999</v>
      </c>
      <c r="N68" s="36">
        <f>SUMIFS(СВЦЭМ!$D$39:$D$782,СВЦЭМ!$A$39:$A$782,$A68,СВЦЭМ!$B$39:$B$782,N$47)+'СЕТ СН'!$F$14+СВЦЭМ!$D$10+'СЕТ СН'!$F$6-'СЕТ СН'!$F$26</f>
        <v>2077.0860904700003</v>
      </c>
      <c r="O68" s="36">
        <f>SUMIFS(СВЦЭМ!$D$39:$D$782,СВЦЭМ!$A$39:$A$782,$A68,СВЦЭМ!$B$39:$B$782,O$47)+'СЕТ СН'!$F$14+СВЦЭМ!$D$10+'СЕТ СН'!$F$6-'СЕТ СН'!$F$26</f>
        <v>2091.60366845</v>
      </c>
      <c r="P68" s="36">
        <f>SUMIFS(СВЦЭМ!$D$39:$D$782,СВЦЭМ!$A$39:$A$782,$A68,СВЦЭМ!$B$39:$B$782,P$47)+'СЕТ СН'!$F$14+СВЦЭМ!$D$10+'СЕТ СН'!$F$6-'СЕТ СН'!$F$26</f>
        <v>2105.1001063000003</v>
      </c>
      <c r="Q68" s="36">
        <f>SUMIFS(СВЦЭМ!$D$39:$D$782,СВЦЭМ!$A$39:$A$782,$A68,СВЦЭМ!$B$39:$B$782,Q$47)+'СЕТ СН'!$F$14+СВЦЭМ!$D$10+'СЕТ СН'!$F$6-'СЕТ СН'!$F$26</f>
        <v>2127.1899923000001</v>
      </c>
      <c r="R68" s="36">
        <f>SUMIFS(СВЦЭМ!$D$39:$D$782,СВЦЭМ!$A$39:$A$782,$A68,СВЦЭМ!$B$39:$B$782,R$47)+'СЕТ СН'!$F$14+СВЦЭМ!$D$10+'СЕТ СН'!$F$6-'СЕТ СН'!$F$26</f>
        <v>2141.8450457100002</v>
      </c>
      <c r="S68" s="36">
        <f>SUMIFS(СВЦЭМ!$D$39:$D$782,СВЦЭМ!$A$39:$A$782,$A68,СВЦЭМ!$B$39:$B$782,S$47)+'СЕТ СН'!$F$14+СВЦЭМ!$D$10+'СЕТ СН'!$F$6-'СЕТ СН'!$F$26</f>
        <v>2114.4194275100003</v>
      </c>
      <c r="T68" s="36">
        <f>SUMIFS(СВЦЭМ!$D$39:$D$782,СВЦЭМ!$A$39:$A$782,$A68,СВЦЭМ!$B$39:$B$782,T$47)+'СЕТ СН'!$F$14+СВЦЭМ!$D$10+'СЕТ СН'!$F$6-'СЕТ СН'!$F$26</f>
        <v>2104.4193980300001</v>
      </c>
      <c r="U68" s="36">
        <f>SUMIFS(СВЦЭМ!$D$39:$D$782,СВЦЭМ!$A$39:$A$782,$A68,СВЦЭМ!$B$39:$B$782,U$47)+'СЕТ СН'!$F$14+СВЦЭМ!$D$10+'СЕТ СН'!$F$6-'СЕТ СН'!$F$26</f>
        <v>2059.7180297700002</v>
      </c>
      <c r="V68" s="36">
        <f>SUMIFS(СВЦЭМ!$D$39:$D$782,СВЦЭМ!$A$39:$A$782,$A68,СВЦЭМ!$B$39:$B$782,V$47)+'СЕТ СН'!$F$14+СВЦЭМ!$D$10+'СЕТ СН'!$F$6-'СЕТ СН'!$F$26</f>
        <v>2028.42087775</v>
      </c>
      <c r="W68" s="36">
        <f>SUMIFS(СВЦЭМ!$D$39:$D$782,СВЦЭМ!$A$39:$A$782,$A68,СВЦЭМ!$B$39:$B$782,W$47)+'СЕТ СН'!$F$14+СВЦЭМ!$D$10+'СЕТ СН'!$F$6-'СЕТ СН'!$F$26</f>
        <v>2057.8725817500003</v>
      </c>
      <c r="X68" s="36">
        <f>SUMIFS(СВЦЭМ!$D$39:$D$782,СВЦЭМ!$A$39:$A$782,$A68,СВЦЭМ!$B$39:$B$782,X$47)+'СЕТ СН'!$F$14+СВЦЭМ!$D$10+'СЕТ СН'!$F$6-'СЕТ СН'!$F$26</f>
        <v>2087.4192344100002</v>
      </c>
      <c r="Y68" s="36">
        <f>SUMIFS(СВЦЭМ!$D$39:$D$782,СВЦЭМ!$A$39:$A$782,$A68,СВЦЭМ!$B$39:$B$782,Y$47)+'СЕТ СН'!$F$14+СВЦЭМ!$D$10+'СЕТ СН'!$F$6-'СЕТ СН'!$F$26</f>
        <v>2109.8663427900001</v>
      </c>
    </row>
    <row r="69" spans="1:25" ht="15.75" x14ac:dyDescent="0.2">
      <c r="A69" s="35">
        <f t="shared" si="1"/>
        <v>45373</v>
      </c>
      <c r="B69" s="36">
        <f>SUMIFS(СВЦЭМ!$D$39:$D$782,СВЦЭМ!$A$39:$A$782,$A69,СВЦЭМ!$B$39:$B$782,B$47)+'СЕТ СН'!$F$14+СВЦЭМ!$D$10+'СЕТ СН'!$F$6-'СЕТ СН'!$F$26</f>
        <v>2143.6445245700002</v>
      </c>
      <c r="C69" s="36">
        <f>SUMIFS(СВЦЭМ!$D$39:$D$782,СВЦЭМ!$A$39:$A$782,$A69,СВЦЭМ!$B$39:$B$782,C$47)+'СЕТ СН'!$F$14+СВЦЭМ!$D$10+'СЕТ СН'!$F$6-'СЕТ СН'!$F$26</f>
        <v>2183.3449010800005</v>
      </c>
      <c r="D69" s="36">
        <f>SUMIFS(СВЦЭМ!$D$39:$D$782,СВЦЭМ!$A$39:$A$782,$A69,СВЦЭМ!$B$39:$B$782,D$47)+'СЕТ СН'!$F$14+СВЦЭМ!$D$10+'СЕТ СН'!$F$6-'СЕТ СН'!$F$26</f>
        <v>2217.9893985600002</v>
      </c>
      <c r="E69" s="36">
        <f>SUMIFS(СВЦЭМ!$D$39:$D$782,СВЦЭМ!$A$39:$A$782,$A69,СВЦЭМ!$B$39:$B$782,E$47)+'СЕТ СН'!$F$14+СВЦЭМ!$D$10+'СЕТ СН'!$F$6-'СЕТ СН'!$F$26</f>
        <v>2205.4763141000003</v>
      </c>
      <c r="F69" s="36">
        <f>SUMIFS(СВЦЭМ!$D$39:$D$782,СВЦЭМ!$A$39:$A$782,$A69,СВЦЭМ!$B$39:$B$782,F$47)+'СЕТ СН'!$F$14+СВЦЭМ!$D$10+'СЕТ СН'!$F$6-'СЕТ СН'!$F$26</f>
        <v>2205.6336591400004</v>
      </c>
      <c r="G69" s="36">
        <f>SUMIFS(СВЦЭМ!$D$39:$D$782,СВЦЭМ!$A$39:$A$782,$A69,СВЦЭМ!$B$39:$B$782,G$47)+'СЕТ СН'!$F$14+СВЦЭМ!$D$10+'СЕТ СН'!$F$6-'СЕТ СН'!$F$26</f>
        <v>2205.5575778400002</v>
      </c>
      <c r="H69" s="36">
        <f>SUMIFS(СВЦЭМ!$D$39:$D$782,СВЦЭМ!$A$39:$A$782,$A69,СВЦЭМ!$B$39:$B$782,H$47)+'СЕТ СН'!$F$14+СВЦЭМ!$D$10+'СЕТ СН'!$F$6-'СЕТ СН'!$F$26</f>
        <v>2137.5785396900001</v>
      </c>
      <c r="I69" s="36">
        <f>SUMIFS(СВЦЭМ!$D$39:$D$782,СВЦЭМ!$A$39:$A$782,$A69,СВЦЭМ!$B$39:$B$782,I$47)+'СЕТ СН'!$F$14+СВЦЭМ!$D$10+'СЕТ СН'!$F$6-'СЕТ СН'!$F$26</f>
        <v>2090.4004339500002</v>
      </c>
      <c r="J69" s="36">
        <f>SUMIFS(СВЦЭМ!$D$39:$D$782,СВЦЭМ!$A$39:$A$782,$A69,СВЦЭМ!$B$39:$B$782,J$47)+'СЕТ СН'!$F$14+СВЦЭМ!$D$10+'СЕТ СН'!$F$6-'СЕТ СН'!$F$26</f>
        <v>2076.2453939300003</v>
      </c>
      <c r="K69" s="36">
        <f>SUMIFS(СВЦЭМ!$D$39:$D$782,СВЦЭМ!$A$39:$A$782,$A69,СВЦЭМ!$B$39:$B$782,K$47)+'СЕТ СН'!$F$14+СВЦЭМ!$D$10+'СЕТ СН'!$F$6-'СЕТ СН'!$F$26</f>
        <v>2064.9683684400002</v>
      </c>
      <c r="L69" s="36">
        <f>SUMIFS(СВЦЭМ!$D$39:$D$782,СВЦЭМ!$A$39:$A$782,$A69,СВЦЭМ!$B$39:$B$782,L$47)+'СЕТ СН'!$F$14+СВЦЭМ!$D$10+'СЕТ СН'!$F$6-'СЕТ СН'!$F$26</f>
        <v>2033.52621675</v>
      </c>
      <c r="M69" s="36">
        <f>SUMIFS(СВЦЭМ!$D$39:$D$782,СВЦЭМ!$A$39:$A$782,$A69,СВЦЭМ!$B$39:$B$782,M$47)+'СЕТ СН'!$F$14+СВЦЭМ!$D$10+'СЕТ СН'!$F$6-'СЕТ СН'!$F$26</f>
        <v>1992.63101594</v>
      </c>
      <c r="N69" s="36">
        <f>SUMIFS(СВЦЭМ!$D$39:$D$782,СВЦЭМ!$A$39:$A$782,$A69,СВЦЭМ!$B$39:$B$782,N$47)+'СЕТ СН'!$F$14+СВЦЭМ!$D$10+'СЕТ СН'!$F$6-'СЕТ СН'!$F$26</f>
        <v>2023.7011939900001</v>
      </c>
      <c r="O69" s="36">
        <f>SUMIFS(СВЦЭМ!$D$39:$D$782,СВЦЭМ!$A$39:$A$782,$A69,СВЦЭМ!$B$39:$B$782,O$47)+'СЕТ СН'!$F$14+СВЦЭМ!$D$10+'СЕТ СН'!$F$6-'СЕТ СН'!$F$26</f>
        <v>1991.25212207</v>
      </c>
      <c r="P69" s="36">
        <f>SUMIFS(СВЦЭМ!$D$39:$D$782,СВЦЭМ!$A$39:$A$782,$A69,СВЦЭМ!$B$39:$B$782,P$47)+'СЕТ СН'!$F$14+СВЦЭМ!$D$10+'СЕТ СН'!$F$6-'СЕТ СН'!$F$26</f>
        <v>1994.3814319000001</v>
      </c>
      <c r="Q69" s="36">
        <f>SUMIFS(СВЦЭМ!$D$39:$D$782,СВЦЭМ!$A$39:$A$782,$A69,СВЦЭМ!$B$39:$B$782,Q$47)+'СЕТ СН'!$F$14+СВЦЭМ!$D$10+'СЕТ СН'!$F$6-'СЕТ СН'!$F$26</f>
        <v>2014.5295789500001</v>
      </c>
      <c r="R69" s="36">
        <f>SUMIFS(СВЦЭМ!$D$39:$D$782,СВЦЭМ!$A$39:$A$782,$A69,СВЦЭМ!$B$39:$B$782,R$47)+'СЕТ СН'!$F$14+СВЦЭМ!$D$10+'СЕТ СН'!$F$6-'СЕТ СН'!$F$26</f>
        <v>2030.7604871200001</v>
      </c>
      <c r="S69" s="36">
        <f>SUMIFS(СВЦЭМ!$D$39:$D$782,СВЦЭМ!$A$39:$A$782,$A69,СВЦЭМ!$B$39:$B$782,S$47)+'СЕТ СН'!$F$14+СВЦЭМ!$D$10+'СЕТ СН'!$F$6-'СЕТ СН'!$F$26</f>
        <v>2024.2125330599999</v>
      </c>
      <c r="T69" s="36">
        <f>SUMIFS(СВЦЭМ!$D$39:$D$782,СВЦЭМ!$A$39:$A$782,$A69,СВЦЭМ!$B$39:$B$782,T$47)+'СЕТ СН'!$F$14+СВЦЭМ!$D$10+'СЕТ СН'!$F$6-'СЕТ СН'!$F$26</f>
        <v>1993.1025496300001</v>
      </c>
      <c r="U69" s="36">
        <f>SUMIFS(СВЦЭМ!$D$39:$D$782,СВЦЭМ!$A$39:$A$782,$A69,СВЦЭМ!$B$39:$B$782,U$47)+'СЕТ СН'!$F$14+СВЦЭМ!$D$10+'СЕТ СН'!$F$6-'СЕТ СН'!$F$26</f>
        <v>1959.2387533000001</v>
      </c>
      <c r="V69" s="36">
        <f>SUMIFS(СВЦЭМ!$D$39:$D$782,СВЦЭМ!$A$39:$A$782,$A69,СВЦЭМ!$B$39:$B$782,V$47)+'СЕТ СН'!$F$14+СВЦЭМ!$D$10+'СЕТ СН'!$F$6-'СЕТ СН'!$F$26</f>
        <v>1922.64990549</v>
      </c>
      <c r="W69" s="36">
        <f>SUMIFS(СВЦЭМ!$D$39:$D$782,СВЦЭМ!$A$39:$A$782,$A69,СВЦЭМ!$B$39:$B$782,W$47)+'СЕТ СН'!$F$14+СВЦЭМ!$D$10+'СЕТ СН'!$F$6-'СЕТ СН'!$F$26</f>
        <v>1920.4126124899999</v>
      </c>
      <c r="X69" s="36">
        <f>SUMIFS(СВЦЭМ!$D$39:$D$782,СВЦЭМ!$A$39:$A$782,$A69,СВЦЭМ!$B$39:$B$782,X$47)+'СЕТ СН'!$F$14+СВЦЭМ!$D$10+'СЕТ СН'!$F$6-'СЕТ СН'!$F$26</f>
        <v>1938.8462592999999</v>
      </c>
      <c r="Y69" s="36">
        <f>SUMIFS(СВЦЭМ!$D$39:$D$782,СВЦЭМ!$A$39:$A$782,$A69,СВЦЭМ!$B$39:$B$782,Y$47)+'СЕТ СН'!$F$14+СВЦЭМ!$D$10+'СЕТ СН'!$F$6-'СЕТ СН'!$F$26</f>
        <v>1944.8751023100001</v>
      </c>
    </row>
    <row r="70" spans="1:25" ht="15.75" x14ac:dyDescent="0.2">
      <c r="A70" s="35">
        <f t="shared" si="1"/>
        <v>45374</v>
      </c>
      <c r="B70" s="36">
        <f>SUMIFS(СВЦЭМ!$D$39:$D$782,СВЦЭМ!$A$39:$A$782,$A70,СВЦЭМ!$B$39:$B$782,B$47)+'СЕТ СН'!$F$14+СВЦЭМ!$D$10+'СЕТ СН'!$F$6-'СЕТ СН'!$F$26</f>
        <v>2018.44344589</v>
      </c>
      <c r="C70" s="36">
        <f>SUMIFS(СВЦЭМ!$D$39:$D$782,СВЦЭМ!$A$39:$A$782,$A70,СВЦЭМ!$B$39:$B$782,C$47)+'СЕТ СН'!$F$14+СВЦЭМ!$D$10+'СЕТ СН'!$F$6-'СЕТ СН'!$F$26</f>
        <v>1993.1139998000001</v>
      </c>
      <c r="D70" s="36">
        <f>SUMIFS(СВЦЭМ!$D$39:$D$782,СВЦЭМ!$A$39:$A$782,$A70,СВЦЭМ!$B$39:$B$782,D$47)+'СЕТ СН'!$F$14+СВЦЭМ!$D$10+'СЕТ СН'!$F$6-'СЕТ СН'!$F$26</f>
        <v>2039.5974981300001</v>
      </c>
      <c r="E70" s="36">
        <f>SUMIFS(СВЦЭМ!$D$39:$D$782,СВЦЭМ!$A$39:$A$782,$A70,СВЦЭМ!$B$39:$B$782,E$47)+'СЕТ СН'!$F$14+СВЦЭМ!$D$10+'СЕТ СН'!$F$6-'СЕТ СН'!$F$26</f>
        <v>2059.4843701899999</v>
      </c>
      <c r="F70" s="36">
        <f>SUMIFS(СВЦЭМ!$D$39:$D$782,СВЦЭМ!$A$39:$A$782,$A70,СВЦЭМ!$B$39:$B$782,F$47)+'СЕТ СН'!$F$14+СВЦЭМ!$D$10+'СЕТ СН'!$F$6-'СЕТ СН'!$F$26</f>
        <v>2057.4464347100002</v>
      </c>
      <c r="G70" s="36">
        <f>SUMIFS(СВЦЭМ!$D$39:$D$782,СВЦЭМ!$A$39:$A$782,$A70,СВЦЭМ!$B$39:$B$782,G$47)+'СЕТ СН'!$F$14+СВЦЭМ!$D$10+'СЕТ СН'!$F$6-'СЕТ СН'!$F$26</f>
        <v>2035.9609863000001</v>
      </c>
      <c r="H70" s="36">
        <f>SUMIFS(СВЦЭМ!$D$39:$D$782,СВЦЭМ!$A$39:$A$782,$A70,СВЦЭМ!$B$39:$B$782,H$47)+'СЕТ СН'!$F$14+СВЦЭМ!$D$10+'СЕТ СН'!$F$6-'СЕТ СН'!$F$26</f>
        <v>2014.3249163200001</v>
      </c>
      <c r="I70" s="36">
        <f>SUMIFS(СВЦЭМ!$D$39:$D$782,СВЦЭМ!$A$39:$A$782,$A70,СВЦЭМ!$B$39:$B$782,I$47)+'СЕТ СН'!$F$14+СВЦЭМ!$D$10+'СЕТ СН'!$F$6-'СЕТ СН'!$F$26</f>
        <v>1994.2941028800001</v>
      </c>
      <c r="J70" s="36">
        <f>SUMIFS(СВЦЭМ!$D$39:$D$782,СВЦЭМ!$A$39:$A$782,$A70,СВЦЭМ!$B$39:$B$782,J$47)+'СЕТ СН'!$F$14+СВЦЭМ!$D$10+'СЕТ СН'!$F$6-'СЕТ СН'!$F$26</f>
        <v>1946.1787536100001</v>
      </c>
      <c r="K70" s="36">
        <f>SUMIFS(СВЦЭМ!$D$39:$D$782,СВЦЭМ!$A$39:$A$782,$A70,СВЦЭМ!$B$39:$B$782,K$47)+'СЕТ СН'!$F$14+СВЦЭМ!$D$10+'СЕТ СН'!$F$6-'СЕТ СН'!$F$26</f>
        <v>1904.78628912</v>
      </c>
      <c r="L70" s="36">
        <f>SUMIFS(СВЦЭМ!$D$39:$D$782,СВЦЭМ!$A$39:$A$782,$A70,СВЦЭМ!$B$39:$B$782,L$47)+'СЕТ СН'!$F$14+СВЦЭМ!$D$10+'СЕТ СН'!$F$6-'СЕТ СН'!$F$26</f>
        <v>1888.16270807</v>
      </c>
      <c r="M70" s="36">
        <f>SUMIFS(СВЦЭМ!$D$39:$D$782,СВЦЭМ!$A$39:$A$782,$A70,СВЦЭМ!$B$39:$B$782,M$47)+'СЕТ СН'!$F$14+СВЦЭМ!$D$10+'СЕТ СН'!$F$6-'СЕТ СН'!$F$26</f>
        <v>1900.11917376</v>
      </c>
      <c r="N70" s="36">
        <f>SUMIFS(СВЦЭМ!$D$39:$D$782,СВЦЭМ!$A$39:$A$782,$A70,СВЦЭМ!$B$39:$B$782,N$47)+'СЕТ СН'!$F$14+СВЦЭМ!$D$10+'СЕТ СН'!$F$6-'СЕТ СН'!$F$26</f>
        <v>1908.06131005</v>
      </c>
      <c r="O70" s="36">
        <f>SUMIFS(СВЦЭМ!$D$39:$D$782,СВЦЭМ!$A$39:$A$782,$A70,СВЦЭМ!$B$39:$B$782,O$47)+'СЕТ СН'!$F$14+СВЦЭМ!$D$10+'СЕТ СН'!$F$6-'СЕТ СН'!$F$26</f>
        <v>1946.69228653</v>
      </c>
      <c r="P70" s="36">
        <f>SUMIFS(СВЦЭМ!$D$39:$D$782,СВЦЭМ!$A$39:$A$782,$A70,СВЦЭМ!$B$39:$B$782,P$47)+'СЕТ СН'!$F$14+СВЦЭМ!$D$10+'СЕТ СН'!$F$6-'СЕТ СН'!$F$26</f>
        <v>1971.03060409</v>
      </c>
      <c r="Q70" s="36">
        <f>SUMIFS(СВЦЭМ!$D$39:$D$782,СВЦЭМ!$A$39:$A$782,$A70,СВЦЭМ!$B$39:$B$782,Q$47)+'СЕТ СН'!$F$14+СВЦЭМ!$D$10+'СЕТ СН'!$F$6-'СЕТ СН'!$F$26</f>
        <v>1977.6283230399999</v>
      </c>
      <c r="R70" s="36">
        <f>SUMIFS(СВЦЭМ!$D$39:$D$782,СВЦЭМ!$A$39:$A$782,$A70,СВЦЭМ!$B$39:$B$782,R$47)+'СЕТ СН'!$F$14+СВЦЭМ!$D$10+'СЕТ СН'!$F$6-'СЕТ СН'!$F$26</f>
        <v>1991.0787566399999</v>
      </c>
      <c r="S70" s="36">
        <f>SUMIFS(СВЦЭМ!$D$39:$D$782,СВЦЭМ!$A$39:$A$782,$A70,СВЦЭМ!$B$39:$B$782,S$47)+'СЕТ СН'!$F$14+СВЦЭМ!$D$10+'СЕТ СН'!$F$6-'СЕТ СН'!$F$26</f>
        <v>1954.14008074</v>
      </c>
      <c r="T70" s="36">
        <f>SUMIFS(СВЦЭМ!$D$39:$D$782,СВЦЭМ!$A$39:$A$782,$A70,СВЦЭМ!$B$39:$B$782,T$47)+'СЕТ СН'!$F$14+СВЦЭМ!$D$10+'СЕТ СН'!$F$6-'СЕТ СН'!$F$26</f>
        <v>1939.77448377</v>
      </c>
      <c r="U70" s="36">
        <f>SUMIFS(СВЦЭМ!$D$39:$D$782,СВЦЭМ!$A$39:$A$782,$A70,СВЦЭМ!$B$39:$B$782,U$47)+'СЕТ СН'!$F$14+СВЦЭМ!$D$10+'СЕТ СН'!$F$6-'СЕТ СН'!$F$26</f>
        <v>1904.3536731199999</v>
      </c>
      <c r="V70" s="36">
        <f>SUMIFS(СВЦЭМ!$D$39:$D$782,СВЦЭМ!$A$39:$A$782,$A70,СВЦЭМ!$B$39:$B$782,V$47)+'СЕТ СН'!$F$14+СВЦЭМ!$D$10+'СЕТ СН'!$F$6-'СЕТ СН'!$F$26</f>
        <v>1890.14565244</v>
      </c>
      <c r="W70" s="36">
        <f>SUMIFS(СВЦЭМ!$D$39:$D$782,СВЦЭМ!$A$39:$A$782,$A70,СВЦЭМ!$B$39:$B$782,W$47)+'СЕТ СН'!$F$14+СВЦЭМ!$D$10+'СЕТ СН'!$F$6-'СЕТ СН'!$F$26</f>
        <v>1887.91028486</v>
      </c>
      <c r="X70" s="36">
        <f>SUMIFS(СВЦЭМ!$D$39:$D$782,СВЦЭМ!$A$39:$A$782,$A70,СВЦЭМ!$B$39:$B$782,X$47)+'СЕТ СН'!$F$14+СВЦЭМ!$D$10+'СЕТ СН'!$F$6-'СЕТ СН'!$F$26</f>
        <v>1938.1274017600001</v>
      </c>
      <c r="Y70" s="36">
        <f>SUMIFS(СВЦЭМ!$D$39:$D$782,СВЦЭМ!$A$39:$A$782,$A70,СВЦЭМ!$B$39:$B$782,Y$47)+'СЕТ СН'!$F$14+СВЦЭМ!$D$10+'СЕТ СН'!$F$6-'СЕТ СН'!$F$26</f>
        <v>1959.3297142399999</v>
      </c>
    </row>
    <row r="71" spans="1:25" ht="15.75" x14ac:dyDescent="0.2">
      <c r="A71" s="35">
        <f t="shared" si="1"/>
        <v>45375</v>
      </c>
      <c r="B71" s="36">
        <f>SUMIFS(СВЦЭМ!$D$39:$D$782,СВЦЭМ!$A$39:$A$782,$A71,СВЦЭМ!$B$39:$B$782,B$47)+'СЕТ СН'!$F$14+СВЦЭМ!$D$10+'СЕТ СН'!$F$6-'СЕТ СН'!$F$26</f>
        <v>2005.33613965</v>
      </c>
      <c r="C71" s="36">
        <f>SUMIFS(СВЦЭМ!$D$39:$D$782,СВЦЭМ!$A$39:$A$782,$A71,СВЦЭМ!$B$39:$B$782,C$47)+'СЕТ СН'!$F$14+СВЦЭМ!$D$10+'СЕТ СН'!$F$6-'СЕТ СН'!$F$26</f>
        <v>1947.11456327</v>
      </c>
      <c r="D71" s="36">
        <f>SUMIFS(СВЦЭМ!$D$39:$D$782,СВЦЭМ!$A$39:$A$782,$A71,СВЦЭМ!$B$39:$B$782,D$47)+'СЕТ СН'!$F$14+СВЦЭМ!$D$10+'СЕТ СН'!$F$6-'СЕТ СН'!$F$26</f>
        <v>1983.0625329500001</v>
      </c>
      <c r="E71" s="36">
        <f>SUMIFS(СВЦЭМ!$D$39:$D$782,СВЦЭМ!$A$39:$A$782,$A71,СВЦЭМ!$B$39:$B$782,E$47)+'СЕТ СН'!$F$14+СВЦЭМ!$D$10+'СЕТ СН'!$F$6-'СЕТ СН'!$F$26</f>
        <v>1997.10027584</v>
      </c>
      <c r="F71" s="36">
        <f>SUMIFS(СВЦЭМ!$D$39:$D$782,СВЦЭМ!$A$39:$A$782,$A71,СВЦЭМ!$B$39:$B$782,F$47)+'СЕТ СН'!$F$14+СВЦЭМ!$D$10+'СЕТ СН'!$F$6-'СЕТ СН'!$F$26</f>
        <v>1977.6598976600001</v>
      </c>
      <c r="G71" s="36">
        <f>SUMIFS(СВЦЭМ!$D$39:$D$782,СВЦЭМ!$A$39:$A$782,$A71,СВЦЭМ!$B$39:$B$782,G$47)+'СЕТ СН'!$F$14+СВЦЭМ!$D$10+'СЕТ СН'!$F$6-'СЕТ СН'!$F$26</f>
        <v>1969.12408609</v>
      </c>
      <c r="H71" s="36">
        <f>SUMIFS(СВЦЭМ!$D$39:$D$782,СВЦЭМ!$A$39:$A$782,$A71,СВЦЭМ!$B$39:$B$782,H$47)+'СЕТ СН'!$F$14+СВЦЭМ!$D$10+'СЕТ СН'!$F$6-'СЕТ СН'!$F$26</f>
        <v>1944.5241162699999</v>
      </c>
      <c r="I71" s="36">
        <f>SUMIFS(СВЦЭМ!$D$39:$D$782,СВЦЭМ!$A$39:$A$782,$A71,СВЦЭМ!$B$39:$B$782,I$47)+'СЕТ СН'!$F$14+СВЦЭМ!$D$10+'СЕТ СН'!$F$6-'СЕТ СН'!$F$26</f>
        <v>1941.26916852</v>
      </c>
      <c r="J71" s="36">
        <f>SUMIFS(СВЦЭМ!$D$39:$D$782,СВЦЭМ!$A$39:$A$782,$A71,СВЦЭМ!$B$39:$B$782,J$47)+'СЕТ СН'!$F$14+СВЦЭМ!$D$10+'СЕТ СН'!$F$6-'СЕТ СН'!$F$26</f>
        <v>1883.6247947899999</v>
      </c>
      <c r="K71" s="36">
        <f>SUMIFS(СВЦЭМ!$D$39:$D$782,СВЦЭМ!$A$39:$A$782,$A71,СВЦЭМ!$B$39:$B$782,K$47)+'СЕТ СН'!$F$14+СВЦЭМ!$D$10+'СЕТ СН'!$F$6-'СЕТ СН'!$F$26</f>
        <v>1848.6342411600001</v>
      </c>
      <c r="L71" s="36">
        <f>SUMIFS(СВЦЭМ!$D$39:$D$782,СВЦЭМ!$A$39:$A$782,$A71,СВЦЭМ!$B$39:$B$782,L$47)+'СЕТ СН'!$F$14+СВЦЭМ!$D$10+'СЕТ СН'!$F$6-'СЕТ СН'!$F$26</f>
        <v>1855.7418736899999</v>
      </c>
      <c r="M71" s="36">
        <f>SUMIFS(СВЦЭМ!$D$39:$D$782,СВЦЭМ!$A$39:$A$782,$A71,СВЦЭМ!$B$39:$B$782,M$47)+'СЕТ СН'!$F$14+СВЦЭМ!$D$10+'СЕТ СН'!$F$6-'СЕТ СН'!$F$26</f>
        <v>1866.2025004</v>
      </c>
      <c r="N71" s="36">
        <f>SUMIFS(СВЦЭМ!$D$39:$D$782,СВЦЭМ!$A$39:$A$782,$A71,СВЦЭМ!$B$39:$B$782,N$47)+'СЕТ СН'!$F$14+СВЦЭМ!$D$10+'СЕТ СН'!$F$6-'СЕТ СН'!$F$26</f>
        <v>1859.11551637</v>
      </c>
      <c r="O71" s="36">
        <f>SUMIFS(СВЦЭМ!$D$39:$D$782,СВЦЭМ!$A$39:$A$782,$A71,СВЦЭМ!$B$39:$B$782,O$47)+'СЕТ СН'!$F$14+СВЦЭМ!$D$10+'СЕТ СН'!$F$6-'СЕТ СН'!$F$26</f>
        <v>1870.79134991</v>
      </c>
      <c r="P71" s="36">
        <f>SUMIFS(СВЦЭМ!$D$39:$D$782,СВЦЭМ!$A$39:$A$782,$A71,СВЦЭМ!$B$39:$B$782,P$47)+'СЕТ СН'!$F$14+СВЦЭМ!$D$10+'СЕТ СН'!$F$6-'СЕТ СН'!$F$26</f>
        <v>1921.7511260399999</v>
      </c>
      <c r="Q71" s="36">
        <f>SUMIFS(СВЦЭМ!$D$39:$D$782,СВЦЭМ!$A$39:$A$782,$A71,СВЦЭМ!$B$39:$B$782,Q$47)+'СЕТ СН'!$F$14+СВЦЭМ!$D$10+'СЕТ СН'!$F$6-'СЕТ СН'!$F$26</f>
        <v>1935.8835021499999</v>
      </c>
      <c r="R71" s="36">
        <f>SUMIFS(СВЦЭМ!$D$39:$D$782,СВЦЭМ!$A$39:$A$782,$A71,СВЦЭМ!$B$39:$B$782,R$47)+'СЕТ СН'!$F$14+СВЦЭМ!$D$10+'СЕТ СН'!$F$6-'СЕТ СН'!$F$26</f>
        <v>1932.53797874</v>
      </c>
      <c r="S71" s="36">
        <f>SUMIFS(СВЦЭМ!$D$39:$D$782,СВЦЭМ!$A$39:$A$782,$A71,СВЦЭМ!$B$39:$B$782,S$47)+'СЕТ СН'!$F$14+СВЦЭМ!$D$10+'СЕТ СН'!$F$6-'СЕТ СН'!$F$26</f>
        <v>1905.73805717</v>
      </c>
      <c r="T71" s="36">
        <f>SUMIFS(СВЦЭМ!$D$39:$D$782,СВЦЭМ!$A$39:$A$782,$A71,СВЦЭМ!$B$39:$B$782,T$47)+'СЕТ СН'!$F$14+СВЦЭМ!$D$10+'СЕТ СН'!$F$6-'СЕТ СН'!$F$26</f>
        <v>1867.8209609600001</v>
      </c>
      <c r="U71" s="36">
        <f>SUMIFS(СВЦЭМ!$D$39:$D$782,СВЦЭМ!$A$39:$A$782,$A71,СВЦЭМ!$B$39:$B$782,U$47)+'СЕТ СН'!$F$14+СВЦЭМ!$D$10+'СЕТ СН'!$F$6-'СЕТ СН'!$F$26</f>
        <v>1851.97829841</v>
      </c>
      <c r="V71" s="36">
        <f>SUMIFS(СВЦЭМ!$D$39:$D$782,СВЦЭМ!$A$39:$A$782,$A71,СВЦЭМ!$B$39:$B$782,V$47)+'СЕТ СН'!$F$14+СВЦЭМ!$D$10+'СЕТ СН'!$F$6-'СЕТ СН'!$F$26</f>
        <v>1842.2454200300001</v>
      </c>
      <c r="W71" s="36">
        <f>SUMIFS(СВЦЭМ!$D$39:$D$782,СВЦЭМ!$A$39:$A$782,$A71,СВЦЭМ!$B$39:$B$782,W$47)+'СЕТ СН'!$F$14+СВЦЭМ!$D$10+'СЕТ СН'!$F$6-'СЕТ СН'!$F$26</f>
        <v>1812.4727042699999</v>
      </c>
      <c r="X71" s="36">
        <f>SUMIFS(СВЦЭМ!$D$39:$D$782,СВЦЭМ!$A$39:$A$782,$A71,СВЦЭМ!$B$39:$B$782,X$47)+'СЕТ СН'!$F$14+СВЦЭМ!$D$10+'СЕТ СН'!$F$6-'СЕТ СН'!$F$26</f>
        <v>1824.6189754300001</v>
      </c>
      <c r="Y71" s="36">
        <f>SUMIFS(СВЦЭМ!$D$39:$D$782,СВЦЭМ!$A$39:$A$782,$A71,СВЦЭМ!$B$39:$B$782,Y$47)+'СЕТ СН'!$F$14+СВЦЭМ!$D$10+'СЕТ СН'!$F$6-'СЕТ СН'!$F$26</f>
        <v>1883.9152890800001</v>
      </c>
    </row>
    <row r="72" spans="1:25" ht="15.75" x14ac:dyDescent="0.2">
      <c r="A72" s="35">
        <f t="shared" si="1"/>
        <v>45376</v>
      </c>
      <c r="B72" s="36">
        <f>SUMIFS(СВЦЭМ!$D$39:$D$782,СВЦЭМ!$A$39:$A$782,$A72,СВЦЭМ!$B$39:$B$782,B$47)+'СЕТ СН'!$F$14+СВЦЭМ!$D$10+'СЕТ СН'!$F$6-'СЕТ СН'!$F$26</f>
        <v>1880.61268131</v>
      </c>
      <c r="C72" s="36">
        <f>SUMIFS(СВЦЭМ!$D$39:$D$782,СВЦЭМ!$A$39:$A$782,$A72,СВЦЭМ!$B$39:$B$782,C$47)+'СЕТ СН'!$F$14+СВЦЭМ!$D$10+'СЕТ СН'!$F$6-'СЕТ СН'!$F$26</f>
        <v>1921.7775267899999</v>
      </c>
      <c r="D72" s="36">
        <f>SUMIFS(СВЦЭМ!$D$39:$D$782,СВЦЭМ!$A$39:$A$782,$A72,СВЦЭМ!$B$39:$B$782,D$47)+'СЕТ СН'!$F$14+СВЦЭМ!$D$10+'СЕТ СН'!$F$6-'СЕТ СН'!$F$26</f>
        <v>1933.4154675300001</v>
      </c>
      <c r="E72" s="36">
        <f>SUMIFS(СВЦЭМ!$D$39:$D$782,СВЦЭМ!$A$39:$A$782,$A72,СВЦЭМ!$B$39:$B$782,E$47)+'СЕТ СН'!$F$14+СВЦЭМ!$D$10+'СЕТ СН'!$F$6-'СЕТ СН'!$F$26</f>
        <v>1943.79582037</v>
      </c>
      <c r="F72" s="36">
        <f>SUMIFS(СВЦЭМ!$D$39:$D$782,СВЦЭМ!$A$39:$A$782,$A72,СВЦЭМ!$B$39:$B$782,F$47)+'СЕТ СН'!$F$14+СВЦЭМ!$D$10+'СЕТ СН'!$F$6-'СЕТ СН'!$F$26</f>
        <v>1939.1084890699999</v>
      </c>
      <c r="G72" s="36">
        <f>SUMIFS(СВЦЭМ!$D$39:$D$782,СВЦЭМ!$A$39:$A$782,$A72,СВЦЭМ!$B$39:$B$782,G$47)+'СЕТ СН'!$F$14+СВЦЭМ!$D$10+'СЕТ СН'!$F$6-'СЕТ СН'!$F$26</f>
        <v>1924.14815903</v>
      </c>
      <c r="H72" s="36">
        <f>SUMIFS(СВЦЭМ!$D$39:$D$782,СВЦЭМ!$A$39:$A$782,$A72,СВЦЭМ!$B$39:$B$782,H$47)+'СЕТ СН'!$F$14+СВЦЭМ!$D$10+'СЕТ СН'!$F$6-'СЕТ СН'!$F$26</f>
        <v>1878.55664131</v>
      </c>
      <c r="I72" s="36">
        <f>SUMIFS(СВЦЭМ!$D$39:$D$782,СВЦЭМ!$A$39:$A$782,$A72,СВЦЭМ!$B$39:$B$782,I$47)+'СЕТ СН'!$F$14+СВЦЭМ!$D$10+'СЕТ СН'!$F$6-'СЕТ СН'!$F$26</f>
        <v>1856.17768563</v>
      </c>
      <c r="J72" s="36">
        <f>SUMIFS(СВЦЭМ!$D$39:$D$782,СВЦЭМ!$A$39:$A$782,$A72,СВЦЭМ!$B$39:$B$782,J$47)+'СЕТ СН'!$F$14+СВЦЭМ!$D$10+'СЕТ СН'!$F$6-'СЕТ СН'!$F$26</f>
        <v>1836.8269748499999</v>
      </c>
      <c r="K72" s="36">
        <f>SUMIFS(СВЦЭМ!$D$39:$D$782,СВЦЭМ!$A$39:$A$782,$A72,СВЦЭМ!$B$39:$B$782,K$47)+'СЕТ СН'!$F$14+СВЦЭМ!$D$10+'СЕТ СН'!$F$6-'СЕТ СН'!$F$26</f>
        <v>1811.3048455999999</v>
      </c>
      <c r="L72" s="36">
        <f>SUMIFS(СВЦЭМ!$D$39:$D$782,СВЦЭМ!$A$39:$A$782,$A72,СВЦЭМ!$B$39:$B$782,L$47)+'СЕТ СН'!$F$14+СВЦЭМ!$D$10+'СЕТ СН'!$F$6-'СЕТ СН'!$F$26</f>
        <v>1815.55712541</v>
      </c>
      <c r="M72" s="36">
        <f>SUMIFS(СВЦЭМ!$D$39:$D$782,СВЦЭМ!$A$39:$A$782,$A72,СВЦЭМ!$B$39:$B$782,M$47)+'СЕТ СН'!$F$14+СВЦЭМ!$D$10+'СЕТ СН'!$F$6-'СЕТ СН'!$F$26</f>
        <v>1812.6009270699999</v>
      </c>
      <c r="N72" s="36">
        <f>SUMIFS(СВЦЭМ!$D$39:$D$782,СВЦЭМ!$A$39:$A$782,$A72,СВЦЭМ!$B$39:$B$782,N$47)+'СЕТ СН'!$F$14+СВЦЭМ!$D$10+'СЕТ СН'!$F$6-'СЕТ СН'!$F$26</f>
        <v>1837.51167218</v>
      </c>
      <c r="O72" s="36">
        <f>SUMIFS(СВЦЭМ!$D$39:$D$782,СВЦЭМ!$A$39:$A$782,$A72,СВЦЭМ!$B$39:$B$782,O$47)+'СЕТ СН'!$F$14+СВЦЭМ!$D$10+'СЕТ СН'!$F$6-'СЕТ СН'!$F$26</f>
        <v>1847.5276899099999</v>
      </c>
      <c r="P72" s="36">
        <f>SUMIFS(СВЦЭМ!$D$39:$D$782,СВЦЭМ!$A$39:$A$782,$A72,СВЦЭМ!$B$39:$B$782,P$47)+'СЕТ СН'!$F$14+СВЦЭМ!$D$10+'СЕТ СН'!$F$6-'СЕТ СН'!$F$26</f>
        <v>1862.11380663</v>
      </c>
      <c r="Q72" s="36">
        <f>SUMIFS(СВЦЭМ!$D$39:$D$782,СВЦЭМ!$A$39:$A$782,$A72,СВЦЭМ!$B$39:$B$782,Q$47)+'СЕТ СН'!$F$14+СВЦЭМ!$D$10+'СЕТ СН'!$F$6-'СЕТ СН'!$F$26</f>
        <v>1881.2593316099999</v>
      </c>
      <c r="R72" s="36">
        <f>SUMIFS(СВЦЭМ!$D$39:$D$782,СВЦЭМ!$A$39:$A$782,$A72,СВЦЭМ!$B$39:$B$782,R$47)+'СЕТ СН'!$F$14+СВЦЭМ!$D$10+'СЕТ СН'!$F$6-'СЕТ СН'!$F$26</f>
        <v>1878.3380471400001</v>
      </c>
      <c r="S72" s="36">
        <f>SUMIFS(СВЦЭМ!$D$39:$D$782,СВЦЭМ!$A$39:$A$782,$A72,СВЦЭМ!$B$39:$B$782,S$47)+'СЕТ СН'!$F$14+СВЦЭМ!$D$10+'СЕТ СН'!$F$6-'СЕТ СН'!$F$26</f>
        <v>1861.8695872200001</v>
      </c>
      <c r="T72" s="36">
        <f>SUMIFS(СВЦЭМ!$D$39:$D$782,СВЦЭМ!$A$39:$A$782,$A72,СВЦЭМ!$B$39:$B$782,T$47)+'СЕТ СН'!$F$14+СВЦЭМ!$D$10+'СЕТ СН'!$F$6-'СЕТ СН'!$F$26</f>
        <v>1841.75126161</v>
      </c>
      <c r="U72" s="36">
        <f>SUMIFS(СВЦЭМ!$D$39:$D$782,СВЦЭМ!$A$39:$A$782,$A72,СВЦЭМ!$B$39:$B$782,U$47)+'СЕТ СН'!$F$14+СВЦЭМ!$D$10+'СЕТ СН'!$F$6-'СЕТ СН'!$F$26</f>
        <v>1812.7580324600001</v>
      </c>
      <c r="V72" s="36">
        <f>SUMIFS(СВЦЭМ!$D$39:$D$782,СВЦЭМ!$A$39:$A$782,$A72,СВЦЭМ!$B$39:$B$782,V$47)+'СЕТ СН'!$F$14+СВЦЭМ!$D$10+'СЕТ СН'!$F$6-'СЕТ СН'!$F$26</f>
        <v>1822.2276221699999</v>
      </c>
      <c r="W72" s="36">
        <f>SUMIFS(СВЦЭМ!$D$39:$D$782,СВЦЭМ!$A$39:$A$782,$A72,СВЦЭМ!$B$39:$B$782,W$47)+'СЕТ СН'!$F$14+СВЦЭМ!$D$10+'СЕТ СН'!$F$6-'СЕТ СН'!$F$26</f>
        <v>1817.0450476999999</v>
      </c>
      <c r="X72" s="36">
        <f>SUMIFS(СВЦЭМ!$D$39:$D$782,СВЦЭМ!$A$39:$A$782,$A72,СВЦЭМ!$B$39:$B$782,X$47)+'СЕТ СН'!$F$14+СВЦЭМ!$D$10+'СЕТ СН'!$F$6-'СЕТ СН'!$F$26</f>
        <v>1851.2120944000001</v>
      </c>
      <c r="Y72" s="36">
        <f>SUMIFS(СВЦЭМ!$D$39:$D$782,СВЦЭМ!$A$39:$A$782,$A72,СВЦЭМ!$B$39:$B$782,Y$47)+'СЕТ СН'!$F$14+СВЦЭМ!$D$10+'СЕТ СН'!$F$6-'СЕТ СН'!$F$26</f>
        <v>1865.73643702</v>
      </c>
    </row>
    <row r="73" spans="1:25" ht="15.75" x14ac:dyDescent="0.2">
      <c r="A73" s="35">
        <f t="shared" si="1"/>
        <v>45377</v>
      </c>
      <c r="B73" s="36">
        <f>SUMIFS(СВЦЭМ!$D$39:$D$782,СВЦЭМ!$A$39:$A$782,$A73,СВЦЭМ!$B$39:$B$782,B$47)+'СЕТ СН'!$F$14+СВЦЭМ!$D$10+'СЕТ СН'!$F$6-'СЕТ СН'!$F$26</f>
        <v>1945.3930264799999</v>
      </c>
      <c r="C73" s="36">
        <f>SUMIFS(СВЦЭМ!$D$39:$D$782,СВЦЭМ!$A$39:$A$782,$A73,СВЦЭМ!$B$39:$B$782,C$47)+'СЕТ СН'!$F$14+СВЦЭМ!$D$10+'СЕТ СН'!$F$6-'СЕТ СН'!$F$26</f>
        <v>1981.7055886400001</v>
      </c>
      <c r="D73" s="36">
        <f>SUMIFS(СВЦЭМ!$D$39:$D$782,СВЦЭМ!$A$39:$A$782,$A73,СВЦЭМ!$B$39:$B$782,D$47)+'СЕТ СН'!$F$14+СВЦЭМ!$D$10+'СЕТ СН'!$F$6-'СЕТ СН'!$F$26</f>
        <v>2008.3927026199999</v>
      </c>
      <c r="E73" s="36">
        <f>SUMIFS(СВЦЭМ!$D$39:$D$782,СВЦЭМ!$A$39:$A$782,$A73,СВЦЭМ!$B$39:$B$782,E$47)+'СЕТ СН'!$F$14+СВЦЭМ!$D$10+'СЕТ СН'!$F$6-'СЕТ СН'!$F$26</f>
        <v>2024.53704049</v>
      </c>
      <c r="F73" s="36">
        <f>SUMIFS(СВЦЭМ!$D$39:$D$782,СВЦЭМ!$A$39:$A$782,$A73,СВЦЭМ!$B$39:$B$782,F$47)+'СЕТ СН'!$F$14+СВЦЭМ!$D$10+'СЕТ СН'!$F$6-'СЕТ СН'!$F$26</f>
        <v>2014.6088898999999</v>
      </c>
      <c r="G73" s="36">
        <f>SUMIFS(СВЦЭМ!$D$39:$D$782,СВЦЭМ!$A$39:$A$782,$A73,СВЦЭМ!$B$39:$B$782,G$47)+'СЕТ СН'!$F$14+СВЦЭМ!$D$10+'СЕТ СН'!$F$6-'СЕТ СН'!$F$26</f>
        <v>1983.7261251100001</v>
      </c>
      <c r="H73" s="36">
        <f>SUMIFS(СВЦЭМ!$D$39:$D$782,СВЦЭМ!$A$39:$A$782,$A73,СВЦЭМ!$B$39:$B$782,H$47)+'СЕТ СН'!$F$14+СВЦЭМ!$D$10+'СЕТ СН'!$F$6-'СЕТ СН'!$F$26</f>
        <v>1912.1792106400001</v>
      </c>
      <c r="I73" s="36">
        <f>SUMIFS(СВЦЭМ!$D$39:$D$782,СВЦЭМ!$A$39:$A$782,$A73,СВЦЭМ!$B$39:$B$782,I$47)+'СЕТ СН'!$F$14+СВЦЭМ!$D$10+'СЕТ СН'!$F$6-'СЕТ СН'!$F$26</f>
        <v>1892.00393214</v>
      </c>
      <c r="J73" s="36">
        <f>SUMIFS(СВЦЭМ!$D$39:$D$782,СВЦЭМ!$A$39:$A$782,$A73,СВЦЭМ!$B$39:$B$782,J$47)+'СЕТ СН'!$F$14+СВЦЭМ!$D$10+'СЕТ СН'!$F$6-'СЕТ СН'!$F$26</f>
        <v>1865.76390537</v>
      </c>
      <c r="K73" s="36">
        <f>SUMIFS(СВЦЭМ!$D$39:$D$782,СВЦЭМ!$A$39:$A$782,$A73,СВЦЭМ!$B$39:$B$782,K$47)+'СЕТ СН'!$F$14+СВЦЭМ!$D$10+'СЕТ СН'!$F$6-'СЕТ СН'!$F$26</f>
        <v>1884.05337859</v>
      </c>
      <c r="L73" s="36">
        <f>SUMIFS(СВЦЭМ!$D$39:$D$782,СВЦЭМ!$A$39:$A$782,$A73,СВЦЭМ!$B$39:$B$782,L$47)+'СЕТ СН'!$F$14+СВЦЭМ!$D$10+'СЕТ СН'!$F$6-'СЕТ СН'!$F$26</f>
        <v>1888.5513313399999</v>
      </c>
      <c r="M73" s="36">
        <f>SUMIFS(СВЦЭМ!$D$39:$D$782,СВЦЭМ!$A$39:$A$782,$A73,СВЦЭМ!$B$39:$B$782,M$47)+'СЕТ СН'!$F$14+СВЦЭМ!$D$10+'СЕТ СН'!$F$6-'СЕТ СН'!$F$26</f>
        <v>1924.302173</v>
      </c>
      <c r="N73" s="36">
        <f>SUMIFS(СВЦЭМ!$D$39:$D$782,СВЦЭМ!$A$39:$A$782,$A73,СВЦЭМ!$B$39:$B$782,N$47)+'СЕТ СН'!$F$14+СВЦЭМ!$D$10+'СЕТ СН'!$F$6-'СЕТ СН'!$F$26</f>
        <v>1951.55839861</v>
      </c>
      <c r="O73" s="36">
        <f>SUMIFS(СВЦЭМ!$D$39:$D$782,СВЦЭМ!$A$39:$A$782,$A73,СВЦЭМ!$B$39:$B$782,O$47)+'СЕТ СН'!$F$14+СВЦЭМ!$D$10+'СЕТ СН'!$F$6-'СЕТ СН'!$F$26</f>
        <v>1948.5084216600001</v>
      </c>
      <c r="P73" s="36">
        <f>SUMIFS(СВЦЭМ!$D$39:$D$782,СВЦЭМ!$A$39:$A$782,$A73,СВЦЭМ!$B$39:$B$782,P$47)+'СЕТ СН'!$F$14+СВЦЭМ!$D$10+'СЕТ СН'!$F$6-'СЕТ СН'!$F$26</f>
        <v>1973.9726560900001</v>
      </c>
      <c r="Q73" s="36">
        <f>SUMIFS(СВЦЭМ!$D$39:$D$782,СВЦЭМ!$A$39:$A$782,$A73,СВЦЭМ!$B$39:$B$782,Q$47)+'СЕТ СН'!$F$14+СВЦЭМ!$D$10+'СЕТ СН'!$F$6-'СЕТ СН'!$F$26</f>
        <v>1970.2958138199999</v>
      </c>
      <c r="R73" s="36">
        <f>SUMIFS(СВЦЭМ!$D$39:$D$782,СВЦЭМ!$A$39:$A$782,$A73,СВЦЭМ!$B$39:$B$782,R$47)+'СЕТ СН'!$F$14+СВЦЭМ!$D$10+'СЕТ СН'!$F$6-'СЕТ СН'!$F$26</f>
        <v>1933.0494398599999</v>
      </c>
      <c r="S73" s="36">
        <f>SUMIFS(СВЦЭМ!$D$39:$D$782,СВЦЭМ!$A$39:$A$782,$A73,СВЦЭМ!$B$39:$B$782,S$47)+'СЕТ СН'!$F$14+СВЦЭМ!$D$10+'СЕТ СН'!$F$6-'СЕТ СН'!$F$26</f>
        <v>1901.4625205</v>
      </c>
      <c r="T73" s="36">
        <f>SUMIFS(СВЦЭМ!$D$39:$D$782,СВЦЭМ!$A$39:$A$782,$A73,СВЦЭМ!$B$39:$B$782,T$47)+'СЕТ СН'!$F$14+СВЦЭМ!$D$10+'СЕТ СН'!$F$6-'СЕТ СН'!$F$26</f>
        <v>1865.18437715</v>
      </c>
      <c r="U73" s="36">
        <f>SUMIFS(СВЦЭМ!$D$39:$D$782,СВЦЭМ!$A$39:$A$782,$A73,СВЦЭМ!$B$39:$B$782,U$47)+'СЕТ СН'!$F$14+СВЦЭМ!$D$10+'СЕТ СН'!$F$6-'СЕТ СН'!$F$26</f>
        <v>1854.0523303099999</v>
      </c>
      <c r="V73" s="36">
        <f>SUMIFS(СВЦЭМ!$D$39:$D$782,СВЦЭМ!$A$39:$A$782,$A73,СВЦЭМ!$B$39:$B$782,V$47)+'СЕТ СН'!$F$14+СВЦЭМ!$D$10+'СЕТ СН'!$F$6-'СЕТ СН'!$F$26</f>
        <v>1844.6390892700001</v>
      </c>
      <c r="W73" s="36">
        <f>SUMIFS(СВЦЭМ!$D$39:$D$782,СВЦЭМ!$A$39:$A$782,$A73,СВЦЭМ!$B$39:$B$782,W$47)+'СЕТ СН'!$F$14+СВЦЭМ!$D$10+'СЕТ СН'!$F$6-'СЕТ СН'!$F$26</f>
        <v>1860.6314574099999</v>
      </c>
      <c r="X73" s="36">
        <f>SUMIFS(СВЦЭМ!$D$39:$D$782,СВЦЭМ!$A$39:$A$782,$A73,СВЦЭМ!$B$39:$B$782,X$47)+'СЕТ СН'!$F$14+СВЦЭМ!$D$10+'СЕТ СН'!$F$6-'СЕТ СН'!$F$26</f>
        <v>1899.3327226500001</v>
      </c>
      <c r="Y73" s="36">
        <f>SUMIFS(СВЦЭМ!$D$39:$D$782,СВЦЭМ!$A$39:$A$782,$A73,СВЦЭМ!$B$39:$B$782,Y$47)+'СЕТ СН'!$F$14+СВЦЭМ!$D$10+'СЕТ СН'!$F$6-'СЕТ СН'!$F$26</f>
        <v>1909.85413601</v>
      </c>
    </row>
    <row r="74" spans="1:25" ht="15.75" x14ac:dyDescent="0.2">
      <c r="A74" s="35">
        <f t="shared" si="1"/>
        <v>45378</v>
      </c>
      <c r="B74" s="36">
        <f>SUMIFS(СВЦЭМ!$D$39:$D$782,СВЦЭМ!$A$39:$A$782,$A74,СВЦЭМ!$B$39:$B$782,B$47)+'СЕТ СН'!$F$14+СВЦЭМ!$D$10+'СЕТ СН'!$F$6-'СЕТ СН'!$F$26</f>
        <v>1962.53315284</v>
      </c>
      <c r="C74" s="36">
        <f>SUMIFS(СВЦЭМ!$D$39:$D$782,СВЦЭМ!$A$39:$A$782,$A74,СВЦЭМ!$B$39:$B$782,C$47)+'СЕТ СН'!$F$14+СВЦЭМ!$D$10+'СЕТ СН'!$F$6-'СЕТ СН'!$F$26</f>
        <v>1978.9685328400001</v>
      </c>
      <c r="D74" s="36">
        <f>SUMIFS(СВЦЭМ!$D$39:$D$782,СВЦЭМ!$A$39:$A$782,$A74,СВЦЭМ!$B$39:$B$782,D$47)+'СЕТ СН'!$F$14+СВЦЭМ!$D$10+'СЕТ СН'!$F$6-'СЕТ СН'!$F$26</f>
        <v>2014.8211909300001</v>
      </c>
      <c r="E74" s="36">
        <f>SUMIFS(СВЦЭМ!$D$39:$D$782,СВЦЭМ!$A$39:$A$782,$A74,СВЦЭМ!$B$39:$B$782,E$47)+'СЕТ СН'!$F$14+СВЦЭМ!$D$10+'СЕТ СН'!$F$6-'СЕТ СН'!$F$26</f>
        <v>2022.4904404599999</v>
      </c>
      <c r="F74" s="36">
        <f>SUMIFS(СВЦЭМ!$D$39:$D$782,СВЦЭМ!$A$39:$A$782,$A74,СВЦЭМ!$B$39:$B$782,F$47)+'СЕТ СН'!$F$14+СВЦЭМ!$D$10+'СЕТ СН'!$F$6-'СЕТ СН'!$F$26</f>
        <v>2012.3063768899999</v>
      </c>
      <c r="G74" s="36">
        <f>SUMIFS(СВЦЭМ!$D$39:$D$782,СВЦЭМ!$A$39:$A$782,$A74,СВЦЭМ!$B$39:$B$782,G$47)+'СЕТ СН'!$F$14+СВЦЭМ!$D$10+'СЕТ СН'!$F$6-'СЕТ СН'!$F$26</f>
        <v>1982.6263556700001</v>
      </c>
      <c r="H74" s="36">
        <f>SUMIFS(СВЦЭМ!$D$39:$D$782,СВЦЭМ!$A$39:$A$782,$A74,СВЦЭМ!$B$39:$B$782,H$47)+'СЕТ СН'!$F$14+СВЦЭМ!$D$10+'СЕТ СН'!$F$6-'СЕТ СН'!$F$26</f>
        <v>1917.5896689799999</v>
      </c>
      <c r="I74" s="36">
        <f>SUMIFS(СВЦЭМ!$D$39:$D$782,СВЦЭМ!$A$39:$A$782,$A74,СВЦЭМ!$B$39:$B$782,I$47)+'СЕТ СН'!$F$14+СВЦЭМ!$D$10+'СЕТ СН'!$F$6-'СЕТ СН'!$F$26</f>
        <v>1874.65652346</v>
      </c>
      <c r="J74" s="36">
        <f>SUMIFS(СВЦЭМ!$D$39:$D$782,СВЦЭМ!$A$39:$A$782,$A74,СВЦЭМ!$B$39:$B$782,J$47)+'СЕТ СН'!$F$14+СВЦЭМ!$D$10+'СЕТ СН'!$F$6-'СЕТ СН'!$F$26</f>
        <v>1876.63560504</v>
      </c>
      <c r="K74" s="36">
        <f>SUMIFS(СВЦЭМ!$D$39:$D$782,СВЦЭМ!$A$39:$A$782,$A74,СВЦЭМ!$B$39:$B$782,K$47)+'СЕТ СН'!$F$14+СВЦЭМ!$D$10+'СЕТ СН'!$F$6-'СЕТ СН'!$F$26</f>
        <v>1875.9889892199999</v>
      </c>
      <c r="L74" s="36">
        <f>SUMIFS(СВЦЭМ!$D$39:$D$782,СВЦЭМ!$A$39:$A$782,$A74,СВЦЭМ!$B$39:$B$782,L$47)+'СЕТ СН'!$F$14+СВЦЭМ!$D$10+'СЕТ СН'!$F$6-'СЕТ СН'!$F$26</f>
        <v>1871.4290118700001</v>
      </c>
      <c r="M74" s="36">
        <f>SUMIFS(СВЦЭМ!$D$39:$D$782,СВЦЭМ!$A$39:$A$782,$A74,СВЦЭМ!$B$39:$B$782,M$47)+'СЕТ СН'!$F$14+СВЦЭМ!$D$10+'СЕТ СН'!$F$6-'СЕТ СН'!$F$26</f>
        <v>1882.9289837599999</v>
      </c>
      <c r="N74" s="36">
        <f>SUMIFS(СВЦЭМ!$D$39:$D$782,СВЦЭМ!$A$39:$A$782,$A74,СВЦЭМ!$B$39:$B$782,N$47)+'СЕТ СН'!$F$14+СВЦЭМ!$D$10+'СЕТ СН'!$F$6-'СЕТ СН'!$F$26</f>
        <v>1913.81318745</v>
      </c>
      <c r="O74" s="36">
        <f>SUMIFS(СВЦЭМ!$D$39:$D$782,СВЦЭМ!$A$39:$A$782,$A74,СВЦЭМ!$B$39:$B$782,O$47)+'СЕТ СН'!$F$14+СВЦЭМ!$D$10+'СЕТ СН'!$F$6-'СЕТ СН'!$F$26</f>
        <v>1923.0814292099999</v>
      </c>
      <c r="P74" s="36">
        <f>SUMIFS(СВЦЭМ!$D$39:$D$782,СВЦЭМ!$A$39:$A$782,$A74,СВЦЭМ!$B$39:$B$782,P$47)+'СЕТ СН'!$F$14+СВЦЭМ!$D$10+'СЕТ СН'!$F$6-'СЕТ СН'!$F$26</f>
        <v>1943.45283008</v>
      </c>
      <c r="Q74" s="36">
        <f>SUMIFS(СВЦЭМ!$D$39:$D$782,СВЦЭМ!$A$39:$A$782,$A74,СВЦЭМ!$B$39:$B$782,Q$47)+'СЕТ СН'!$F$14+СВЦЭМ!$D$10+'СЕТ СН'!$F$6-'СЕТ СН'!$F$26</f>
        <v>1958.9271271800001</v>
      </c>
      <c r="R74" s="36">
        <f>SUMIFS(СВЦЭМ!$D$39:$D$782,СВЦЭМ!$A$39:$A$782,$A74,СВЦЭМ!$B$39:$B$782,R$47)+'СЕТ СН'!$F$14+СВЦЭМ!$D$10+'СЕТ СН'!$F$6-'СЕТ СН'!$F$26</f>
        <v>1960.30249385</v>
      </c>
      <c r="S74" s="36">
        <f>SUMIFS(СВЦЭМ!$D$39:$D$782,СВЦЭМ!$A$39:$A$782,$A74,СВЦЭМ!$B$39:$B$782,S$47)+'СЕТ СН'!$F$14+СВЦЭМ!$D$10+'СЕТ СН'!$F$6-'СЕТ СН'!$F$26</f>
        <v>1941.04429942</v>
      </c>
      <c r="T74" s="36">
        <f>SUMIFS(СВЦЭМ!$D$39:$D$782,СВЦЭМ!$A$39:$A$782,$A74,СВЦЭМ!$B$39:$B$782,T$47)+'СЕТ СН'!$F$14+СВЦЭМ!$D$10+'СЕТ СН'!$F$6-'СЕТ СН'!$F$26</f>
        <v>1902.6003999</v>
      </c>
      <c r="U74" s="36">
        <f>SUMIFS(СВЦЭМ!$D$39:$D$782,СВЦЭМ!$A$39:$A$782,$A74,СВЦЭМ!$B$39:$B$782,U$47)+'СЕТ СН'!$F$14+СВЦЭМ!$D$10+'СЕТ СН'!$F$6-'СЕТ СН'!$F$26</f>
        <v>1875.4622392900001</v>
      </c>
      <c r="V74" s="36">
        <f>SUMIFS(СВЦЭМ!$D$39:$D$782,СВЦЭМ!$A$39:$A$782,$A74,СВЦЭМ!$B$39:$B$782,V$47)+'СЕТ СН'!$F$14+СВЦЭМ!$D$10+'СЕТ СН'!$F$6-'СЕТ СН'!$F$26</f>
        <v>1853.4340872800001</v>
      </c>
      <c r="W74" s="36">
        <f>SUMIFS(СВЦЭМ!$D$39:$D$782,СВЦЭМ!$A$39:$A$782,$A74,СВЦЭМ!$B$39:$B$782,W$47)+'СЕТ СН'!$F$14+СВЦЭМ!$D$10+'СЕТ СН'!$F$6-'СЕТ СН'!$F$26</f>
        <v>1853.8112505399999</v>
      </c>
      <c r="X74" s="36">
        <f>SUMIFS(СВЦЭМ!$D$39:$D$782,СВЦЭМ!$A$39:$A$782,$A74,СВЦЭМ!$B$39:$B$782,X$47)+'СЕТ СН'!$F$14+СВЦЭМ!$D$10+'СЕТ СН'!$F$6-'СЕТ СН'!$F$26</f>
        <v>1889.4012109600001</v>
      </c>
      <c r="Y74" s="36">
        <f>SUMIFS(СВЦЭМ!$D$39:$D$782,СВЦЭМ!$A$39:$A$782,$A74,СВЦЭМ!$B$39:$B$782,Y$47)+'СЕТ СН'!$F$14+СВЦЭМ!$D$10+'СЕТ СН'!$F$6-'СЕТ СН'!$F$26</f>
        <v>1921.7639820300001</v>
      </c>
    </row>
    <row r="75" spans="1:25" ht="15.75" x14ac:dyDescent="0.2">
      <c r="A75" s="35">
        <f t="shared" si="1"/>
        <v>45379</v>
      </c>
      <c r="B75" s="36">
        <f>SUMIFS(СВЦЭМ!$D$39:$D$782,СВЦЭМ!$A$39:$A$782,$A75,СВЦЭМ!$B$39:$B$782,B$47)+'СЕТ СН'!$F$14+СВЦЭМ!$D$10+'СЕТ СН'!$F$6-'СЕТ СН'!$F$26</f>
        <v>1932.41391752</v>
      </c>
      <c r="C75" s="36">
        <f>SUMIFS(СВЦЭМ!$D$39:$D$782,СВЦЭМ!$A$39:$A$782,$A75,СВЦЭМ!$B$39:$B$782,C$47)+'СЕТ СН'!$F$14+СВЦЭМ!$D$10+'СЕТ СН'!$F$6-'СЕТ СН'!$F$26</f>
        <v>1946.8204427000001</v>
      </c>
      <c r="D75" s="36">
        <f>SUMIFS(СВЦЭМ!$D$39:$D$782,СВЦЭМ!$A$39:$A$782,$A75,СВЦЭМ!$B$39:$B$782,D$47)+'СЕТ СН'!$F$14+СВЦЭМ!$D$10+'СЕТ СН'!$F$6-'СЕТ СН'!$F$26</f>
        <v>1977.36429329</v>
      </c>
      <c r="E75" s="36">
        <f>SUMIFS(СВЦЭМ!$D$39:$D$782,СВЦЭМ!$A$39:$A$782,$A75,СВЦЭМ!$B$39:$B$782,E$47)+'СЕТ СН'!$F$14+СВЦЭМ!$D$10+'СЕТ СН'!$F$6-'СЕТ СН'!$F$26</f>
        <v>1980.8016055999999</v>
      </c>
      <c r="F75" s="36">
        <f>SUMIFS(СВЦЭМ!$D$39:$D$782,СВЦЭМ!$A$39:$A$782,$A75,СВЦЭМ!$B$39:$B$782,F$47)+'СЕТ СН'!$F$14+СВЦЭМ!$D$10+'СЕТ СН'!$F$6-'СЕТ СН'!$F$26</f>
        <v>1907.2633562999999</v>
      </c>
      <c r="G75" s="36">
        <f>SUMIFS(СВЦЭМ!$D$39:$D$782,СВЦЭМ!$A$39:$A$782,$A75,СВЦЭМ!$B$39:$B$782,G$47)+'СЕТ СН'!$F$14+СВЦЭМ!$D$10+'СЕТ СН'!$F$6-'СЕТ СН'!$F$26</f>
        <v>1879.1199106199999</v>
      </c>
      <c r="H75" s="36">
        <f>SUMIFS(СВЦЭМ!$D$39:$D$782,СВЦЭМ!$A$39:$A$782,$A75,СВЦЭМ!$B$39:$B$782,H$47)+'СЕТ СН'!$F$14+СВЦЭМ!$D$10+'СЕТ СН'!$F$6-'СЕТ СН'!$F$26</f>
        <v>1819.92765689</v>
      </c>
      <c r="I75" s="36">
        <f>SUMIFS(СВЦЭМ!$D$39:$D$782,СВЦЭМ!$A$39:$A$782,$A75,СВЦЭМ!$B$39:$B$782,I$47)+'СЕТ СН'!$F$14+СВЦЭМ!$D$10+'СЕТ СН'!$F$6-'СЕТ СН'!$F$26</f>
        <v>1806.51059867</v>
      </c>
      <c r="J75" s="36">
        <f>SUMIFS(СВЦЭМ!$D$39:$D$782,СВЦЭМ!$A$39:$A$782,$A75,СВЦЭМ!$B$39:$B$782,J$47)+'СЕТ СН'!$F$14+СВЦЭМ!$D$10+'СЕТ СН'!$F$6-'СЕТ СН'!$F$26</f>
        <v>1800.74586316</v>
      </c>
      <c r="K75" s="36">
        <f>SUMIFS(СВЦЭМ!$D$39:$D$782,СВЦЭМ!$A$39:$A$782,$A75,СВЦЭМ!$B$39:$B$782,K$47)+'СЕТ СН'!$F$14+СВЦЭМ!$D$10+'СЕТ СН'!$F$6-'СЕТ СН'!$F$26</f>
        <v>1804.9220762299999</v>
      </c>
      <c r="L75" s="36">
        <f>SUMIFS(СВЦЭМ!$D$39:$D$782,СВЦЭМ!$A$39:$A$782,$A75,СВЦЭМ!$B$39:$B$782,L$47)+'СЕТ СН'!$F$14+СВЦЭМ!$D$10+'СЕТ СН'!$F$6-'СЕТ СН'!$F$26</f>
        <v>1809.52571272</v>
      </c>
      <c r="M75" s="36">
        <f>SUMIFS(СВЦЭМ!$D$39:$D$782,СВЦЭМ!$A$39:$A$782,$A75,СВЦЭМ!$B$39:$B$782,M$47)+'СЕТ СН'!$F$14+СВЦЭМ!$D$10+'СЕТ СН'!$F$6-'СЕТ СН'!$F$26</f>
        <v>1818.44647719</v>
      </c>
      <c r="N75" s="36">
        <f>SUMIFS(СВЦЭМ!$D$39:$D$782,СВЦЭМ!$A$39:$A$782,$A75,СВЦЭМ!$B$39:$B$782,N$47)+'СЕТ СН'!$F$14+СВЦЭМ!$D$10+'СЕТ СН'!$F$6-'СЕТ СН'!$F$26</f>
        <v>1839.6962522700001</v>
      </c>
      <c r="O75" s="36">
        <f>SUMIFS(СВЦЭМ!$D$39:$D$782,СВЦЭМ!$A$39:$A$782,$A75,СВЦЭМ!$B$39:$B$782,O$47)+'СЕТ СН'!$F$14+СВЦЭМ!$D$10+'СЕТ СН'!$F$6-'СЕТ СН'!$F$26</f>
        <v>1828.3234963899999</v>
      </c>
      <c r="P75" s="36">
        <f>SUMIFS(СВЦЭМ!$D$39:$D$782,СВЦЭМ!$A$39:$A$782,$A75,СВЦЭМ!$B$39:$B$782,P$47)+'СЕТ СН'!$F$14+СВЦЭМ!$D$10+'СЕТ СН'!$F$6-'СЕТ СН'!$F$26</f>
        <v>1826.5129291000001</v>
      </c>
      <c r="Q75" s="36">
        <f>SUMIFS(СВЦЭМ!$D$39:$D$782,СВЦЭМ!$A$39:$A$782,$A75,СВЦЭМ!$B$39:$B$782,Q$47)+'СЕТ СН'!$F$14+СВЦЭМ!$D$10+'СЕТ СН'!$F$6-'СЕТ СН'!$F$26</f>
        <v>1835.82424631</v>
      </c>
      <c r="R75" s="36">
        <f>SUMIFS(СВЦЭМ!$D$39:$D$782,СВЦЭМ!$A$39:$A$782,$A75,СВЦЭМ!$B$39:$B$782,R$47)+'СЕТ СН'!$F$14+СВЦЭМ!$D$10+'СЕТ СН'!$F$6-'СЕТ СН'!$F$26</f>
        <v>1855.7788148300001</v>
      </c>
      <c r="S75" s="36">
        <f>SUMIFS(СВЦЭМ!$D$39:$D$782,СВЦЭМ!$A$39:$A$782,$A75,СВЦЭМ!$B$39:$B$782,S$47)+'СЕТ СН'!$F$14+СВЦЭМ!$D$10+'СЕТ СН'!$F$6-'СЕТ СН'!$F$26</f>
        <v>1865.5706913700001</v>
      </c>
      <c r="T75" s="36">
        <f>SUMIFS(СВЦЭМ!$D$39:$D$782,СВЦЭМ!$A$39:$A$782,$A75,СВЦЭМ!$B$39:$B$782,T$47)+'СЕТ СН'!$F$14+СВЦЭМ!$D$10+'СЕТ СН'!$F$6-'СЕТ СН'!$F$26</f>
        <v>1842.1987035100001</v>
      </c>
      <c r="U75" s="36">
        <f>SUMIFS(СВЦЭМ!$D$39:$D$782,СВЦЭМ!$A$39:$A$782,$A75,СВЦЭМ!$B$39:$B$782,U$47)+'СЕТ СН'!$F$14+СВЦЭМ!$D$10+'СЕТ СН'!$F$6-'СЕТ СН'!$F$26</f>
        <v>1809.98582326</v>
      </c>
      <c r="V75" s="36">
        <f>SUMIFS(СВЦЭМ!$D$39:$D$782,СВЦЭМ!$A$39:$A$782,$A75,СВЦЭМ!$B$39:$B$782,V$47)+'СЕТ СН'!$F$14+СВЦЭМ!$D$10+'СЕТ СН'!$F$6-'СЕТ СН'!$F$26</f>
        <v>1860.10685466</v>
      </c>
      <c r="W75" s="36">
        <f>SUMIFS(СВЦЭМ!$D$39:$D$782,СВЦЭМ!$A$39:$A$782,$A75,СВЦЭМ!$B$39:$B$782,W$47)+'СЕТ СН'!$F$14+СВЦЭМ!$D$10+'СЕТ СН'!$F$6-'СЕТ СН'!$F$26</f>
        <v>1860.4461327900001</v>
      </c>
      <c r="X75" s="36">
        <f>SUMIFS(СВЦЭМ!$D$39:$D$782,СВЦЭМ!$A$39:$A$782,$A75,СВЦЭМ!$B$39:$B$782,X$47)+'СЕТ СН'!$F$14+СВЦЭМ!$D$10+'СЕТ СН'!$F$6-'СЕТ СН'!$F$26</f>
        <v>1881.52611293</v>
      </c>
      <c r="Y75" s="36">
        <f>SUMIFS(СВЦЭМ!$D$39:$D$782,СВЦЭМ!$A$39:$A$782,$A75,СВЦЭМ!$B$39:$B$782,Y$47)+'СЕТ СН'!$F$14+СВЦЭМ!$D$10+'СЕТ СН'!$F$6-'СЕТ СН'!$F$26</f>
        <v>1877.99206394</v>
      </c>
    </row>
    <row r="76" spans="1:25" ht="15.75" x14ac:dyDescent="0.2">
      <c r="A76" s="35">
        <f t="shared" si="1"/>
        <v>45380</v>
      </c>
      <c r="B76" s="36">
        <f>SUMIFS(СВЦЭМ!$D$39:$D$782,СВЦЭМ!$A$39:$A$782,$A76,СВЦЭМ!$B$39:$B$782,B$47)+'СЕТ СН'!$F$14+СВЦЭМ!$D$10+'СЕТ СН'!$F$6-'СЕТ СН'!$F$26</f>
        <v>1955.62036119</v>
      </c>
      <c r="C76" s="36">
        <f>SUMIFS(СВЦЭМ!$D$39:$D$782,СВЦЭМ!$A$39:$A$782,$A76,СВЦЭМ!$B$39:$B$782,C$47)+'СЕТ СН'!$F$14+СВЦЭМ!$D$10+'СЕТ СН'!$F$6-'СЕТ СН'!$F$26</f>
        <v>1964.8659262399999</v>
      </c>
      <c r="D76" s="36">
        <f>SUMIFS(СВЦЭМ!$D$39:$D$782,СВЦЭМ!$A$39:$A$782,$A76,СВЦЭМ!$B$39:$B$782,D$47)+'СЕТ СН'!$F$14+СВЦЭМ!$D$10+'СЕТ СН'!$F$6-'СЕТ СН'!$F$26</f>
        <v>2035.3494205899999</v>
      </c>
      <c r="E76" s="36">
        <f>SUMIFS(СВЦЭМ!$D$39:$D$782,СВЦЭМ!$A$39:$A$782,$A76,СВЦЭМ!$B$39:$B$782,E$47)+'СЕТ СН'!$F$14+СВЦЭМ!$D$10+'СЕТ СН'!$F$6-'СЕТ СН'!$F$26</f>
        <v>2080.5801839400001</v>
      </c>
      <c r="F76" s="36">
        <f>SUMIFS(СВЦЭМ!$D$39:$D$782,СВЦЭМ!$A$39:$A$782,$A76,СВЦЭМ!$B$39:$B$782,F$47)+'СЕТ СН'!$F$14+СВЦЭМ!$D$10+'СЕТ СН'!$F$6-'СЕТ СН'!$F$26</f>
        <v>2103.0407686799999</v>
      </c>
      <c r="G76" s="36">
        <f>SUMIFS(СВЦЭМ!$D$39:$D$782,СВЦЭМ!$A$39:$A$782,$A76,СВЦЭМ!$B$39:$B$782,G$47)+'СЕТ СН'!$F$14+СВЦЭМ!$D$10+'СЕТ СН'!$F$6-'СЕТ СН'!$F$26</f>
        <v>2076.6031595100003</v>
      </c>
      <c r="H76" s="36">
        <f>SUMIFS(СВЦЭМ!$D$39:$D$782,СВЦЭМ!$A$39:$A$782,$A76,СВЦЭМ!$B$39:$B$782,H$47)+'СЕТ СН'!$F$14+СВЦЭМ!$D$10+'СЕТ СН'!$F$6-'СЕТ СН'!$F$26</f>
        <v>2023.6129166000001</v>
      </c>
      <c r="I76" s="36">
        <f>SUMIFS(СВЦЭМ!$D$39:$D$782,СВЦЭМ!$A$39:$A$782,$A76,СВЦЭМ!$B$39:$B$782,I$47)+'СЕТ СН'!$F$14+СВЦЭМ!$D$10+'СЕТ СН'!$F$6-'СЕТ СН'!$F$26</f>
        <v>1987.0799060500001</v>
      </c>
      <c r="J76" s="36">
        <f>SUMIFS(СВЦЭМ!$D$39:$D$782,СВЦЭМ!$A$39:$A$782,$A76,СВЦЭМ!$B$39:$B$782,J$47)+'СЕТ СН'!$F$14+СВЦЭМ!$D$10+'СЕТ СН'!$F$6-'СЕТ СН'!$F$26</f>
        <v>1946.67185212</v>
      </c>
      <c r="K76" s="36">
        <f>SUMIFS(СВЦЭМ!$D$39:$D$782,СВЦЭМ!$A$39:$A$782,$A76,СВЦЭМ!$B$39:$B$782,K$47)+'СЕТ СН'!$F$14+СВЦЭМ!$D$10+'СЕТ СН'!$F$6-'СЕТ СН'!$F$26</f>
        <v>1939.86663404</v>
      </c>
      <c r="L76" s="36">
        <f>SUMIFS(СВЦЭМ!$D$39:$D$782,СВЦЭМ!$A$39:$A$782,$A76,СВЦЭМ!$B$39:$B$782,L$47)+'СЕТ СН'!$F$14+СВЦЭМ!$D$10+'СЕТ СН'!$F$6-'СЕТ СН'!$F$26</f>
        <v>1958.95295177</v>
      </c>
      <c r="M76" s="36">
        <f>SUMIFS(СВЦЭМ!$D$39:$D$782,СВЦЭМ!$A$39:$A$782,$A76,СВЦЭМ!$B$39:$B$782,M$47)+'СЕТ СН'!$F$14+СВЦЭМ!$D$10+'СЕТ СН'!$F$6-'СЕТ СН'!$F$26</f>
        <v>1960.6848470800001</v>
      </c>
      <c r="N76" s="36">
        <f>SUMIFS(СВЦЭМ!$D$39:$D$782,СВЦЭМ!$A$39:$A$782,$A76,СВЦЭМ!$B$39:$B$782,N$47)+'СЕТ СН'!$F$14+СВЦЭМ!$D$10+'СЕТ СН'!$F$6-'СЕТ СН'!$F$26</f>
        <v>1974.34847902</v>
      </c>
      <c r="O76" s="36">
        <f>SUMIFS(СВЦЭМ!$D$39:$D$782,СВЦЭМ!$A$39:$A$782,$A76,СВЦЭМ!$B$39:$B$782,O$47)+'СЕТ СН'!$F$14+СВЦЭМ!$D$10+'СЕТ СН'!$F$6-'СЕТ СН'!$F$26</f>
        <v>1982.85705403</v>
      </c>
      <c r="P76" s="36">
        <f>SUMIFS(СВЦЭМ!$D$39:$D$782,СВЦЭМ!$A$39:$A$782,$A76,СВЦЭМ!$B$39:$B$782,P$47)+'СЕТ СН'!$F$14+СВЦЭМ!$D$10+'СЕТ СН'!$F$6-'СЕТ СН'!$F$26</f>
        <v>1998.6486768</v>
      </c>
      <c r="Q76" s="36">
        <f>SUMIFS(СВЦЭМ!$D$39:$D$782,СВЦЭМ!$A$39:$A$782,$A76,СВЦЭМ!$B$39:$B$782,Q$47)+'СЕТ СН'!$F$14+СВЦЭМ!$D$10+'СЕТ СН'!$F$6-'СЕТ СН'!$F$26</f>
        <v>2051.1137915700001</v>
      </c>
      <c r="R76" s="36">
        <f>SUMIFS(СВЦЭМ!$D$39:$D$782,СВЦЭМ!$A$39:$A$782,$A76,СВЦЭМ!$B$39:$B$782,R$47)+'СЕТ СН'!$F$14+СВЦЭМ!$D$10+'СЕТ СН'!$F$6-'СЕТ СН'!$F$26</f>
        <v>2049.07654125</v>
      </c>
      <c r="S76" s="36">
        <f>SUMIFS(СВЦЭМ!$D$39:$D$782,СВЦЭМ!$A$39:$A$782,$A76,СВЦЭМ!$B$39:$B$782,S$47)+'СЕТ СН'!$F$14+СВЦЭМ!$D$10+'СЕТ СН'!$F$6-'СЕТ СН'!$F$26</f>
        <v>2000.1289588100001</v>
      </c>
      <c r="T76" s="36">
        <f>SUMIFS(СВЦЭМ!$D$39:$D$782,СВЦЭМ!$A$39:$A$782,$A76,СВЦЭМ!$B$39:$B$782,T$47)+'СЕТ СН'!$F$14+СВЦЭМ!$D$10+'СЕТ СН'!$F$6-'СЕТ СН'!$F$26</f>
        <v>1967.7588361999999</v>
      </c>
      <c r="U76" s="36">
        <f>SUMIFS(СВЦЭМ!$D$39:$D$782,СВЦЭМ!$A$39:$A$782,$A76,СВЦЭМ!$B$39:$B$782,U$47)+'СЕТ СН'!$F$14+СВЦЭМ!$D$10+'СЕТ СН'!$F$6-'СЕТ СН'!$F$26</f>
        <v>1906.71420044</v>
      </c>
      <c r="V76" s="36">
        <f>SUMIFS(СВЦЭМ!$D$39:$D$782,СВЦЭМ!$A$39:$A$782,$A76,СВЦЭМ!$B$39:$B$782,V$47)+'СЕТ СН'!$F$14+СВЦЭМ!$D$10+'СЕТ СН'!$F$6-'СЕТ СН'!$F$26</f>
        <v>1881.4435181599999</v>
      </c>
      <c r="W76" s="36">
        <f>SUMIFS(СВЦЭМ!$D$39:$D$782,СВЦЭМ!$A$39:$A$782,$A76,СВЦЭМ!$B$39:$B$782,W$47)+'СЕТ СН'!$F$14+СВЦЭМ!$D$10+'СЕТ СН'!$F$6-'СЕТ СН'!$F$26</f>
        <v>1894.2314974200001</v>
      </c>
      <c r="X76" s="36">
        <f>SUMIFS(СВЦЭМ!$D$39:$D$782,СВЦЭМ!$A$39:$A$782,$A76,СВЦЭМ!$B$39:$B$782,X$47)+'СЕТ СН'!$F$14+СВЦЭМ!$D$10+'СЕТ СН'!$F$6-'СЕТ СН'!$F$26</f>
        <v>1930.2016784100001</v>
      </c>
      <c r="Y76" s="36">
        <f>SUMIFS(СВЦЭМ!$D$39:$D$782,СВЦЭМ!$A$39:$A$782,$A76,СВЦЭМ!$B$39:$B$782,Y$47)+'СЕТ СН'!$F$14+СВЦЭМ!$D$10+'СЕТ СН'!$F$6-'СЕТ СН'!$F$26</f>
        <v>2021.69954039</v>
      </c>
    </row>
    <row r="77" spans="1:25" ht="15.75" x14ac:dyDescent="0.2">
      <c r="A77" s="35">
        <f t="shared" si="1"/>
        <v>45381</v>
      </c>
      <c r="B77" s="36">
        <f>SUMIFS(СВЦЭМ!$D$39:$D$782,СВЦЭМ!$A$39:$A$782,$A77,СВЦЭМ!$B$39:$B$782,B$47)+'СЕТ СН'!$F$14+СВЦЭМ!$D$10+'СЕТ СН'!$F$6-'СЕТ СН'!$F$26</f>
        <v>2057.4318360500001</v>
      </c>
      <c r="C77" s="36">
        <f>SUMIFS(СВЦЭМ!$D$39:$D$782,СВЦЭМ!$A$39:$A$782,$A77,СВЦЭМ!$B$39:$B$782,C$47)+'СЕТ СН'!$F$14+СВЦЭМ!$D$10+'СЕТ СН'!$F$6-'СЕТ СН'!$F$26</f>
        <v>2086.0274452399999</v>
      </c>
      <c r="D77" s="36">
        <f>SUMIFS(СВЦЭМ!$D$39:$D$782,СВЦЭМ!$A$39:$A$782,$A77,СВЦЭМ!$B$39:$B$782,D$47)+'СЕТ СН'!$F$14+СВЦЭМ!$D$10+'СЕТ СН'!$F$6-'СЕТ СН'!$F$26</f>
        <v>2091.9344248400002</v>
      </c>
      <c r="E77" s="36">
        <f>SUMIFS(СВЦЭМ!$D$39:$D$782,СВЦЭМ!$A$39:$A$782,$A77,СВЦЭМ!$B$39:$B$782,E$47)+'СЕТ СН'!$F$14+СВЦЭМ!$D$10+'СЕТ СН'!$F$6-'СЕТ СН'!$F$26</f>
        <v>2110.8294739700004</v>
      </c>
      <c r="F77" s="36">
        <f>SUMIFS(СВЦЭМ!$D$39:$D$782,СВЦЭМ!$A$39:$A$782,$A77,СВЦЭМ!$B$39:$B$782,F$47)+'СЕТ СН'!$F$14+СВЦЭМ!$D$10+'СЕТ СН'!$F$6-'СЕТ СН'!$F$26</f>
        <v>2107.1172951399999</v>
      </c>
      <c r="G77" s="36">
        <f>SUMIFS(СВЦЭМ!$D$39:$D$782,СВЦЭМ!$A$39:$A$782,$A77,СВЦЭМ!$B$39:$B$782,G$47)+'СЕТ СН'!$F$14+СВЦЭМ!$D$10+'СЕТ СН'!$F$6-'СЕТ СН'!$F$26</f>
        <v>2085.1993751200002</v>
      </c>
      <c r="H77" s="36">
        <f>SUMIFS(СВЦЭМ!$D$39:$D$782,СВЦЭМ!$A$39:$A$782,$A77,СВЦЭМ!$B$39:$B$782,H$47)+'СЕТ СН'!$F$14+СВЦЭМ!$D$10+'СЕТ СН'!$F$6-'СЕТ СН'!$F$26</f>
        <v>2040.8655641299999</v>
      </c>
      <c r="I77" s="36">
        <f>SUMIFS(СВЦЭМ!$D$39:$D$782,СВЦЭМ!$A$39:$A$782,$A77,СВЦЭМ!$B$39:$B$782,I$47)+'СЕТ СН'!$F$14+СВЦЭМ!$D$10+'СЕТ СН'!$F$6-'СЕТ СН'!$F$26</f>
        <v>2020.3926387199999</v>
      </c>
      <c r="J77" s="36">
        <f>SUMIFS(СВЦЭМ!$D$39:$D$782,СВЦЭМ!$A$39:$A$782,$A77,СВЦЭМ!$B$39:$B$782,J$47)+'СЕТ СН'!$F$14+СВЦЭМ!$D$10+'СЕТ СН'!$F$6-'СЕТ СН'!$F$26</f>
        <v>1972.4024069500001</v>
      </c>
      <c r="K77" s="36">
        <f>SUMIFS(СВЦЭМ!$D$39:$D$782,СВЦЭМ!$A$39:$A$782,$A77,СВЦЭМ!$B$39:$B$782,K$47)+'СЕТ СН'!$F$14+СВЦЭМ!$D$10+'СЕТ СН'!$F$6-'СЕТ СН'!$F$26</f>
        <v>1951.09887703</v>
      </c>
      <c r="L77" s="36">
        <f>SUMIFS(СВЦЭМ!$D$39:$D$782,СВЦЭМ!$A$39:$A$782,$A77,СВЦЭМ!$B$39:$B$782,L$47)+'СЕТ СН'!$F$14+СВЦЭМ!$D$10+'СЕТ СН'!$F$6-'СЕТ СН'!$F$26</f>
        <v>1941.15528752</v>
      </c>
      <c r="M77" s="36">
        <f>SUMIFS(СВЦЭМ!$D$39:$D$782,СВЦЭМ!$A$39:$A$782,$A77,СВЦЭМ!$B$39:$B$782,M$47)+'СЕТ СН'!$F$14+СВЦЭМ!$D$10+'СЕТ СН'!$F$6-'СЕТ СН'!$F$26</f>
        <v>1952.2821327500001</v>
      </c>
      <c r="N77" s="36">
        <f>SUMIFS(СВЦЭМ!$D$39:$D$782,СВЦЭМ!$A$39:$A$782,$A77,СВЦЭМ!$B$39:$B$782,N$47)+'СЕТ СН'!$F$14+СВЦЭМ!$D$10+'СЕТ СН'!$F$6-'СЕТ СН'!$F$26</f>
        <v>1949.67204752</v>
      </c>
      <c r="O77" s="36">
        <f>SUMIFS(СВЦЭМ!$D$39:$D$782,СВЦЭМ!$A$39:$A$782,$A77,СВЦЭМ!$B$39:$B$782,O$47)+'СЕТ СН'!$F$14+СВЦЭМ!$D$10+'СЕТ СН'!$F$6-'СЕТ СН'!$F$26</f>
        <v>1978.32998466</v>
      </c>
      <c r="P77" s="36">
        <f>SUMIFS(СВЦЭМ!$D$39:$D$782,СВЦЭМ!$A$39:$A$782,$A77,СВЦЭМ!$B$39:$B$782,P$47)+'СЕТ СН'!$F$14+СВЦЭМ!$D$10+'СЕТ СН'!$F$6-'СЕТ СН'!$F$26</f>
        <v>1997.2096318500001</v>
      </c>
      <c r="Q77" s="36">
        <f>SUMIFS(СВЦЭМ!$D$39:$D$782,СВЦЭМ!$A$39:$A$782,$A77,СВЦЭМ!$B$39:$B$782,Q$47)+'СЕТ СН'!$F$14+СВЦЭМ!$D$10+'СЕТ СН'!$F$6-'СЕТ СН'!$F$26</f>
        <v>2005.7341681400001</v>
      </c>
      <c r="R77" s="36">
        <f>SUMIFS(СВЦЭМ!$D$39:$D$782,СВЦЭМ!$A$39:$A$782,$A77,СВЦЭМ!$B$39:$B$782,R$47)+'СЕТ СН'!$F$14+СВЦЭМ!$D$10+'СЕТ СН'!$F$6-'СЕТ СН'!$F$26</f>
        <v>2005.7242080799999</v>
      </c>
      <c r="S77" s="36">
        <f>SUMIFS(СВЦЭМ!$D$39:$D$782,СВЦЭМ!$A$39:$A$782,$A77,СВЦЭМ!$B$39:$B$782,S$47)+'СЕТ СН'!$F$14+СВЦЭМ!$D$10+'СЕТ СН'!$F$6-'СЕТ СН'!$F$26</f>
        <v>1988.01805842</v>
      </c>
      <c r="T77" s="36">
        <f>SUMIFS(СВЦЭМ!$D$39:$D$782,СВЦЭМ!$A$39:$A$782,$A77,СВЦЭМ!$B$39:$B$782,T$47)+'СЕТ СН'!$F$14+СВЦЭМ!$D$10+'СЕТ СН'!$F$6-'СЕТ СН'!$F$26</f>
        <v>1936.3415817499999</v>
      </c>
      <c r="U77" s="36">
        <f>SUMIFS(СВЦЭМ!$D$39:$D$782,СВЦЭМ!$A$39:$A$782,$A77,СВЦЭМ!$B$39:$B$782,U$47)+'СЕТ СН'!$F$14+СВЦЭМ!$D$10+'СЕТ СН'!$F$6-'СЕТ СН'!$F$26</f>
        <v>1918.31501652</v>
      </c>
      <c r="V77" s="36">
        <f>SUMIFS(СВЦЭМ!$D$39:$D$782,СВЦЭМ!$A$39:$A$782,$A77,СВЦЭМ!$B$39:$B$782,V$47)+'СЕТ СН'!$F$14+СВЦЭМ!$D$10+'СЕТ СН'!$F$6-'СЕТ СН'!$F$26</f>
        <v>1900.6164444599999</v>
      </c>
      <c r="W77" s="36">
        <f>SUMIFS(СВЦЭМ!$D$39:$D$782,СВЦЭМ!$A$39:$A$782,$A77,СВЦЭМ!$B$39:$B$782,W$47)+'СЕТ СН'!$F$14+СВЦЭМ!$D$10+'СЕТ СН'!$F$6-'СЕТ СН'!$F$26</f>
        <v>1901.8985509900001</v>
      </c>
      <c r="X77" s="36">
        <f>SUMIFS(СВЦЭМ!$D$39:$D$782,СВЦЭМ!$A$39:$A$782,$A77,СВЦЭМ!$B$39:$B$782,X$47)+'СЕТ СН'!$F$14+СВЦЭМ!$D$10+'СЕТ СН'!$F$6-'СЕТ СН'!$F$26</f>
        <v>1938.6686403000001</v>
      </c>
      <c r="Y77" s="36">
        <f>SUMIFS(СВЦЭМ!$D$39:$D$782,СВЦЭМ!$A$39:$A$782,$A77,СВЦЭМ!$B$39:$B$782,Y$47)+'СЕТ СН'!$F$14+СВЦЭМ!$D$10+'СЕТ СН'!$F$6-'СЕТ СН'!$F$26</f>
        <v>1985.35879387</v>
      </c>
    </row>
    <row r="78" spans="1:25" ht="15.75" x14ac:dyDescent="0.2">
      <c r="A78" s="35">
        <f t="shared" si="1"/>
        <v>45382</v>
      </c>
      <c r="B78" s="36">
        <f>SUMIFS(СВЦЭМ!$D$39:$D$782,СВЦЭМ!$A$39:$A$782,$A78,СВЦЭМ!$B$39:$B$782,B$47)+'СЕТ СН'!$F$14+СВЦЭМ!$D$10+'СЕТ СН'!$F$6-'СЕТ СН'!$F$26</f>
        <v>2103.4715222</v>
      </c>
      <c r="C78" s="36">
        <f>SUMIFS(СВЦЭМ!$D$39:$D$782,СВЦЭМ!$A$39:$A$782,$A78,СВЦЭМ!$B$39:$B$782,C$47)+'СЕТ СН'!$F$14+СВЦЭМ!$D$10+'СЕТ СН'!$F$6-'СЕТ СН'!$F$26</f>
        <v>2125.40080089</v>
      </c>
      <c r="D78" s="36">
        <f>SUMIFS(СВЦЭМ!$D$39:$D$782,СВЦЭМ!$A$39:$A$782,$A78,СВЦЭМ!$B$39:$B$782,D$47)+'СЕТ СН'!$F$14+СВЦЭМ!$D$10+'СЕТ СН'!$F$6-'СЕТ СН'!$F$26</f>
        <v>2150.0042384100002</v>
      </c>
      <c r="E78" s="36">
        <f>SUMIFS(СВЦЭМ!$D$39:$D$782,СВЦЭМ!$A$39:$A$782,$A78,СВЦЭМ!$B$39:$B$782,E$47)+'СЕТ СН'!$F$14+СВЦЭМ!$D$10+'СЕТ СН'!$F$6-'СЕТ СН'!$F$26</f>
        <v>2155.9670292000001</v>
      </c>
      <c r="F78" s="36">
        <f>SUMIFS(СВЦЭМ!$D$39:$D$782,СВЦЭМ!$A$39:$A$782,$A78,СВЦЭМ!$B$39:$B$782,F$47)+'СЕТ СН'!$F$14+СВЦЭМ!$D$10+'СЕТ СН'!$F$6-'СЕТ СН'!$F$26</f>
        <v>2151.9222457400001</v>
      </c>
      <c r="G78" s="36">
        <f>SUMIFS(СВЦЭМ!$D$39:$D$782,СВЦЭМ!$A$39:$A$782,$A78,СВЦЭМ!$B$39:$B$782,G$47)+'СЕТ СН'!$F$14+СВЦЭМ!$D$10+'СЕТ СН'!$F$6-'СЕТ СН'!$F$26</f>
        <v>2151.9535569400005</v>
      </c>
      <c r="H78" s="36">
        <f>SUMIFS(СВЦЭМ!$D$39:$D$782,СВЦЭМ!$A$39:$A$782,$A78,СВЦЭМ!$B$39:$B$782,H$47)+'СЕТ СН'!$F$14+СВЦЭМ!$D$10+'СЕТ СН'!$F$6-'СЕТ СН'!$F$26</f>
        <v>2149.5963586100002</v>
      </c>
      <c r="I78" s="36">
        <f>SUMIFS(СВЦЭМ!$D$39:$D$782,СВЦЭМ!$A$39:$A$782,$A78,СВЦЭМ!$B$39:$B$782,I$47)+'СЕТ СН'!$F$14+СВЦЭМ!$D$10+'СЕТ СН'!$F$6-'СЕТ СН'!$F$26</f>
        <v>2129.1948645100001</v>
      </c>
      <c r="J78" s="36">
        <f>SUMIFS(СВЦЭМ!$D$39:$D$782,СВЦЭМ!$A$39:$A$782,$A78,СВЦЭМ!$B$39:$B$782,J$47)+'СЕТ СН'!$F$14+СВЦЭМ!$D$10+'СЕТ СН'!$F$6-'СЕТ СН'!$F$26</f>
        <v>2092.0498051500003</v>
      </c>
      <c r="K78" s="36">
        <f>SUMIFS(СВЦЭМ!$D$39:$D$782,СВЦЭМ!$A$39:$A$782,$A78,СВЦЭМ!$B$39:$B$782,K$47)+'СЕТ СН'!$F$14+СВЦЭМ!$D$10+'СЕТ СН'!$F$6-'СЕТ СН'!$F$26</f>
        <v>2032.92489112</v>
      </c>
      <c r="L78" s="36">
        <f>SUMIFS(СВЦЭМ!$D$39:$D$782,СВЦЭМ!$A$39:$A$782,$A78,СВЦЭМ!$B$39:$B$782,L$47)+'СЕТ СН'!$F$14+СВЦЭМ!$D$10+'СЕТ СН'!$F$6-'СЕТ СН'!$F$26</f>
        <v>2023.5802625900001</v>
      </c>
      <c r="M78" s="36">
        <f>SUMIFS(СВЦЭМ!$D$39:$D$782,СВЦЭМ!$A$39:$A$782,$A78,СВЦЭМ!$B$39:$B$782,M$47)+'СЕТ СН'!$F$14+СВЦЭМ!$D$10+'СЕТ СН'!$F$6-'СЕТ СН'!$F$26</f>
        <v>2026.74718117</v>
      </c>
      <c r="N78" s="36">
        <f>SUMIFS(СВЦЭМ!$D$39:$D$782,СВЦЭМ!$A$39:$A$782,$A78,СВЦЭМ!$B$39:$B$782,N$47)+'СЕТ СН'!$F$14+СВЦЭМ!$D$10+'СЕТ СН'!$F$6-'СЕТ СН'!$F$26</f>
        <v>2030.7449334600001</v>
      </c>
      <c r="O78" s="36">
        <f>SUMIFS(СВЦЭМ!$D$39:$D$782,СВЦЭМ!$A$39:$A$782,$A78,СВЦЭМ!$B$39:$B$782,O$47)+'СЕТ СН'!$F$14+СВЦЭМ!$D$10+'СЕТ СН'!$F$6-'СЕТ СН'!$F$26</f>
        <v>2054.0919602100003</v>
      </c>
      <c r="P78" s="36">
        <f>SUMIFS(СВЦЭМ!$D$39:$D$782,СВЦЭМ!$A$39:$A$782,$A78,СВЦЭМ!$B$39:$B$782,P$47)+'СЕТ СН'!$F$14+СВЦЭМ!$D$10+'СЕТ СН'!$F$6-'СЕТ СН'!$F$26</f>
        <v>2078.0804314300003</v>
      </c>
      <c r="Q78" s="36">
        <f>SUMIFS(СВЦЭМ!$D$39:$D$782,СВЦЭМ!$A$39:$A$782,$A78,СВЦЭМ!$B$39:$B$782,Q$47)+'СЕТ СН'!$F$14+СВЦЭМ!$D$10+'СЕТ СН'!$F$6-'СЕТ СН'!$F$26</f>
        <v>2103.4981629600002</v>
      </c>
      <c r="R78" s="36">
        <f>SUMIFS(СВЦЭМ!$D$39:$D$782,СВЦЭМ!$A$39:$A$782,$A78,СВЦЭМ!$B$39:$B$782,R$47)+'СЕТ СН'!$F$14+СВЦЭМ!$D$10+'СЕТ СН'!$F$6-'СЕТ СН'!$F$26</f>
        <v>2099.1202062000002</v>
      </c>
      <c r="S78" s="36">
        <f>SUMIFS(СВЦЭМ!$D$39:$D$782,СВЦЭМ!$A$39:$A$782,$A78,СВЦЭМ!$B$39:$B$782,S$47)+'СЕТ СН'!$F$14+СВЦЭМ!$D$10+'СЕТ СН'!$F$6-'СЕТ СН'!$F$26</f>
        <v>2068.9359457200003</v>
      </c>
      <c r="T78" s="36">
        <f>SUMIFS(СВЦЭМ!$D$39:$D$782,СВЦЭМ!$A$39:$A$782,$A78,СВЦЭМ!$B$39:$B$782,T$47)+'СЕТ СН'!$F$14+СВЦЭМ!$D$10+'СЕТ СН'!$F$6-'СЕТ СН'!$F$26</f>
        <v>2045.36139179</v>
      </c>
      <c r="U78" s="36">
        <f>SUMIFS(СВЦЭМ!$D$39:$D$782,СВЦЭМ!$A$39:$A$782,$A78,СВЦЭМ!$B$39:$B$782,U$47)+'СЕТ СН'!$F$14+СВЦЭМ!$D$10+'СЕТ СН'!$F$6-'СЕТ СН'!$F$26</f>
        <v>2022.5264915</v>
      </c>
      <c r="V78" s="36">
        <f>SUMIFS(СВЦЭМ!$D$39:$D$782,СВЦЭМ!$A$39:$A$782,$A78,СВЦЭМ!$B$39:$B$782,V$47)+'СЕТ СН'!$F$14+СВЦЭМ!$D$10+'СЕТ СН'!$F$6-'СЕТ СН'!$F$26</f>
        <v>2005.9435027500001</v>
      </c>
      <c r="W78" s="36">
        <f>SUMIFS(СВЦЭМ!$D$39:$D$782,СВЦЭМ!$A$39:$A$782,$A78,СВЦЭМ!$B$39:$B$782,W$47)+'СЕТ СН'!$F$14+СВЦЭМ!$D$10+'СЕТ СН'!$F$6-'СЕТ СН'!$F$26</f>
        <v>1998.7128966299999</v>
      </c>
      <c r="X78" s="36">
        <f>SUMIFS(СВЦЭМ!$D$39:$D$782,СВЦЭМ!$A$39:$A$782,$A78,СВЦЭМ!$B$39:$B$782,X$47)+'СЕТ СН'!$F$14+СВЦЭМ!$D$10+'СЕТ СН'!$F$6-'СЕТ СН'!$F$26</f>
        <v>2036.5353124400001</v>
      </c>
      <c r="Y78" s="36">
        <f>SUMIFS(СВЦЭМ!$D$39:$D$782,СВЦЭМ!$A$39:$A$782,$A78,СВЦЭМ!$B$39:$B$782,Y$47)+'СЕТ СН'!$F$14+СВЦЭМ!$D$10+'СЕТ СН'!$F$6-'СЕТ СН'!$F$26</f>
        <v>2061.3540161599999</v>
      </c>
    </row>
    <row r="79" spans="1:25"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5" ht="15.75" x14ac:dyDescent="0.2">
      <c r="A80" s="38"/>
      <c r="B80" s="39"/>
      <c r="C80" s="39"/>
      <c r="D80" s="39"/>
      <c r="E80" s="39"/>
      <c r="F80" s="39"/>
      <c r="G80" s="39"/>
      <c r="H80" s="39"/>
      <c r="I80" s="39"/>
      <c r="J80" s="39"/>
      <c r="K80" s="39"/>
      <c r="L80" s="39"/>
      <c r="M80" s="39"/>
      <c r="N80" s="39"/>
      <c r="O80" s="39"/>
      <c r="P80" s="39"/>
      <c r="Q80" s="39"/>
      <c r="R80" s="39"/>
      <c r="S80" s="39"/>
      <c r="T80" s="39"/>
      <c r="U80" s="39"/>
      <c r="V80" s="39"/>
      <c r="W80" s="39"/>
      <c r="X80" s="39"/>
      <c r="Y80" s="39"/>
    </row>
    <row r="81" spans="1:27" ht="12.75" customHeight="1" x14ac:dyDescent="0.2">
      <c r="A81" s="128" t="s">
        <v>7</v>
      </c>
      <c r="B81" s="131" t="s">
        <v>71</v>
      </c>
      <c r="C81" s="132"/>
      <c r="D81" s="132"/>
      <c r="E81" s="132"/>
      <c r="F81" s="132"/>
      <c r="G81" s="132"/>
      <c r="H81" s="132"/>
      <c r="I81" s="132"/>
      <c r="J81" s="132"/>
      <c r="K81" s="132"/>
      <c r="L81" s="132"/>
      <c r="M81" s="132"/>
      <c r="N81" s="132"/>
      <c r="O81" s="132"/>
      <c r="P81" s="132"/>
      <c r="Q81" s="132"/>
      <c r="R81" s="132"/>
      <c r="S81" s="132"/>
      <c r="T81" s="132"/>
      <c r="U81" s="132"/>
      <c r="V81" s="132"/>
      <c r="W81" s="132"/>
      <c r="X81" s="132"/>
      <c r="Y81" s="133"/>
    </row>
    <row r="82" spans="1:27" ht="12.75" customHeight="1" x14ac:dyDescent="0.2">
      <c r="A82" s="129"/>
      <c r="B82" s="134"/>
      <c r="C82" s="135"/>
      <c r="D82" s="135"/>
      <c r="E82" s="135"/>
      <c r="F82" s="135"/>
      <c r="G82" s="135"/>
      <c r="H82" s="135"/>
      <c r="I82" s="135"/>
      <c r="J82" s="135"/>
      <c r="K82" s="135"/>
      <c r="L82" s="135"/>
      <c r="M82" s="135"/>
      <c r="N82" s="135"/>
      <c r="O82" s="135"/>
      <c r="P82" s="135"/>
      <c r="Q82" s="135"/>
      <c r="R82" s="135"/>
      <c r="S82" s="135"/>
      <c r="T82" s="135"/>
      <c r="U82" s="135"/>
      <c r="V82" s="135"/>
      <c r="W82" s="135"/>
      <c r="X82" s="135"/>
      <c r="Y82" s="136"/>
    </row>
    <row r="83" spans="1:27" ht="12.75" customHeight="1" x14ac:dyDescent="0.2">
      <c r="A83" s="130"/>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01.03.2024</v>
      </c>
      <c r="B84" s="36">
        <f>SUMIFS(СВЦЭМ!$D$39:$D$782,СВЦЭМ!$A$39:$A$782,$A84,СВЦЭМ!$B$39:$B$782,B$83)+'СЕТ СН'!$G$14+СВЦЭМ!$D$10+'СЕТ СН'!$G$6-'СЕТ СН'!$G$26</f>
        <v>2064.14532237</v>
      </c>
      <c r="C84" s="36">
        <f>SUMIFS(СВЦЭМ!$D$39:$D$782,СВЦЭМ!$A$39:$A$782,$A84,СВЦЭМ!$B$39:$B$782,C$83)+'СЕТ СН'!$G$14+СВЦЭМ!$D$10+'СЕТ СН'!$G$6-'СЕТ СН'!$G$26</f>
        <v>2090.6581943599999</v>
      </c>
      <c r="D84" s="36">
        <f>SUMIFS(СВЦЭМ!$D$39:$D$782,СВЦЭМ!$A$39:$A$782,$A84,СВЦЭМ!$B$39:$B$782,D$83)+'СЕТ СН'!$G$14+СВЦЭМ!$D$10+'СЕТ СН'!$G$6-'СЕТ СН'!$G$26</f>
        <v>2114.53337044</v>
      </c>
      <c r="E84" s="36">
        <f>SUMIFS(СВЦЭМ!$D$39:$D$782,СВЦЭМ!$A$39:$A$782,$A84,СВЦЭМ!$B$39:$B$782,E$83)+'СЕТ СН'!$G$14+СВЦЭМ!$D$10+'СЕТ СН'!$G$6-'СЕТ СН'!$G$26</f>
        <v>2100.00849883</v>
      </c>
      <c r="F84" s="36">
        <f>SUMIFS(СВЦЭМ!$D$39:$D$782,СВЦЭМ!$A$39:$A$782,$A84,СВЦЭМ!$B$39:$B$782,F$83)+'СЕТ СН'!$G$14+СВЦЭМ!$D$10+'СЕТ СН'!$G$6-'СЕТ СН'!$G$26</f>
        <v>2091.2170668700001</v>
      </c>
      <c r="G84" s="36">
        <f>SUMIFS(СВЦЭМ!$D$39:$D$782,СВЦЭМ!$A$39:$A$782,$A84,СВЦЭМ!$B$39:$B$782,G$83)+'СЕТ СН'!$G$14+СВЦЭМ!$D$10+'СЕТ СН'!$G$6-'СЕТ СН'!$G$26</f>
        <v>2089.1659215600002</v>
      </c>
      <c r="H84" s="36">
        <f>SUMIFS(СВЦЭМ!$D$39:$D$782,СВЦЭМ!$A$39:$A$782,$A84,СВЦЭМ!$B$39:$B$782,H$83)+'СЕТ СН'!$G$14+СВЦЭМ!$D$10+'СЕТ СН'!$G$6-'СЕТ СН'!$G$26</f>
        <v>2051.9711500100002</v>
      </c>
      <c r="I84" s="36">
        <f>SUMIFS(СВЦЭМ!$D$39:$D$782,СВЦЭМ!$A$39:$A$782,$A84,СВЦЭМ!$B$39:$B$782,I$83)+'СЕТ СН'!$G$14+СВЦЭМ!$D$10+'СЕТ СН'!$G$6-'СЕТ СН'!$G$26</f>
        <v>2028.7107365900001</v>
      </c>
      <c r="J84" s="36">
        <f>SUMIFS(СВЦЭМ!$D$39:$D$782,СВЦЭМ!$A$39:$A$782,$A84,СВЦЭМ!$B$39:$B$782,J$83)+'СЕТ СН'!$G$14+СВЦЭМ!$D$10+'СЕТ СН'!$G$6-'СЕТ СН'!$G$26</f>
        <v>2020.7682595599999</v>
      </c>
      <c r="K84" s="36">
        <f>SUMIFS(СВЦЭМ!$D$39:$D$782,СВЦЭМ!$A$39:$A$782,$A84,СВЦЭМ!$B$39:$B$782,K$83)+'СЕТ СН'!$G$14+СВЦЭМ!$D$10+'СЕТ СН'!$G$6-'СЕТ СН'!$G$26</f>
        <v>2007.2073751399998</v>
      </c>
      <c r="L84" s="36">
        <f>SUMIFS(СВЦЭМ!$D$39:$D$782,СВЦЭМ!$A$39:$A$782,$A84,СВЦЭМ!$B$39:$B$782,L$83)+'СЕТ СН'!$G$14+СВЦЭМ!$D$10+'СЕТ СН'!$G$6-'СЕТ СН'!$G$26</f>
        <v>2009.0396454699999</v>
      </c>
      <c r="M84" s="36">
        <f>SUMIFS(СВЦЭМ!$D$39:$D$782,СВЦЭМ!$A$39:$A$782,$A84,СВЦЭМ!$B$39:$B$782,M$83)+'СЕТ СН'!$G$14+СВЦЭМ!$D$10+'СЕТ СН'!$G$6-'СЕТ СН'!$G$26</f>
        <v>1992.2290308400002</v>
      </c>
      <c r="N84" s="36">
        <f>SUMIFS(СВЦЭМ!$D$39:$D$782,СВЦЭМ!$A$39:$A$782,$A84,СВЦЭМ!$B$39:$B$782,N$83)+'СЕТ СН'!$G$14+СВЦЭМ!$D$10+'СЕТ СН'!$G$6-'СЕТ СН'!$G$26</f>
        <v>2039.1765160300001</v>
      </c>
      <c r="O84" s="36">
        <f>SUMIFS(СВЦЭМ!$D$39:$D$782,СВЦЭМ!$A$39:$A$782,$A84,СВЦЭМ!$B$39:$B$782,O$83)+'СЕТ СН'!$G$14+СВЦЭМ!$D$10+'СЕТ СН'!$G$6-'СЕТ СН'!$G$26</f>
        <v>2050.5654201400002</v>
      </c>
      <c r="P84" s="36">
        <f>SUMIFS(СВЦЭМ!$D$39:$D$782,СВЦЭМ!$A$39:$A$782,$A84,СВЦЭМ!$B$39:$B$782,P$83)+'СЕТ СН'!$G$14+СВЦЭМ!$D$10+'СЕТ СН'!$G$6-'СЕТ СН'!$G$26</f>
        <v>2069.5902461700002</v>
      </c>
      <c r="Q84" s="36">
        <f>SUMIFS(СВЦЭМ!$D$39:$D$782,СВЦЭМ!$A$39:$A$782,$A84,СВЦЭМ!$B$39:$B$782,Q$83)+'СЕТ СН'!$G$14+СВЦЭМ!$D$10+'СЕТ СН'!$G$6-'СЕТ СН'!$G$26</f>
        <v>2080.51034261</v>
      </c>
      <c r="R84" s="36">
        <f>SUMIFS(СВЦЭМ!$D$39:$D$782,СВЦЭМ!$A$39:$A$782,$A84,СВЦЭМ!$B$39:$B$782,R$83)+'СЕТ СН'!$G$14+СВЦЭМ!$D$10+'СЕТ СН'!$G$6-'СЕТ СН'!$G$26</f>
        <v>2091.4386677299999</v>
      </c>
      <c r="S84" s="36">
        <f>SUMIFS(СВЦЭМ!$D$39:$D$782,СВЦЭМ!$A$39:$A$782,$A84,СВЦЭМ!$B$39:$B$782,S$83)+'СЕТ СН'!$G$14+СВЦЭМ!$D$10+'СЕТ СН'!$G$6-'СЕТ СН'!$G$26</f>
        <v>2079.5770674300002</v>
      </c>
      <c r="T84" s="36">
        <f>SUMIFS(СВЦЭМ!$D$39:$D$782,СВЦЭМ!$A$39:$A$782,$A84,СВЦЭМ!$B$39:$B$782,T$83)+'СЕТ СН'!$G$14+СВЦЭМ!$D$10+'СЕТ СН'!$G$6-'СЕТ СН'!$G$26</f>
        <v>2037.87007576</v>
      </c>
      <c r="U84" s="36">
        <f>SUMIFS(СВЦЭМ!$D$39:$D$782,СВЦЭМ!$A$39:$A$782,$A84,СВЦЭМ!$B$39:$B$782,U$83)+'СЕТ СН'!$G$14+СВЦЭМ!$D$10+'СЕТ СН'!$G$6-'СЕТ СН'!$G$26</f>
        <v>2007.4886822399999</v>
      </c>
      <c r="V84" s="36">
        <f>SUMIFS(СВЦЭМ!$D$39:$D$782,СВЦЭМ!$A$39:$A$782,$A84,СВЦЭМ!$B$39:$B$782,V$83)+'СЕТ СН'!$G$14+СВЦЭМ!$D$10+'СЕТ СН'!$G$6-'СЕТ СН'!$G$26</f>
        <v>2008.8517793000001</v>
      </c>
      <c r="W84" s="36">
        <f>SUMIFS(СВЦЭМ!$D$39:$D$782,СВЦЭМ!$A$39:$A$782,$A84,СВЦЭМ!$B$39:$B$782,W$83)+'СЕТ СН'!$G$14+СВЦЭМ!$D$10+'СЕТ СН'!$G$6-'СЕТ СН'!$G$26</f>
        <v>2017.0055709399999</v>
      </c>
      <c r="X84" s="36">
        <f>SUMIFS(СВЦЭМ!$D$39:$D$782,СВЦЭМ!$A$39:$A$782,$A84,СВЦЭМ!$B$39:$B$782,X$83)+'СЕТ СН'!$G$14+СВЦЭМ!$D$10+'СЕТ СН'!$G$6-'СЕТ СН'!$G$26</f>
        <v>2030.3866710500001</v>
      </c>
      <c r="Y84" s="36">
        <f>SUMIFS(СВЦЭМ!$D$39:$D$782,СВЦЭМ!$A$39:$A$782,$A84,СВЦЭМ!$B$39:$B$782,Y$83)+'СЕТ СН'!$G$14+СВЦЭМ!$D$10+'СЕТ СН'!$G$6-'СЕТ СН'!$G$26</f>
        <v>2054.6874567200002</v>
      </c>
      <c r="AA84" s="45"/>
    </row>
    <row r="85" spans="1:27" ht="15.75" x14ac:dyDescent="0.2">
      <c r="A85" s="35">
        <f>A84+1</f>
        <v>45353</v>
      </c>
      <c r="B85" s="36">
        <f>SUMIFS(СВЦЭМ!$D$39:$D$782,СВЦЭМ!$A$39:$A$782,$A85,СВЦЭМ!$B$39:$B$782,B$83)+'СЕТ СН'!$G$14+СВЦЭМ!$D$10+'СЕТ СН'!$G$6-'СЕТ СН'!$G$26</f>
        <v>1994.3236839599999</v>
      </c>
      <c r="C85" s="36">
        <f>SUMIFS(СВЦЭМ!$D$39:$D$782,СВЦЭМ!$A$39:$A$782,$A85,СВЦЭМ!$B$39:$B$782,C$83)+'СЕТ СН'!$G$14+СВЦЭМ!$D$10+'СЕТ СН'!$G$6-'СЕТ СН'!$G$26</f>
        <v>2006.2028099899999</v>
      </c>
      <c r="D85" s="36">
        <f>SUMIFS(СВЦЭМ!$D$39:$D$782,СВЦЭМ!$A$39:$A$782,$A85,СВЦЭМ!$B$39:$B$782,D$83)+'СЕТ СН'!$G$14+СВЦЭМ!$D$10+'СЕТ СН'!$G$6-'СЕТ СН'!$G$26</f>
        <v>2030.4239015399999</v>
      </c>
      <c r="E85" s="36">
        <f>SUMIFS(СВЦЭМ!$D$39:$D$782,СВЦЭМ!$A$39:$A$782,$A85,СВЦЭМ!$B$39:$B$782,E$83)+'СЕТ СН'!$G$14+СВЦЭМ!$D$10+'СЕТ СН'!$G$6-'СЕТ СН'!$G$26</f>
        <v>2041.27772701</v>
      </c>
      <c r="F85" s="36">
        <f>SUMIFS(СВЦЭМ!$D$39:$D$782,СВЦЭМ!$A$39:$A$782,$A85,СВЦЭМ!$B$39:$B$782,F$83)+'СЕТ СН'!$G$14+СВЦЭМ!$D$10+'СЕТ СН'!$G$6-'СЕТ СН'!$G$26</f>
        <v>2038.3292365400002</v>
      </c>
      <c r="G85" s="36">
        <f>SUMIFS(СВЦЭМ!$D$39:$D$782,СВЦЭМ!$A$39:$A$782,$A85,СВЦЭМ!$B$39:$B$782,G$83)+'СЕТ СН'!$G$14+СВЦЭМ!$D$10+'СЕТ СН'!$G$6-'СЕТ СН'!$G$26</f>
        <v>2018.5215825200003</v>
      </c>
      <c r="H85" s="36">
        <f>SUMIFS(СВЦЭМ!$D$39:$D$782,СВЦЭМ!$A$39:$A$782,$A85,СВЦЭМ!$B$39:$B$782,H$83)+'СЕТ СН'!$G$14+СВЦЭМ!$D$10+'СЕТ СН'!$G$6-'СЕТ СН'!$G$26</f>
        <v>1975.18039357</v>
      </c>
      <c r="I85" s="36">
        <f>SUMIFS(СВЦЭМ!$D$39:$D$782,СВЦЭМ!$A$39:$A$782,$A85,СВЦЭМ!$B$39:$B$782,I$83)+'СЕТ СН'!$G$14+СВЦЭМ!$D$10+'СЕТ СН'!$G$6-'СЕТ СН'!$G$26</f>
        <v>1951.3159074300002</v>
      </c>
      <c r="J85" s="36">
        <f>SUMIFS(СВЦЭМ!$D$39:$D$782,СВЦЭМ!$A$39:$A$782,$A85,СВЦЭМ!$B$39:$B$782,J$83)+'СЕТ СН'!$G$14+СВЦЭМ!$D$10+'СЕТ СН'!$G$6-'СЕТ СН'!$G$26</f>
        <v>1952.2653319800002</v>
      </c>
      <c r="K85" s="36">
        <f>SUMIFS(СВЦЭМ!$D$39:$D$782,СВЦЭМ!$A$39:$A$782,$A85,СВЦЭМ!$B$39:$B$782,K$83)+'СЕТ СН'!$G$14+СВЦЭМ!$D$10+'СЕТ СН'!$G$6-'СЕТ СН'!$G$26</f>
        <v>1920.3221159</v>
      </c>
      <c r="L85" s="36">
        <f>SUMIFS(СВЦЭМ!$D$39:$D$782,СВЦЭМ!$A$39:$A$782,$A85,СВЦЭМ!$B$39:$B$782,L$83)+'СЕТ СН'!$G$14+СВЦЭМ!$D$10+'СЕТ СН'!$G$6-'СЕТ СН'!$G$26</f>
        <v>1904.9966498100002</v>
      </c>
      <c r="M85" s="36">
        <f>SUMIFS(СВЦЭМ!$D$39:$D$782,СВЦЭМ!$A$39:$A$782,$A85,СВЦЭМ!$B$39:$B$782,M$83)+'СЕТ СН'!$G$14+СВЦЭМ!$D$10+'СЕТ СН'!$G$6-'СЕТ СН'!$G$26</f>
        <v>1908.3319600899999</v>
      </c>
      <c r="N85" s="36">
        <f>SUMIFS(СВЦЭМ!$D$39:$D$782,СВЦЭМ!$A$39:$A$782,$A85,СВЦЭМ!$B$39:$B$782,N$83)+'СЕТ СН'!$G$14+СВЦЭМ!$D$10+'СЕТ СН'!$G$6-'СЕТ СН'!$G$26</f>
        <v>1925.8467460299998</v>
      </c>
      <c r="O85" s="36">
        <f>SUMIFS(СВЦЭМ!$D$39:$D$782,СВЦЭМ!$A$39:$A$782,$A85,СВЦЭМ!$B$39:$B$782,O$83)+'СЕТ СН'!$G$14+СВЦЭМ!$D$10+'СЕТ СН'!$G$6-'СЕТ СН'!$G$26</f>
        <v>1932.7133800400002</v>
      </c>
      <c r="P85" s="36">
        <f>SUMIFS(СВЦЭМ!$D$39:$D$782,СВЦЭМ!$A$39:$A$782,$A85,СВЦЭМ!$B$39:$B$782,P$83)+'СЕТ СН'!$G$14+СВЦЭМ!$D$10+'СЕТ СН'!$G$6-'СЕТ СН'!$G$26</f>
        <v>1941.7736630899999</v>
      </c>
      <c r="Q85" s="36">
        <f>SUMIFS(СВЦЭМ!$D$39:$D$782,СВЦЭМ!$A$39:$A$782,$A85,СВЦЭМ!$B$39:$B$782,Q$83)+'СЕТ СН'!$G$14+СВЦЭМ!$D$10+'СЕТ СН'!$G$6-'СЕТ СН'!$G$26</f>
        <v>1963.9079973600001</v>
      </c>
      <c r="R85" s="36">
        <f>SUMIFS(СВЦЭМ!$D$39:$D$782,СВЦЭМ!$A$39:$A$782,$A85,СВЦЭМ!$B$39:$B$782,R$83)+'СЕТ СН'!$G$14+СВЦЭМ!$D$10+'СЕТ СН'!$G$6-'СЕТ СН'!$G$26</f>
        <v>1984.23142461</v>
      </c>
      <c r="S85" s="36">
        <f>SUMIFS(СВЦЭМ!$D$39:$D$782,СВЦЭМ!$A$39:$A$782,$A85,СВЦЭМ!$B$39:$B$782,S$83)+'СЕТ СН'!$G$14+СВЦЭМ!$D$10+'СЕТ СН'!$G$6-'СЕТ СН'!$G$26</f>
        <v>1969.2068609299999</v>
      </c>
      <c r="T85" s="36">
        <f>SUMIFS(СВЦЭМ!$D$39:$D$782,СВЦЭМ!$A$39:$A$782,$A85,СВЦЭМ!$B$39:$B$782,T$83)+'СЕТ СН'!$G$14+СВЦЭМ!$D$10+'СЕТ СН'!$G$6-'СЕТ СН'!$G$26</f>
        <v>1926.04868769</v>
      </c>
      <c r="U85" s="36">
        <f>SUMIFS(СВЦЭМ!$D$39:$D$782,СВЦЭМ!$A$39:$A$782,$A85,СВЦЭМ!$B$39:$B$782,U$83)+'СЕТ СН'!$G$14+СВЦЭМ!$D$10+'СЕТ СН'!$G$6-'СЕТ СН'!$G$26</f>
        <v>1885.4891389700001</v>
      </c>
      <c r="V85" s="36">
        <f>SUMIFS(СВЦЭМ!$D$39:$D$782,СВЦЭМ!$A$39:$A$782,$A85,СВЦЭМ!$B$39:$B$782,V$83)+'СЕТ СН'!$G$14+СВЦЭМ!$D$10+'СЕТ СН'!$G$6-'СЕТ СН'!$G$26</f>
        <v>1903.0480347900002</v>
      </c>
      <c r="W85" s="36">
        <f>SUMIFS(СВЦЭМ!$D$39:$D$782,СВЦЭМ!$A$39:$A$782,$A85,СВЦЭМ!$B$39:$B$782,W$83)+'СЕТ СН'!$G$14+СВЦЭМ!$D$10+'СЕТ СН'!$G$6-'СЕТ СН'!$G$26</f>
        <v>1912.2485861200003</v>
      </c>
      <c r="X85" s="36">
        <f>SUMIFS(СВЦЭМ!$D$39:$D$782,СВЦЭМ!$A$39:$A$782,$A85,СВЦЭМ!$B$39:$B$782,X$83)+'СЕТ СН'!$G$14+СВЦЭМ!$D$10+'СЕТ СН'!$G$6-'СЕТ СН'!$G$26</f>
        <v>1948.8722914999998</v>
      </c>
      <c r="Y85" s="36">
        <f>SUMIFS(СВЦЭМ!$D$39:$D$782,СВЦЭМ!$A$39:$A$782,$A85,СВЦЭМ!$B$39:$B$782,Y$83)+'СЕТ СН'!$G$14+СВЦЭМ!$D$10+'СЕТ СН'!$G$6-'СЕТ СН'!$G$26</f>
        <v>1949.2787803000001</v>
      </c>
    </row>
    <row r="86" spans="1:27" ht="15.75" x14ac:dyDescent="0.2">
      <c r="A86" s="35">
        <f t="shared" ref="A86:A114" si="2">A85+1</f>
        <v>45354</v>
      </c>
      <c r="B86" s="36">
        <f>SUMIFS(СВЦЭМ!$D$39:$D$782,СВЦЭМ!$A$39:$A$782,$A86,СВЦЭМ!$B$39:$B$782,B$83)+'СЕТ СН'!$G$14+СВЦЭМ!$D$10+'СЕТ СН'!$G$6-'СЕТ СН'!$G$26</f>
        <v>1892.2786734900001</v>
      </c>
      <c r="C86" s="36">
        <f>SUMIFS(СВЦЭМ!$D$39:$D$782,СВЦЭМ!$A$39:$A$782,$A86,СВЦЭМ!$B$39:$B$782,C$83)+'СЕТ СН'!$G$14+СВЦЭМ!$D$10+'СЕТ СН'!$G$6-'СЕТ СН'!$G$26</f>
        <v>1974.58163479</v>
      </c>
      <c r="D86" s="36">
        <f>SUMIFS(СВЦЭМ!$D$39:$D$782,СВЦЭМ!$A$39:$A$782,$A86,СВЦЭМ!$B$39:$B$782,D$83)+'СЕТ СН'!$G$14+СВЦЭМ!$D$10+'СЕТ СН'!$G$6-'СЕТ СН'!$G$26</f>
        <v>2019.46918633</v>
      </c>
      <c r="E86" s="36">
        <f>SUMIFS(СВЦЭМ!$D$39:$D$782,СВЦЭМ!$A$39:$A$782,$A86,СВЦЭМ!$B$39:$B$782,E$83)+'СЕТ СН'!$G$14+СВЦЭМ!$D$10+'СЕТ СН'!$G$6-'СЕТ СН'!$G$26</f>
        <v>2037.3665224000001</v>
      </c>
      <c r="F86" s="36">
        <f>SUMIFS(СВЦЭМ!$D$39:$D$782,СВЦЭМ!$A$39:$A$782,$A86,СВЦЭМ!$B$39:$B$782,F$83)+'СЕТ СН'!$G$14+СВЦЭМ!$D$10+'СЕТ СН'!$G$6-'СЕТ СН'!$G$26</f>
        <v>2034.6853534400002</v>
      </c>
      <c r="G86" s="36">
        <f>SUMIFS(СВЦЭМ!$D$39:$D$782,СВЦЭМ!$A$39:$A$782,$A86,СВЦЭМ!$B$39:$B$782,G$83)+'СЕТ СН'!$G$14+СВЦЭМ!$D$10+'СЕТ СН'!$G$6-'СЕТ СН'!$G$26</f>
        <v>2020.7144286799999</v>
      </c>
      <c r="H86" s="36">
        <f>SUMIFS(СВЦЭМ!$D$39:$D$782,СВЦЭМ!$A$39:$A$782,$A86,СВЦЭМ!$B$39:$B$782,H$83)+'СЕТ СН'!$G$14+СВЦЭМ!$D$10+'СЕТ СН'!$G$6-'СЕТ СН'!$G$26</f>
        <v>2002.4463059600002</v>
      </c>
      <c r="I86" s="36">
        <f>SUMIFS(СВЦЭМ!$D$39:$D$782,СВЦЭМ!$A$39:$A$782,$A86,СВЦЭМ!$B$39:$B$782,I$83)+'СЕТ СН'!$G$14+СВЦЭМ!$D$10+'СЕТ СН'!$G$6-'СЕТ СН'!$G$26</f>
        <v>2003.7409445500002</v>
      </c>
      <c r="J86" s="36">
        <f>SUMIFS(СВЦЭМ!$D$39:$D$782,СВЦЭМ!$A$39:$A$782,$A86,СВЦЭМ!$B$39:$B$782,J$83)+'СЕТ СН'!$G$14+СВЦЭМ!$D$10+'СЕТ СН'!$G$6-'СЕТ СН'!$G$26</f>
        <v>1955.75826998</v>
      </c>
      <c r="K86" s="36">
        <f>SUMIFS(СВЦЭМ!$D$39:$D$782,СВЦЭМ!$A$39:$A$782,$A86,СВЦЭМ!$B$39:$B$782,K$83)+'СЕТ СН'!$G$14+СВЦЭМ!$D$10+'СЕТ СН'!$G$6-'СЕТ СН'!$G$26</f>
        <v>1915.7157582</v>
      </c>
      <c r="L86" s="36">
        <f>SUMIFS(СВЦЭМ!$D$39:$D$782,СВЦЭМ!$A$39:$A$782,$A86,СВЦЭМ!$B$39:$B$782,L$83)+'СЕТ СН'!$G$14+СВЦЭМ!$D$10+'СЕТ СН'!$G$6-'СЕТ СН'!$G$26</f>
        <v>1893.2973713400002</v>
      </c>
      <c r="M86" s="36">
        <f>SUMIFS(СВЦЭМ!$D$39:$D$782,СВЦЭМ!$A$39:$A$782,$A86,СВЦЭМ!$B$39:$B$782,M$83)+'СЕТ СН'!$G$14+СВЦЭМ!$D$10+'СЕТ СН'!$G$6-'СЕТ СН'!$G$26</f>
        <v>1894.1432797699999</v>
      </c>
      <c r="N86" s="36">
        <f>SUMIFS(СВЦЭМ!$D$39:$D$782,СВЦЭМ!$A$39:$A$782,$A86,СВЦЭМ!$B$39:$B$782,N$83)+'СЕТ СН'!$G$14+СВЦЭМ!$D$10+'СЕТ СН'!$G$6-'СЕТ СН'!$G$26</f>
        <v>1920.6631152099999</v>
      </c>
      <c r="O86" s="36">
        <f>SUMIFS(СВЦЭМ!$D$39:$D$782,СВЦЭМ!$A$39:$A$782,$A86,СВЦЭМ!$B$39:$B$782,O$83)+'СЕТ СН'!$G$14+СВЦЭМ!$D$10+'СЕТ СН'!$G$6-'СЕТ СН'!$G$26</f>
        <v>1909.46063254</v>
      </c>
      <c r="P86" s="36">
        <f>SUMIFS(СВЦЭМ!$D$39:$D$782,СВЦЭМ!$A$39:$A$782,$A86,СВЦЭМ!$B$39:$B$782,P$83)+'СЕТ СН'!$G$14+СВЦЭМ!$D$10+'СЕТ СН'!$G$6-'СЕТ СН'!$G$26</f>
        <v>1910.6309506500002</v>
      </c>
      <c r="Q86" s="36">
        <f>SUMIFS(СВЦЭМ!$D$39:$D$782,СВЦЭМ!$A$39:$A$782,$A86,СВЦЭМ!$B$39:$B$782,Q$83)+'СЕТ СН'!$G$14+СВЦЭМ!$D$10+'СЕТ СН'!$G$6-'СЕТ СН'!$G$26</f>
        <v>1926.2320548900002</v>
      </c>
      <c r="R86" s="36">
        <f>SUMIFS(СВЦЭМ!$D$39:$D$782,СВЦЭМ!$A$39:$A$782,$A86,СВЦЭМ!$B$39:$B$782,R$83)+'СЕТ СН'!$G$14+СВЦЭМ!$D$10+'СЕТ СН'!$G$6-'СЕТ СН'!$G$26</f>
        <v>1931.96194461</v>
      </c>
      <c r="S86" s="36">
        <f>SUMIFS(СВЦЭМ!$D$39:$D$782,СВЦЭМ!$A$39:$A$782,$A86,СВЦЭМ!$B$39:$B$782,S$83)+'СЕТ СН'!$G$14+СВЦЭМ!$D$10+'СЕТ СН'!$G$6-'СЕТ СН'!$G$26</f>
        <v>1903.6361811299998</v>
      </c>
      <c r="T86" s="36">
        <f>SUMIFS(СВЦЭМ!$D$39:$D$782,СВЦЭМ!$A$39:$A$782,$A86,СВЦЭМ!$B$39:$B$782,T$83)+'СЕТ СН'!$G$14+СВЦЭМ!$D$10+'СЕТ СН'!$G$6-'СЕТ СН'!$G$26</f>
        <v>1885.7213382999998</v>
      </c>
      <c r="U86" s="36">
        <f>SUMIFS(СВЦЭМ!$D$39:$D$782,СВЦЭМ!$A$39:$A$782,$A86,СВЦЭМ!$B$39:$B$782,U$83)+'СЕТ СН'!$G$14+СВЦЭМ!$D$10+'СЕТ СН'!$G$6-'СЕТ СН'!$G$26</f>
        <v>1904.4710838199999</v>
      </c>
      <c r="V86" s="36">
        <f>SUMIFS(СВЦЭМ!$D$39:$D$782,СВЦЭМ!$A$39:$A$782,$A86,СВЦЭМ!$B$39:$B$782,V$83)+'СЕТ СН'!$G$14+СВЦЭМ!$D$10+'СЕТ СН'!$G$6-'СЕТ СН'!$G$26</f>
        <v>1903.5749184400001</v>
      </c>
      <c r="W86" s="36">
        <f>SUMIFS(СВЦЭМ!$D$39:$D$782,СВЦЭМ!$A$39:$A$782,$A86,СВЦЭМ!$B$39:$B$782,W$83)+'СЕТ СН'!$G$14+СВЦЭМ!$D$10+'СЕТ СН'!$G$6-'СЕТ СН'!$G$26</f>
        <v>1894.97354219</v>
      </c>
      <c r="X86" s="36">
        <f>SUMIFS(СВЦЭМ!$D$39:$D$782,СВЦЭМ!$A$39:$A$782,$A86,СВЦЭМ!$B$39:$B$782,X$83)+'СЕТ СН'!$G$14+СВЦЭМ!$D$10+'СЕТ СН'!$G$6-'СЕТ СН'!$G$26</f>
        <v>1909.81375493</v>
      </c>
      <c r="Y86" s="36">
        <f>SUMIFS(СВЦЭМ!$D$39:$D$782,СВЦЭМ!$A$39:$A$782,$A86,СВЦЭМ!$B$39:$B$782,Y$83)+'СЕТ СН'!$G$14+СВЦЭМ!$D$10+'СЕТ СН'!$G$6-'СЕТ СН'!$G$26</f>
        <v>1944.6669617699999</v>
      </c>
    </row>
    <row r="87" spans="1:27" ht="15.75" x14ac:dyDescent="0.2">
      <c r="A87" s="35">
        <f t="shared" si="2"/>
        <v>45355</v>
      </c>
      <c r="B87" s="36">
        <f>SUMIFS(СВЦЭМ!$D$39:$D$782,СВЦЭМ!$A$39:$A$782,$A87,СВЦЭМ!$B$39:$B$782,B$83)+'СЕТ СН'!$G$14+СВЦЭМ!$D$10+'СЕТ СН'!$G$6-'СЕТ СН'!$G$26</f>
        <v>1902.0127420200001</v>
      </c>
      <c r="C87" s="36">
        <f>SUMIFS(СВЦЭМ!$D$39:$D$782,СВЦЭМ!$A$39:$A$782,$A87,СВЦЭМ!$B$39:$B$782,C$83)+'СЕТ СН'!$G$14+СВЦЭМ!$D$10+'СЕТ СН'!$G$6-'СЕТ СН'!$G$26</f>
        <v>1944.13762675</v>
      </c>
      <c r="D87" s="36">
        <f>SUMIFS(СВЦЭМ!$D$39:$D$782,СВЦЭМ!$A$39:$A$782,$A87,СВЦЭМ!$B$39:$B$782,D$83)+'СЕТ СН'!$G$14+СВЦЭМ!$D$10+'СЕТ СН'!$G$6-'СЕТ СН'!$G$26</f>
        <v>1962.22715707</v>
      </c>
      <c r="E87" s="36">
        <f>SUMIFS(СВЦЭМ!$D$39:$D$782,СВЦЭМ!$A$39:$A$782,$A87,СВЦЭМ!$B$39:$B$782,E$83)+'СЕТ СН'!$G$14+СВЦЭМ!$D$10+'СЕТ СН'!$G$6-'СЕТ СН'!$G$26</f>
        <v>1965.0755016799999</v>
      </c>
      <c r="F87" s="36">
        <f>SUMIFS(СВЦЭМ!$D$39:$D$782,СВЦЭМ!$A$39:$A$782,$A87,СВЦЭМ!$B$39:$B$782,F$83)+'СЕТ СН'!$G$14+СВЦЭМ!$D$10+'СЕТ СН'!$G$6-'СЕТ СН'!$G$26</f>
        <v>1968.8053026500002</v>
      </c>
      <c r="G87" s="36">
        <f>SUMIFS(СВЦЭМ!$D$39:$D$782,СВЦЭМ!$A$39:$A$782,$A87,СВЦЭМ!$B$39:$B$782,G$83)+'СЕТ СН'!$G$14+СВЦЭМ!$D$10+'СЕТ СН'!$G$6-'СЕТ СН'!$G$26</f>
        <v>1992.1218536199999</v>
      </c>
      <c r="H87" s="36">
        <f>SUMIFS(СВЦЭМ!$D$39:$D$782,СВЦЭМ!$A$39:$A$782,$A87,СВЦЭМ!$B$39:$B$782,H$83)+'СЕТ СН'!$G$14+СВЦЭМ!$D$10+'СЕТ СН'!$G$6-'СЕТ СН'!$G$26</f>
        <v>1941.4678173400002</v>
      </c>
      <c r="I87" s="36">
        <f>SUMIFS(СВЦЭМ!$D$39:$D$782,СВЦЭМ!$A$39:$A$782,$A87,СВЦЭМ!$B$39:$B$782,I$83)+'СЕТ СН'!$G$14+СВЦЭМ!$D$10+'СЕТ СН'!$G$6-'СЕТ СН'!$G$26</f>
        <v>1903.6239171400002</v>
      </c>
      <c r="J87" s="36">
        <f>SUMIFS(СВЦЭМ!$D$39:$D$782,СВЦЭМ!$A$39:$A$782,$A87,СВЦЭМ!$B$39:$B$782,J$83)+'СЕТ СН'!$G$14+СВЦЭМ!$D$10+'СЕТ СН'!$G$6-'СЕТ СН'!$G$26</f>
        <v>1868.4894238299999</v>
      </c>
      <c r="K87" s="36">
        <f>SUMIFS(СВЦЭМ!$D$39:$D$782,СВЦЭМ!$A$39:$A$782,$A87,СВЦЭМ!$B$39:$B$782,K$83)+'СЕТ СН'!$G$14+СВЦЭМ!$D$10+'СЕТ СН'!$G$6-'СЕТ СН'!$G$26</f>
        <v>1851.2463243100001</v>
      </c>
      <c r="L87" s="36">
        <f>SUMIFS(СВЦЭМ!$D$39:$D$782,СВЦЭМ!$A$39:$A$782,$A87,СВЦЭМ!$B$39:$B$782,L$83)+'СЕТ СН'!$G$14+СВЦЭМ!$D$10+'СЕТ СН'!$G$6-'СЕТ СН'!$G$26</f>
        <v>1856.24772794</v>
      </c>
      <c r="M87" s="36">
        <f>SUMIFS(СВЦЭМ!$D$39:$D$782,СВЦЭМ!$A$39:$A$782,$A87,СВЦЭМ!$B$39:$B$782,M$83)+'СЕТ СН'!$G$14+СВЦЭМ!$D$10+'СЕТ СН'!$G$6-'СЕТ СН'!$G$26</f>
        <v>1864.2981518000001</v>
      </c>
      <c r="N87" s="36">
        <f>SUMIFS(СВЦЭМ!$D$39:$D$782,СВЦЭМ!$A$39:$A$782,$A87,СВЦЭМ!$B$39:$B$782,N$83)+'СЕТ СН'!$G$14+СВЦЭМ!$D$10+'СЕТ СН'!$G$6-'СЕТ СН'!$G$26</f>
        <v>1852.8540210599999</v>
      </c>
      <c r="O87" s="36">
        <f>SUMIFS(СВЦЭМ!$D$39:$D$782,СВЦЭМ!$A$39:$A$782,$A87,СВЦЭМ!$B$39:$B$782,O$83)+'СЕТ СН'!$G$14+СВЦЭМ!$D$10+'СЕТ СН'!$G$6-'СЕТ СН'!$G$26</f>
        <v>1860.0623064699998</v>
      </c>
      <c r="P87" s="36">
        <f>SUMIFS(СВЦЭМ!$D$39:$D$782,СВЦЭМ!$A$39:$A$782,$A87,СВЦЭМ!$B$39:$B$782,P$83)+'СЕТ СН'!$G$14+СВЦЭМ!$D$10+'СЕТ СН'!$G$6-'СЕТ СН'!$G$26</f>
        <v>1875.4605234300002</v>
      </c>
      <c r="Q87" s="36">
        <f>SUMIFS(СВЦЭМ!$D$39:$D$782,СВЦЭМ!$A$39:$A$782,$A87,СВЦЭМ!$B$39:$B$782,Q$83)+'СЕТ СН'!$G$14+СВЦЭМ!$D$10+'СЕТ СН'!$G$6-'СЕТ СН'!$G$26</f>
        <v>1891.7065295699999</v>
      </c>
      <c r="R87" s="36">
        <f>SUMIFS(СВЦЭМ!$D$39:$D$782,СВЦЭМ!$A$39:$A$782,$A87,СВЦЭМ!$B$39:$B$782,R$83)+'СЕТ СН'!$G$14+СВЦЭМ!$D$10+'СЕТ СН'!$G$6-'СЕТ СН'!$G$26</f>
        <v>1890.0090782900002</v>
      </c>
      <c r="S87" s="36">
        <f>SUMIFS(СВЦЭМ!$D$39:$D$782,СВЦЭМ!$A$39:$A$782,$A87,СВЦЭМ!$B$39:$B$782,S$83)+'СЕТ СН'!$G$14+СВЦЭМ!$D$10+'СЕТ СН'!$G$6-'СЕТ СН'!$G$26</f>
        <v>1883.0216236699998</v>
      </c>
      <c r="T87" s="36">
        <f>SUMIFS(СВЦЭМ!$D$39:$D$782,СВЦЭМ!$A$39:$A$782,$A87,СВЦЭМ!$B$39:$B$782,T$83)+'СЕТ СН'!$G$14+СВЦЭМ!$D$10+'СЕТ СН'!$G$6-'СЕТ СН'!$G$26</f>
        <v>1866.2873458200002</v>
      </c>
      <c r="U87" s="36">
        <f>SUMIFS(СВЦЭМ!$D$39:$D$782,СВЦЭМ!$A$39:$A$782,$A87,СВЦЭМ!$B$39:$B$782,U$83)+'СЕТ СН'!$G$14+СВЦЭМ!$D$10+'СЕТ СН'!$G$6-'СЕТ СН'!$G$26</f>
        <v>1842.7770862000002</v>
      </c>
      <c r="V87" s="36">
        <f>SUMIFS(СВЦЭМ!$D$39:$D$782,СВЦЭМ!$A$39:$A$782,$A87,СВЦЭМ!$B$39:$B$782,V$83)+'СЕТ СН'!$G$14+СВЦЭМ!$D$10+'СЕТ СН'!$G$6-'СЕТ СН'!$G$26</f>
        <v>1855.61347462</v>
      </c>
      <c r="W87" s="36">
        <f>SUMIFS(СВЦЭМ!$D$39:$D$782,СВЦЭМ!$A$39:$A$782,$A87,СВЦЭМ!$B$39:$B$782,W$83)+'СЕТ СН'!$G$14+СВЦЭМ!$D$10+'СЕТ СН'!$G$6-'СЕТ СН'!$G$26</f>
        <v>1872.1639534400001</v>
      </c>
      <c r="X87" s="36">
        <f>SUMIFS(СВЦЭМ!$D$39:$D$782,СВЦЭМ!$A$39:$A$782,$A87,СВЦЭМ!$B$39:$B$782,X$83)+'СЕТ СН'!$G$14+СВЦЭМ!$D$10+'СЕТ СН'!$G$6-'СЕТ СН'!$G$26</f>
        <v>1868.26082464</v>
      </c>
      <c r="Y87" s="36">
        <f>SUMIFS(СВЦЭМ!$D$39:$D$782,СВЦЭМ!$A$39:$A$782,$A87,СВЦЭМ!$B$39:$B$782,Y$83)+'СЕТ СН'!$G$14+СВЦЭМ!$D$10+'СЕТ СН'!$G$6-'СЕТ СН'!$G$26</f>
        <v>1884.62596239</v>
      </c>
    </row>
    <row r="88" spans="1:27" ht="15.75" x14ac:dyDescent="0.2">
      <c r="A88" s="35">
        <f t="shared" si="2"/>
        <v>45356</v>
      </c>
      <c r="B88" s="36">
        <f>SUMIFS(СВЦЭМ!$D$39:$D$782,СВЦЭМ!$A$39:$A$782,$A88,СВЦЭМ!$B$39:$B$782,B$83)+'СЕТ СН'!$G$14+СВЦЭМ!$D$10+'СЕТ СН'!$G$6-'СЕТ СН'!$G$26</f>
        <v>1872.1731732200001</v>
      </c>
      <c r="C88" s="36">
        <f>SUMIFS(СВЦЭМ!$D$39:$D$782,СВЦЭМ!$A$39:$A$782,$A88,СВЦЭМ!$B$39:$B$782,C$83)+'СЕТ СН'!$G$14+СВЦЭМ!$D$10+'СЕТ СН'!$G$6-'СЕТ СН'!$G$26</f>
        <v>1908.86632611</v>
      </c>
      <c r="D88" s="36">
        <f>SUMIFS(СВЦЭМ!$D$39:$D$782,СВЦЭМ!$A$39:$A$782,$A88,СВЦЭМ!$B$39:$B$782,D$83)+'СЕТ СН'!$G$14+СВЦЭМ!$D$10+'СЕТ СН'!$G$6-'СЕТ СН'!$G$26</f>
        <v>1917.4793192299999</v>
      </c>
      <c r="E88" s="36">
        <f>SUMIFS(СВЦЭМ!$D$39:$D$782,СВЦЭМ!$A$39:$A$782,$A88,СВЦЭМ!$B$39:$B$782,E$83)+'СЕТ СН'!$G$14+СВЦЭМ!$D$10+'СЕТ СН'!$G$6-'СЕТ СН'!$G$26</f>
        <v>1935.2664459100001</v>
      </c>
      <c r="F88" s="36">
        <f>SUMIFS(СВЦЭМ!$D$39:$D$782,СВЦЭМ!$A$39:$A$782,$A88,СВЦЭМ!$B$39:$B$782,F$83)+'СЕТ СН'!$G$14+СВЦЭМ!$D$10+'СЕТ СН'!$G$6-'СЕТ СН'!$G$26</f>
        <v>1924.33027305</v>
      </c>
      <c r="G88" s="36">
        <f>SUMIFS(СВЦЭМ!$D$39:$D$782,СВЦЭМ!$A$39:$A$782,$A88,СВЦЭМ!$B$39:$B$782,G$83)+'СЕТ СН'!$G$14+СВЦЭМ!$D$10+'СЕТ СН'!$G$6-'СЕТ СН'!$G$26</f>
        <v>1897.8023498900002</v>
      </c>
      <c r="H88" s="36">
        <f>SUMIFS(СВЦЭМ!$D$39:$D$782,СВЦЭМ!$A$39:$A$782,$A88,СВЦЭМ!$B$39:$B$782,H$83)+'СЕТ СН'!$G$14+СВЦЭМ!$D$10+'СЕТ СН'!$G$6-'СЕТ СН'!$G$26</f>
        <v>1844.1973457600002</v>
      </c>
      <c r="I88" s="36">
        <f>SUMIFS(СВЦЭМ!$D$39:$D$782,СВЦЭМ!$A$39:$A$782,$A88,СВЦЭМ!$B$39:$B$782,I$83)+'СЕТ СН'!$G$14+СВЦЭМ!$D$10+'СЕТ СН'!$G$6-'СЕТ СН'!$G$26</f>
        <v>1827.94430749</v>
      </c>
      <c r="J88" s="36">
        <f>SUMIFS(СВЦЭМ!$D$39:$D$782,СВЦЭМ!$A$39:$A$782,$A88,СВЦЭМ!$B$39:$B$782,J$83)+'СЕТ СН'!$G$14+СВЦЭМ!$D$10+'СЕТ СН'!$G$6-'СЕТ СН'!$G$26</f>
        <v>1815.1652731899999</v>
      </c>
      <c r="K88" s="36">
        <f>SUMIFS(СВЦЭМ!$D$39:$D$782,СВЦЭМ!$A$39:$A$782,$A88,СВЦЭМ!$B$39:$B$782,K$83)+'СЕТ СН'!$G$14+СВЦЭМ!$D$10+'СЕТ СН'!$G$6-'СЕТ СН'!$G$26</f>
        <v>1759.1733391799999</v>
      </c>
      <c r="L88" s="36">
        <f>SUMIFS(СВЦЭМ!$D$39:$D$782,СВЦЭМ!$A$39:$A$782,$A88,СВЦЭМ!$B$39:$B$782,L$83)+'СЕТ СН'!$G$14+СВЦЭМ!$D$10+'СЕТ СН'!$G$6-'СЕТ СН'!$G$26</f>
        <v>1749.3787518700001</v>
      </c>
      <c r="M88" s="36">
        <f>SUMIFS(СВЦЭМ!$D$39:$D$782,СВЦЭМ!$A$39:$A$782,$A88,СВЦЭМ!$B$39:$B$782,M$83)+'СЕТ СН'!$G$14+СВЦЭМ!$D$10+'СЕТ СН'!$G$6-'СЕТ СН'!$G$26</f>
        <v>1773.94042481</v>
      </c>
      <c r="N88" s="36">
        <f>SUMIFS(СВЦЭМ!$D$39:$D$782,СВЦЭМ!$A$39:$A$782,$A88,СВЦЭМ!$B$39:$B$782,N$83)+'СЕТ СН'!$G$14+СВЦЭМ!$D$10+'СЕТ СН'!$G$6-'СЕТ СН'!$G$26</f>
        <v>1803.2697872700001</v>
      </c>
      <c r="O88" s="36">
        <f>SUMIFS(СВЦЭМ!$D$39:$D$782,СВЦЭМ!$A$39:$A$782,$A88,СВЦЭМ!$B$39:$B$782,O$83)+'СЕТ СН'!$G$14+СВЦЭМ!$D$10+'СЕТ СН'!$G$6-'СЕТ СН'!$G$26</f>
        <v>1785.7480800799999</v>
      </c>
      <c r="P88" s="36">
        <f>SUMIFS(СВЦЭМ!$D$39:$D$782,СВЦЭМ!$A$39:$A$782,$A88,СВЦЭМ!$B$39:$B$782,P$83)+'СЕТ СН'!$G$14+СВЦЭМ!$D$10+'СЕТ СН'!$G$6-'СЕТ СН'!$G$26</f>
        <v>1796.3701432900002</v>
      </c>
      <c r="Q88" s="36">
        <f>SUMIFS(СВЦЭМ!$D$39:$D$782,СВЦЭМ!$A$39:$A$782,$A88,СВЦЭМ!$B$39:$B$782,Q$83)+'СЕТ СН'!$G$14+СВЦЭМ!$D$10+'СЕТ СН'!$G$6-'СЕТ СН'!$G$26</f>
        <v>1813.6688640900002</v>
      </c>
      <c r="R88" s="36">
        <f>SUMIFS(СВЦЭМ!$D$39:$D$782,СВЦЭМ!$A$39:$A$782,$A88,СВЦЭМ!$B$39:$B$782,R$83)+'СЕТ СН'!$G$14+СВЦЭМ!$D$10+'СЕТ СН'!$G$6-'СЕТ СН'!$G$26</f>
        <v>1839.3988569200001</v>
      </c>
      <c r="S88" s="36">
        <f>SUMIFS(СВЦЭМ!$D$39:$D$782,СВЦЭМ!$A$39:$A$782,$A88,СВЦЭМ!$B$39:$B$782,S$83)+'СЕТ СН'!$G$14+СВЦЭМ!$D$10+'СЕТ СН'!$G$6-'СЕТ СН'!$G$26</f>
        <v>1836.7117896600002</v>
      </c>
      <c r="T88" s="36">
        <f>SUMIFS(СВЦЭМ!$D$39:$D$782,СВЦЭМ!$A$39:$A$782,$A88,СВЦЭМ!$B$39:$B$782,T$83)+'СЕТ СН'!$G$14+СВЦЭМ!$D$10+'СЕТ СН'!$G$6-'СЕТ СН'!$G$26</f>
        <v>1810.7806394099998</v>
      </c>
      <c r="U88" s="36">
        <f>SUMIFS(СВЦЭМ!$D$39:$D$782,СВЦЭМ!$A$39:$A$782,$A88,СВЦЭМ!$B$39:$B$782,U$83)+'СЕТ СН'!$G$14+СВЦЭМ!$D$10+'СЕТ СН'!$G$6-'СЕТ СН'!$G$26</f>
        <v>1787.6150894500001</v>
      </c>
      <c r="V88" s="36">
        <f>SUMIFS(СВЦЭМ!$D$39:$D$782,СВЦЭМ!$A$39:$A$782,$A88,СВЦЭМ!$B$39:$B$782,V$83)+'СЕТ СН'!$G$14+СВЦЭМ!$D$10+'СЕТ СН'!$G$6-'СЕТ СН'!$G$26</f>
        <v>1794.8207415500001</v>
      </c>
      <c r="W88" s="36">
        <f>SUMIFS(СВЦЭМ!$D$39:$D$782,СВЦЭМ!$A$39:$A$782,$A88,СВЦЭМ!$B$39:$B$782,W$83)+'СЕТ СН'!$G$14+СВЦЭМ!$D$10+'СЕТ СН'!$G$6-'СЕТ СН'!$G$26</f>
        <v>1809.1449854299999</v>
      </c>
      <c r="X88" s="36">
        <f>SUMIFS(СВЦЭМ!$D$39:$D$782,СВЦЭМ!$A$39:$A$782,$A88,СВЦЭМ!$B$39:$B$782,X$83)+'СЕТ СН'!$G$14+СВЦЭМ!$D$10+'СЕТ СН'!$G$6-'СЕТ СН'!$G$26</f>
        <v>1820.5393779599999</v>
      </c>
      <c r="Y88" s="36">
        <f>SUMIFS(СВЦЭМ!$D$39:$D$782,СВЦЭМ!$A$39:$A$782,$A88,СВЦЭМ!$B$39:$B$782,Y$83)+'СЕТ СН'!$G$14+СВЦЭМ!$D$10+'СЕТ СН'!$G$6-'СЕТ СН'!$G$26</f>
        <v>1834.0137540199999</v>
      </c>
    </row>
    <row r="89" spans="1:27" ht="15.75" x14ac:dyDescent="0.2">
      <c r="A89" s="35">
        <f t="shared" si="2"/>
        <v>45357</v>
      </c>
      <c r="B89" s="36">
        <f>SUMIFS(СВЦЭМ!$D$39:$D$782,СВЦЭМ!$A$39:$A$782,$A89,СВЦЭМ!$B$39:$B$782,B$83)+'СЕТ СН'!$G$14+СВЦЭМ!$D$10+'СЕТ СН'!$G$6-'СЕТ СН'!$G$26</f>
        <v>1903.3100444800002</v>
      </c>
      <c r="C89" s="36">
        <f>SUMIFS(СВЦЭМ!$D$39:$D$782,СВЦЭМ!$A$39:$A$782,$A89,СВЦЭМ!$B$39:$B$782,C$83)+'СЕТ СН'!$G$14+СВЦЭМ!$D$10+'СЕТ СН'!$G$6-'СЕТ СН'!$G$26</f>
        <v>1927.2845925699999</v>
      </c>
      <c r="D89" s="36">
        <f>SUMIFS(СВЦЭМ!$D$39:$D$782,СВЦЭМ!$A$39:$A$782,$A89,СВЦЭМ!$B$39:$B$782,D$83)+'СЕТ СН'!$G$14+СВЦЭМ!$D$10+'СЕТ СН'!$G$6-'СЕТ СН'!$G$26</f>
        <v>1949.7233710999999</v>
      </c>
      <c r="E89" s="36">
        <f>SUMIFS(СВЦЭМ!$D$39:$D$782,СВЦЭМ!$A$39:$A$782,$A89,СВЦЭМ!$B$39:$B$782,E$83)+'СЕТ СН'!$G$14+СВЦЭМ!$D$10+'СЕТ СН'!$G$6-'СЕТ СН'!$G$26</f>
        <v>1964.5590727100002</v>
      </c>
      <c r="F89" s="36">
        <f>SUMIFS(СВЦЭМ!$D$39:$D$782,СВЦЭМ!$A$39:$A$782,$A89,СВЦЭМ!$B$39:$B$782,F$83)+'СЕТ СН'!$G$14+СВЦЭМ!$D$10+'СЕТ СН'!$G$6-'СЕТ СН'!$G$26</f>
        <v>1961.5848834600001</v>
      </c>
      <c r="G89" s="36">
        <f>SUMIFS(СВЦЭМ!$D$39:$D$782,СВЦЭМ!$A$39:$A$782,$A89,СВЦЭМ!$B$39:$B$782,G$83)+'СЕТ СН'!$G$14+СВЦЭМ!$D$10+'СЕТ СН'!$G$6-'СЕТ СН'!$G$26</f>
        <v>1935.2282411199999</v>
      </c>
      <c r="H89" s="36">
        <f>SUMIFS(СВЦЭМ!$D$39:$D$782,СВЦЭМ!$A$39:$A$782,$A89,СВЦЭМ!$B$39:$B$782,H$83)+'СЕТ СН'!$G$14+СВЦЭМ!$D$10+'СЕТ СН'!$G$6-'СЕТ СН'!$G$26</f>
        <v>1867.63685842</v>
      </c>
      <c r="I89" s="36">
        <f>SUMIFS(СВЦЭМ!$D$39:$D$782,СВЦЭМ!$A$39:$A$782,$A89,СВЦЭМ!$B$39:$B$782,I$83)+'СЕТ СН'!$G$14+СВЦЭМ!$D$10+'СЕТ СН'!$G$6-'СЕТ СН'!$G$26</f>
        <v>1820.0132624299999</v>
      </c>
      <c r="J89" s="36">
        <f>SUMIFS(СВЦЭМ!$D$39:$D$782,СВЦЭМ!$A$39:$A$782,$A89,СВЦЭМ!$B$39:$B$782,J$83)+'СЕТ СН'!$G$14+СВЦЭМ!$D$10+'СЕТ СН'!$G$6-'СЕТ СН'!$G$26</f>
        <v>1811.9229937700002</v>
      </c>
      <c r="K89" s="36">
        <f>SUMIFS(СВЦЭМ!$D$39:$D$782,СВЦЭМ!$A$39:$A$782,$A89,СВЦЭМ!$B$39:$B$782,K$83)+'СЕТ СН'!$G$14+СВЦЭМ!$D$10+'СЕТ СН'!$G$6-'СЕТ СН'!$G$26</f>
        <v>1813.3562434800001</v>
      </c>
      <c r="L89" s="36">
        <f>SUMIFS(СВЦЭМ!$D$39:$D$782,СВЦЭМ!$A$39:$A$782,$A89,СВЦЭМ!$B$39:$B$782,L$83)+'СЕТ СН'!$G$14+СВЦЭМ!$D$10+'СЕТ СН'!$G$6-'СЕТ СН'!$G$26</f>
        <v>1820.1379927100002</v>
      </c>
      <c r="M89" s="36">
        <f>SUMIFS(СВЦЭМ!$D$39:$D$782,СВЦЭМ!$A$39:$A$782,$A89,СВЦЭМ!$B$39:$B$782,M$83)+'СЕТ СН'!$G$14+СВЦЭМ!$D$10+'СЕТ СН'!$G$6-'СЕТ СН'!$G$26</f>
        <v>1821.4401600800002</v>
      </c>
      <c r="N89" s="36">
        <f>SUMIFS(СВЦЭМ!$D$39:$D$782,СВЦЭМ!$A$39:$A$782,$A89,СВЦЭМ!$B$39:$B$782,N$83)+'СЕТ СН'!$G$14+СВЦЭМ!$D$10+'СЕТ СН'!$G$6-'СЕТ СН'!$G$26</f>
        <v>1843.6859350999998</v>
      </c>
      <c r="O89" s="36">
        <f>SUMIFS(СВЦЭМ!$D$39:$D$782,СВЦЭМ!$A$39:$A$782,$A89,СВЦЭМ!$B$39:$B$782,O$83)+'СЕТ СН'!$G$14+СВЦЭМ!$D$10+'СЕТ СН'!$G$6-'СЕТ СН'!$G$26</f>
        <v>1841.76510775</v>
      </c>
      <c r="P89" s="36">
        <f>SUMIFS(СВЦЭМ!$D$39:$D$782,СВЦЭМ!$A$39:$A$782,$A89,СВЦЭМ!$B$39:$B$782,P$83)+'СЕТ СН'!$G$14+СВЦЭМ!$D$10+'СЕТ СН'!$G$6-'СЕТ СН'!$G$26</f>
        <v>1858.6946166600001</v>
      </c>
      <c r="Q89" s="36">
        <f>SUMIFS(СВЦЭМ!$D$39:$D$782,СВЦЭМ!$A$39:$A$782,$A89,СВЦЭМ!$B$39:$B$782,Q$83)+'СЕТ СН'!$G$14+СВЦЭМ!$D$10+'СЕТ СН'!$G$6-'СЕТ СН'!$G$26</f>
        <v>1862.4346206099999</v>
      </c>
      <c r="R89" s="36">
        <f>SUMIFS(СВЦЭМ!$D$39:$D$782,СВЦЭМ!$A$39:$A$782,$A89,СВЦЭМ!$B$39:$B$782,R$83)+'СЕТ СН'!$G$14+СВЦЭМ!$D$10+'СЕТ СН'!$G$6-'СЕТ СН'!$G$26</f>
        <v>1862.5827454</v>
      </c>
      <c r="S89" s="36">
        <f>SUMIFS(СВЦЭМ!$D$39:$D$782,СВЦЭМ!$A$39:$A$782,$A89,СВЦЭМ!$B$39:$B$782,S$83)+'СЕТ СН'!$G$14+СВЦЭМ!$D$10+'СЕТ СН'!$G$6-'СЕТ СН'!$G$26</f>
        <v>1850.14882575</v>
      </c>
      <c r="T89" s="36">
        <f>SUMIFS(СВЦЭМ!$D$39:$D$782,СВЦЭМ!$A$39:$A$782,$A89,СВЦЭМ!$B$39:$B$782,T$83)+'СЕТ СН'!$G$14+СВЦЭМ!$D$10+'СЕТ СН'!$G$6-'СЕТ СН'!$G$26</f>
        <v>1815.5354561499998</v>
      </c>
      <c r="U89" s="36">
        <f>SUMIFS(СВЦЭМ!$D$39:$D$782,СВЦЭМ!$A$39:$A$782,$A89,СВЦЭМ!$B$39:$B$782,U$83)+'СЕТ СН'!$G$14+СВЦЭМ!$D$10+'СЕТ СН'!$G$6-'СЕТ СН'!$G$26</f>
        <v>1815.2053271899999</v>
      </c>
      <c r="V89" s="36">
        <f>SUMIFS(СВЦЭМ!$D$39:$D$782,СВЦЭМ!$A$39:$A$782,$A89,СВЦЭМ!$B$39:$B$782,V$83)+'СЕТ СН'!$G$14+СВЦЭМ!$D$10+'СЕТ СН'!$G$6-'СЕТ СН'!$G$26</f>
        <v>1818.69215416</v>
      </c>
      <c r="W89" s="36">
        <f>SUMIFS(СВЦЭМ!$D$39:$D$782,СВЦЭМ!$A$39:$A$782,$A89,СВЦЭМ!$B$39:$B$782,W$83)+'СЕТ СН'!$G$14+СВЦЭМ!$D$10+'СЕТ СН'!$G$6-'СЕТ СН'!$G$26</f>
        <v>1829.8358241700003</v>
      </c>
      <c r="X89" s="36">
        <f>SUMIFS(СВЦЭМ!$D$39:$D$782,СВЦЭМ!$A$39:$A$782,$A89,СВЦЭМ!$B$39:$B$782,X$83)+'СЕТ СН'!$G$14+СВЦЭМ!$D$10+'СЕТ СН'!$G$6-'СЕТ СН'!$G$26</f>
        <v>1828.6687479400002</v>
      </c>
      <c r="Y89" s="36">
        <f>SUMIFS(СВЦЭМ!$D$39:$D$782,СВЦЭМ!$A$39:$A$782,$A89,СВЦЭМ!$B$39:$B$782,Y$83)+'СЕТ СН'!$G$14+СВЦЭМ!$D$10+'СЕТ СН'!$G$6-'СЕТ СН'!$G$26</f>
        <v>1814.00296437</v>
      </c>
    </row>
    <row r="90" spans="1:27" ht="15.75" x14ac:dyDescent="0.2">
      <c r="A90" s="35">
        <f t="shared" si="2"/>
        <v>45358</v>
      </c>
      <c r="B90" s="36">
        <f>SUMIFS(СВЦЭМ!$D$39:$D$782,СВЦЭМ!$A$39:$A$782,$A90,СВЦЭМ!$B$39:$B$782,B$83)+'СЕТ СН'!$G$14+СВЦЭМ!$D$10+'СЕТ СН'!$G$6-'СЕТ СН'!$G$26</f>
        <v>1862.3882385800002</v>
      </c>
      <c r="C90" s="36">
        <f>SUMIFS(СВЦЭМ!$D$39:$D$782,СВЦЭМ!$A$39:$A$782,$A90,СВЦЭМ!$B$39:$B$782,C$83)+'СЕТ СН'!$G$14+СВЦЭМ!$D$10+'СЕТ СН'!$G$6-'СЕТ СН'!$G$26</f>
        <v>1905.2884723500001</v>
      </c>
      <c r="D90" s="36">
        <f>SUMIFS(СВЦЭМ!$D$39:$D$782,СВЦЭМ!$A$39:$A$782,$A90,СВЦЭМ!$B$39:$B$782,D$83)+'СЕТ СН'!$G$14+СВЦЭМ!$D$10+'СЕТ СН'!$G$6-'СЕТ СН'!$G$26</f>
        <v>1938.8396106800001</v>
      </c>
      <c r="E90" s="36">
        <f>SUMIFS(СВЦЭМ!$D$39:$D$782,СВЦЭМ!$A$39:$A$782,$A90,СВЦЭМ!$B$39:$B$782,E$83)+'СЕТ СН'!$G$14+СВЦЭМ!$D$10+'СЕТ СН'!$G$6-'СЕТ СН'!$G$26</f>
        <v>1968.5461170500002</v>
      </c>
      <c r="F90" s="36">
        <f>SUMIFS(СВЦЭМ!$D$39:$D$782,СВЦЭМ!$A$39:$A$782,$A90,СВЦЭМ!$B$39:$B$782,F$83)+'СЕТ СН'!$G$14+СВЦЭМ!$D$10+'СЕТ СН'!$G$6-'СЕТ СН'!$G$26</f>
        <v>1977.26495626</v>
      </c>
      <c r="G90" s="36">
        <f>SUMIFS(СВЦЭМ!$D$39:$D$782,СВЦЭМ!$A$39:$A$782,$A90,СВЦЭМ!$B$39:$B$782,G$83)+'СЕТ СН'!$G$14+СВЦЭМ!$D$10+'СЕТ СН'!$G$6-'СЕТ СН'!$G$26</f>
        <v>1951.6920319199999</v>
      </c>
      <c r="H90" s="36">
        <f>SUMIFS(СВЦЭМ!$D$39:$D$782,СВЦЭМ!$A$39:$A$782,$A90,СВЦЭМ!$B$39:$B$782,H$83)+'СЕТ СН'!$G$14+СВЦЭМ!$D$10+'СЕТ СН'!$G$6-'СЕТ СН'!$G$26</f>
        <v>1886.4881661099998</v>
      </c>
      <c r="I90" s="36">
        <f>SUMIFS(СВЦЭМ!$D$39:$D$782,СВЦЭМ!$A$39:$A$782,$A90,СВЦЭМ!$B$39:$B$782,I$83)+'СЕТ СН'!$G$14+СВЦЭМ!$D$10+'СЕТ СН'!$G$6-'СЕТ СН'!$G$26</f>
        <v>1871.7194723000002</v>
      </c>
      <c r="J90" s="36">
        <f>SUMIFS(СВЦЭМ!$D$39:$D$782,СВЦЭМ!$A$39:$A$782,$A90,СВЦЭМ!$B$39:$B$782,J$83)+'СЕТ СН'!$G$14+СВЦЭМ!$D$10+'СЕТ СН'!$G$6-'СЕТ СН'!$G$26</f>
        <v>1890.8446856300002</v>
      </c>
      <c r="K90" s="36">
        <f>SUMIFS(СВЦЭМ!$D$39:$D$782,СВЦЭМ!$A$39:$A$782,$A90,СВЦЭМ!$B$39:$B$782,K$83)+'СЕТ СН'!$G$14+СВЦЭМ!$D$10+'СЕТ СН'!$G$6-'СЕТ СН'!$G$26</f>
        <v>1855.5017361999999</v>
      </c>
      <c r="L90" s="36">
        <f>SUMIFS(СВЦЭМ!$D$39:$D$782,СВЦЭМ!$A$39:$A$782,$A90,СВЦЭМ!$B$39:$B$782,L$83)+'СЕТ СН'!$G$14+СВЦЭМ!$D$10+'СЕТ СН'!$G$6-'СЕТ СН'!$G$26</f>
        <v>1858.2492926899999</v>
      </c>
      <c r="M90" s="36">
        <f>SUMIFS(СВЦЭМ!$D$39:$D$782,СВЦЭМ!$A$39:$A$782,$A90,СВЦЭМ!$B$39:$B$782,M$83)+'СЕТ СН'!$G$14+СВЦЭМ!$D$10+'СЕТ СН'!$G$6-'СЕТ СН'!$G$26</f>
        <v>1866.7936672199999</v>
      </c>
      <c r="N90" s="36">
        <f>SUMIFS(СВЦЭМ!$D$39:$D$782,СВЦЭМ!$A$39:$A$782,$A90,СВЦЭМ!$B$39:$B$782,N$83)+'СЕТ СН'!$G$14+СВЦЭМ!$D$10+'СЕТ СН'!$G$6-'СЕТ СН'!$G$26</f>
        <v>1876.46353232</v>
      </c>
      <c r="O90" s="36">
        <f>SUMIFS(СВЦЭМ!$D$39:$D$782,СВЦЭМ!$A$39:$A$782,$A90,СВЦЭМ!$B$39:$B$782,O$83)+'СЕТ СН'!$G$14+СВЦЭМ!$D$10+'СЕТ СН'!$G$6-'СЕТ СН'!$G$26</f>
        <v>1872.8272320300002</v>
      </c>
      <c r="P90" s="36">
        <f>SUMIFS(СВЦЭМ!$D$39:$D$782,СВЦЭМ!$A$39:$A$782,$A90,СВЦЭМ!$B$39:$B$782,P$83)+'СЕТ СН'!$G$14+СВЦЭМ!$D$10+'СЕТ СН'!$G$6-'СЕТ СН'!$G$26</f>
        <v>1898.7438131899999</v>
      </c>
      <c r="Q90" s="36">
        <f>SUMIFS(СВЦЭМ!$D$39:$D$782,СВЦЭМ!$A$39:$A$782,$A90,СВЦЭМ!$B$39:$B$782,Q$83)+'СЕТ СН'!$G$14+СВЦЭМ!$D$10+'СЕТ СН'!$G$6-'СЕТ СН'!$G$26</f>
        <v>1919.3402007600002</v>
      </c>
      <c r="R90" s="36">
        <f>SUMIFS(СВЦЭМ!$D$39:$D$782,СВЦЭМ!$A$39:$A$782,$A90,СВЦЭМ!$B$39:$B$782,R$83)+'СЕТ СН'!$G$14+СВЦЭМ!$D$10+'СЕТ СН'!$G$6-'СЕТ СН'!$G$26</f>
        <v>1930.8980901899999</v>
      </c>
      <c r="S90" s="36">
        <f>SUMIFS(СВЦЭМ!$D$39:$D$782,СВЦЭМ!$A$39:$A$782,$A90,СВЦЭМ!$B$39:$B$782,S$83)+'СЕТ СН'!$G$14+СВЦЭМ!$D$10+'СЕТ СН'!$G$6-'СЕТ СН'!$G$26</f>
        <v>1913.4344403700002</v>
      </c>
      <c r="T90" s="36">
        <f>SUMIFS(СВЦЭМ!$D$39:$D$782,СВЦЭМ!$A$39:$A$782,$A90,СВЦЭМ!$B$39:$B$782,T$83)+'СЕТ СН'!$G$14+СВЦЭМ!$D$10+'СЕТ СН'!$G$6-'СЕТ СН'!$G$26</f>
        <v>1908.0929562400001</v>
      </c>
      <c r="U90" s="36">
        <f>SUMIFS(СВЦЭМ!$D$39:$D$782,СВЦЭМ!$A$39:$A$782,$A90,СВЦЭМ!$B$39:$B$782,U$83)+'СЕТ СН'!$G$14+СВЦЭМ!$D$10+'СЕТ СН'!$G$6-'СЕТ СН'!$G$26</f>
        <v>1882.80482579</v>
      </c>
      <c r="V90" s="36">
        <f>SUMIFS(СВЦЭМ!$D$39:$D$782,СВЦЭМ!$A$39:$A$782,$A90,СВЦЭМ!$B$39:$B$782,V$83)+'СЕТ СН'!$G$14+СВЦЭМ!$D$10+'СЕТ СН'!$G$6-'СЕТ СН'!$G$26</f>
        <v>1863.5915287500002</v>
      </c>
      <c r="W90" s="36">
        <f>SUMIFS(СВЦЭМ!$D$39:$D$782,СВЦЭМ!$A$39:$A$782,$A90,СВЦЭМ!$B$39:$B$782,W$83)+'СЕТ СН'!$G$14+СВЦЭМ!$D$10+'СЕТ СН'!$G$6-'СЕТ СН'!$G$26</f>
        <v>1876.2791660000003</v>
      </c>
      <c r="X90" s="36">
        <f>SUMIFS(СВЦЭМ!$D$39:$D$782,СВЦЭМ!$A$39:$A$782,$A90,СВЦЭМ!$B$39:$B$782,X$83)+'СЕТ СН'!$G$14+СВЦЭМ!$D$10+'СЕТ СН'!$G$6-'СЕТ СН'!$G$26</f>
        <v>1890.3786360300001</v>
      </c>
      <c r="Y90" s="36">
        <f>SUMIFS(СВЦЭМ!$D$39:$D$782,СВЦЭМ!$A$39:$A$782,$A90,СВЦЭМ!$B$39:$B$782,Y$83)+'СЕТ СН'!$G$14+СВЦЭМ!$D$10+'СЕТ СН'!$G$6-'СЕТ СН'!$G$26</f>
        <v>1919.24067762</v>
      </c>
    </row>
    <row r="91" spans="1:27" ht="15.75" x14ac:dyDescent="0.2">
      <c r="A91" s="35">
        <f t="shared" si="2"/>
        <v>45359</v>
      </c>
      <c r="B91" s="36">
        <f>SUMIFS(СВЦЭМ!$D$39:$D$782,СВЦЭМ!$A$39:$A$782,$A91,СВЦЭМ!$B$39:$B$782,B$83)+'СЕТ СН'!$G$14+СВЦЭМ!$D$10+'СЕТ СН'!$G$6-'СЕТ СН'!$G$26</f>
        <v>1962.1186985300001</v>
      </c>
      <c r="C91" s="36">
        <f>SUMIFS(СВЦЭМ!$D$39:$D$782,СВЦЭМ!$A$39:$A$782,$A91,СВЦЭМ!$B$39:$B$782,C$83)+'СЕТ СН'!$G$14+СВЦЭМ!$D$10+'СЕТ СН'!$G$6-'СЕТ СН'!$G$26</f>
        <v>1961.2688547600001</v>
      </c>
      <c r="D91" s="36">
        <f>SUMIFS(СВЦЭМ!$D$39:$D$782,СВЦЭМ!$A$39:$A$782,$A91,СВЦЭМ!$B$39:$B$782,D$83)+'СЕТ СН'!$G$14+СВЦЭМ!$D$10+'СЕТ СН'!$G$6-'СЕТ СН'!$G$26</f>
        <v>1984.10668037</v>
      </c>
      <c r="E91" s="36">
        <f>SUMIFS(СВЦЭМ!$D$39:$D$782,СВЦЭМ!$A$39:$A$782,$A91,СВЦЭМ!$B$39:$B$782,E$83)+'СЕТ СН'!$G$14+СВЦЭМ!$D$10+'СЕТ СН'!$G$6-'СЕТ СН'!$G$26</f>
        <v>1994.1373973</v>
      </c>
      <c r="F91" s="36">
        <f>SUMIFS(СВЦЭМ!$D$39:$D$782,СВЦЭМ!$A$39:$A$782,$A91,СВЦЭМ!$B$39:$B$782,F$83)+'СЕТ СН'!$G$14+СВЦЭМ!$D$10+'СЕТ СН'!$G$6-'СЕТ СН'!$G$26</f>
        <v>1994.48858673</v>
      </c>
      <c r="G91" s="36">
        <f>SUMIFS(СВЦЭМ!$D$39:$D$782,СВЦЭМ!$A$39:$A$782,$A91,СВЦЭМ!$B$39:$B$782,G$83)+'СЕТ СН'!$G$14+СВЦЭМ!$D$10+'СЕТ СН'!$G$6-'СЕТ СН'!$G$26</f>
        <v>1968.2862232400003</v>
      </c>
      <c r="H91" s="36">
        <f>SUMIFS(СВЦЭМ!$D$39:$D$782,СВЦЭМ!$A$39:$A$782,$A91,СВЦЭМ!$B$39:$B$782,H$83)+'СЕТ СН'!$G$14+СВЦЭМ!$D$10+'СЕТ СН'!$G$6-'СЕТ СН'!$G$26</f>
        <v>1967.4126489499999</v>
      </c>
      <c r="I91" s="36">
        <f>SUMIFS(СВЦЭМ!$D$39:$D$782,СВЦЭМ!$A$39:$A$782,$A91,СВЦЭМ!$B$39:$B$782,I$83)+'СЕТ СН'!$G$14+СВЦЭМ!$D$10+'СЕТ СН'!$G$6-'СЕТ СН'!$G$26</f>
        <v>1939.0589637900002</v>
      </c>
      <c r="J91" s="36">
        <f>SUMIFS(СВЦЭМ!$D$39:$D$782,СВЦЭМ!$A$39:$A$782,$A91,СВЦЭМ!$B$39:$B$782,J$83)+'СЕТ СН'!$G$14+СВЦЭМ!$D$10+'СЕТ СН'!$G$6-'СЕТ СН'!$G$26</f>
        <v>1927.6472059399998</v>
      </c>
      <c r="K91" s="36">
        <f>SUMIFS(СВЦЭМ!$D$39:$D$782,СВЦЭМ!$A$39:$A$782,$A91,СВЦЭМ!$B$39:$B$782,K$83)+'СЕТ СН'!$G$14+СВЦЭМ!$D$10+'СЕТ СН'!$G$6-'СЕТ СН'!$G$26</f>
        <v>1868.1940223500001</v>
      </c>
      <c r="L91" s="36">
        <f>SUMIFS(СВЦЭМ!$D$39:$D$782,СВЦЭМ!$A$39:$A$782,$A91,СВЦЭМ!$B$39:$B$782,L$83)+'СЕТ СН'!$G$14+СВЦЭМ!$D$10+'СЕТ СН'!$G$6-'СЕТ СН'!$G$26</f>
        <v>1857.7027165200002</v>
      </c>
      <c r="M91" s="36">
        <f>SUMIFS(СВЦЭМ!$D$39:$D$782,СВЦЭМ!$A$39:$A$782,$A91,СВЦЭМ!$B$39:$B$782,M$83)+'СЕТ СН'!$G$14+СВЦЭМ!$D$10+'СЕТ СН'!$G$6-'СЕТ СН'!$G$26</f>
        <v>1873.6244404499998</v>
      </c>
      <c r="N91" s="36">
        <f>SUMIFS(СВЦЭМ!$D$39:$D$782,СВЦЭМ!$A$39:$A$782,$A91,СВЦЭМ!$B$39:$B$782,N$83)+'СЕТ СН'!$G$14+СВЦЭМ!$D$10+'СЕТ СН'!$G$6-'СЕТ СН'!$G$26</f>
        <v>1894.1664317499999</v>
      </c>
      <c r="O91" s="36">
        <f>SUMIFS(СВЦЭМ!$D$39:$D$782,СВЦЭМ!$A$39:$A$782,$A91,СВЦЭМ!$B$39:$B$782,O$83)+'СЕТ СН'!$G$14+СВЦЭМ!$D$10+'СЕТ СН'!$G$6-'СЕТ СН'!$G$26</f>
        <v>1912.8081907000001</v>
      </c>
      <c r="P91" s="36">
        <f>SUMIFS(СВЦЭМ!$D$39:$D$782,СВЦЭМ!$A$39:$A$782,$A91,СВЦЭМ!$B$39:$B$782,P$83)+'СЕТ СН'!$G$14+СВЦЭМ!$D$10+'СЕТ СН'!$G$6-'СЕТ СН'!$G$26</f>
        <v>1923.3617042999999</v>
      </c>
      <c r="Q91" s="36">
        <f>SUMIFS(СВЦЭМ!$D$39:$D$782,СВЦЭМ!$A$39:$A$782,$A91,СВЦЭМ!$B$39:$B$782,Q$83)+'СЕТ СН'!$G$14+СВЦЭМ!$D$10+'СЕТ СН'!$G$6-'СЕТ СН'!$G$26</f>
        <v>1940.0542415899999</v>
      </c>
      <c r="R91" s="36">
        <f>SUMIFS(СВЦЭМ!$D$39:$D$782,СВЦЭМ!$A$39:$A$782,$A91,СВЦЭМ!$B$39:$B$782,R$83)+'СЕТ СН'!$G$14+СВЦЭМ!$D$10+'СЕТ СН'!$G$6-'СЕТ СН'!$G$26</f>
        <v>1946.8708358899999</v>
      </c>
      <c r="S91" s="36">
        <f>SUMIFS(СВЦЭМ!$D$39:$D$782,СВЦЭМ!$A$39:$A$782,$A91,СВЦЭМ!$B$39:$B$782,S$83)+'СЕТ СН'!$G$14+СВЦЭМ!$D$10+'СЕТ СН'!$G$6-'СЕТ СН'!$G$26</f>
        <v>1925.26294332</v>
      </c>
      <c r="T91" s="36">
        <f>SUMIFS(СВЦЭМ!$D$39:$D$782,СВЦЭМ!$A$39:$A$782,$A91,СВЦЭМ!$B$39:$B$782,T$83)+'СЕТ СН'!$G$14+СВЦЭМ!$D$10+'СЕТ СН'!$G$6-'СЕТ СН'!$G$26</f>
        <v>1917.6500992599999</v>
      </c>
      <c r="U91" s="36">
        <f>SUMIFS(СВЦЭМ!$D$39:$D$782,СВЦЭМ!$A$39:$A$782,$A91,СВЦЭМ!$B$39:$B$782,U$83)+'СЕТ СН'!$G$14+СВЦЭМ!$D$10+'СЕТ СН'!$G$6-'СЕТ СН'!$G$26</f>
        <v>1888.7394406500002</v>
      </c>
      <c r="V91" s="36">
        <f>SUMIFS(СВЦЭМ!$D$39:$D$782,СВЦЭМ!$A$39:$A$782,$A91,СВЦЭМ!$B$39:$B$782,V$83)+'СЕТ СН'!$G$14+СВЦЭМ!$D$10+'СЕТ СН'!$G$6-'СЕТ СН'!$G$26</f>
        <v>1878.4255060199998</v>
      </c>
      <c r="W91" s="36">
        <f>SUMIFS(СВЦЭМ!$D$39:$D$782,СВЦЭМ!$A$39:$A$782,$A91,СВЦЭМ!$B$39:$B$782,W$83)+'СЕТ СН'!$G$14+СВЦЭМ!$D$10+'СЕТ СН'!$G$6-'СЕТ СН'!$G$26</f>
        <v>1871.9210304399999</v>
      </c>
      <c r="X91" s="36">
        <f>SUMIFS(СВЦЭМ!$D$39:$D$782,СВЦЭМ!$A$39:$A$782,$A91,СВЦЭМ!$B$39:$B$782,X$83)+'СЕТ СН'!$G$14+СВЦЭМ!$D$10+'СЕТ СН'!$G$6-'СЕТ СН'!$G$26</f>
        <v>1909.1878961500001</v>
      </c>
      <c r="Y91" s="36">
        <f>SUMIFS(СВЦЭМ!$D$39:$D$782,СВЦЭМ!$A$39:$A$782,$A91,СВЦЭМ!$B$39:$B$782,Y$83)+'СЕТ СН'!$G$14+СВЦЭМ!$D$10+'СЕТ СН'!$G$6-'СЕТ СН'!$G$26</f>
        <v>1921.3295084900001</v>
      </c>
    </row>
    <row r="92" spans="1:27" ht="15.75" x14ac:dyDescent="0.2">
      <c r="A92" s="35">
        <f t="shared" si="2"/>
        <v>45360</v>
      </c>
      <c r="B92" s="36">
        <f>SUMIFS(СВЦЭМ!$D$39:$D$782,СВЦЭМ!$A$39:$A$782,$A92,СВЦЭМ!$B$39:$B$782,B$83)+'СЕТ СН'!$G$14+СВЦЭМ!$D$10+'СЕТ СН'!$G$6-'СЕТ СН'!$G$26</f>
        <v>1953.7734712000001</v>
      </c>
      <c r="C92" s="36">
        <f>SUMIFS(СВЦЭМ!$D$39:$D$782,СВЦЭМ!$A$39:$A$782,$A92,СВЦЭМ!$B$39:$B$782,C$83)+'СЕТ СН'!$G$14+СВЦЭМ!$D$10+'СЕТ СН'!$G$6-'СЕТ СН'!$G$26</f>
        <v>1962.2962750900001</v>
      </c>
      <c r="D92" s="36">
        <f>SUMIFS(СВЦЭМ!$D$39:$D$782,СВЦЭМ!$A$39:$A$782,$A92,СВЦЭМ!$B$39:$B$782,D$83)+'СЕТ СН'!$G$14+СВЦЭМ!$D$10+'СЕТ СН'!$G$6-'СЕТ СН'!$G$26</f>
        <v>1980.5163339599999</v>
      </c>
      <c r="E92" s="36">
        <f>SUMIFS(СВЦЭМ!$D$39:$D$782,СВЦЭМ!$A$39:$A$782,$A92,СВЦЭМ!$B$39:$B$782,E$83)+'СЕТ СН'!$G$14+СВЦЭМ!$D$10+'СЕТ СН'!$G$6-'СЕТ СН'!$G$26</f>
        <v>1988.9493377899998</v>
      </c>
      <c r="F92" s="36">
        <f>SUMIFS(СВЦЭМ!$D$39:$D$782,СВЦЭМ!$A$39:$A$782,$A92,СВЦЭМ!$B$39:$B$782,F$83)+'СЕТ СН'!$G$14+СВЦЭМ!$D$10+'СЕТ СН'!$G$6-'СЕТ СН'!$G$26</f>
        <v>1976.28184207</v>
      </c>
      <c r="G92" s="36">
        <f>SUMIFS(СВЦЭМ!$D$39:$D$782,СВЦЭМ!$A$39:$A$782,$A92,СВЦЭМ!$B$39:$B$782,G$83)+'СЕТ СН'!$G$14+СВЦЭМ!$D$10+'СЕТ СН'!$G$6-'СЕТ СН'!$G$26</f>
        <v>1947.0943464400002</v>
      </c>
      <c r="H92" s="36">
        <f>SUMIFS(СВЦЭМ!$D$39:$D$782,СВЦЭМ!$A$39:$A$782,$A92,СВЦЭМ!$B$39:$B$782,H$83)+'СЕТ СН'!$G$14+СВЦЭМ!$D$10+'СЕТ СН'!$G$6-'СЕТ СН'!$G$26</f>
        <v>1923.6555841600002</v>
      </c>
      <c r="I92" s="36">
        <f>SUMIFS(СВЦЭМ!$D$39:$D$782,СВЦЭМ!$A$39:$A$782,$A92,СВЦЭМ!$B$39:$B$782,I$83)+'СЕТ СН'!$G$14+СВЦЭМ!$D$10+'СЕТ СН'!$G$6-'СЕТ СН'!$G$26</f>
        <v>1901.9919067400001</v>
      </c>
      <c r="J92" s="36">
        <f>SUMIFS(СВЦЭМ!$D$39:$D$782,СВЦЭМ!$A$39:$A$782,$A92,СВЦЭМ!$B$39:$B$782,J$83)+'СЕТ СН'!$G$14+СВЦЭМ!$D$10+'СЕТ СН'!$G$6-'СЕТ СН'!$G$26</f>
        <v>1888.3347381600001</v>
      </c>
      <c r="K92" s="36">
        <f>SUMIFS(СВЦЭМ!$D$39:$D$782,СВЦЭМ!$A$39:$A$782,$A92,СВЦЭМ!$B$39:$B$782,K$83)+'СЕТ СН'!$G$14+СВЦЭМ!$D$10+'СЕТ СН'!$G$6-'СЕТ СН'!$G$26</f>
        <v>1847.6870146900001</v>
      </c>
      <c r="L92" s="36">
        <f>SUMIFS(СВЦЭМ!$D$39:$D$782,СВЦЭМ!$A$39:$A$782,$A92,СВЦЭМ!$B$39:$B$782,L$83)+'СЕТ СН'!$G$14+СВЦЭМ!$D$10+'СЕТ СН'!$G$6-'СЕТ СН'!$G$26</f>
        <v>1825.6181191800001</v>
      </c>
      <c r="M92" s="36">
        <f>SUMIFS(СВЦЭМ!$D$39:$D$782,СВЦЭМ!$A$39:$A$782,$A92,СВЦЭМ!$B$39:$B$782,M$83)+'СЕТ СН'!$G$14+СВЦЭМ!$D$10+'СЕТ СН'!$G$6-'СЕТ СН'!$G$26</f>
        <v>1840.8295820500002</v>
      </c>
      <c r="N92" s="36">
        <f>SUMIFS(СВЦЭМ!$D$39:$D$782,СВЦЭМ!$A$39:$A$782,$A92,СВЦЭМ!$B$39:$B$782,N$83)+'СЕТ СН'!$G$14+СВЦЭМ!$D$10+'СЕТ СН'!$G$6-'СЕТ СН'!$G$26</f>
        <v>1862.4047088299999</v>
      </c>
      <c r="O92" s="36">
        <f>SUMIFS(СВЦЭМ!$D$39:$D$782,СВЦЭМ!$A$39:$A$782,$A92,СВЦЭМ!$B$39:$B$782,O$83)+'СЕТ СН'!$G$14+СВЦЭМ!$D$10+'СЕТ СН'!$G$6-'СЕТ СН'!$G$26</f>
        <v>1883.93625647</v>
      </c>
      <c r="P92" s="36">
        <f>SUMIFS(СВЦЭМ!$D$39:$D$782,СВЦЭМ!$A$39:$A$782,$A92,СВЦЭМ!$B$39:$B$782,P$83)+'СЕТ СН'!$G$14+СВЦЭМ!$D$10+'СЕТ СН'!$G$6-'СЕТ СН'!$G$26</f>
        <v>1896.5816720399998</v>
      </c>
      <c r="Q92" s="36">
        <f>SUMIFS(СВЦЭМ!$D$39:$D$782,СВЦЭМ!$A$39:$A$782,$A92,СВЦЭМ!$B$39:$B$782,Q$83)+'СЕТ СН'!$G$14+СВЦЭМ!$D$10+'СЕТ СН'!$G$6-'СЕТ СН'!$G$26</f>
        <v>1912.2832333599999</v>
      </c>
      <c r="R92" s="36">
        <f>SUMIFS(СВЦЭМ!$D$39:$D$782,СВЦЭМ!$A$39:$A$782,$A92,СВЦЭМ!$B$39:$B$782,R$83)+'СЕТ СН'!$G$14+СВЦЭМ!$D$10+'СЕТ СН'!$G$6-'СЕТ СН'!$G$26</f>
        <v>1912.7305473599999</v>
      </c>
      <c r="S92" s="36">
        <f>SUMIFS(СВЦЭМ!$D$39:$D$782,СВЦЭМ!$A$39:$A$782,$A92,СВЦЭМ!$B$39:$B$782,S$83)+'СЕТ СН'!$G$14+СВЦЭМ!$D$10+'СЕТ СН'!$G$6-'СЕТ СН'!$G$26</f>
        <v>1882.6437885599998</v>
      </c>
      <c r="T92" s="36">
        <f>SUMIFS(СВЦЭМ!$D$39:$D$782,СВЦЭМ!$A$39:$A$782,$A92,СВЦЭМ!$B$39:$B$782,T$83)+'СЕТ СН'!$G$14+СВЦЭМ!$D$10+'СЕТ СН'!$G$6-'СЕТ СН'!$G$26</f>
        <v>1895.64391088</v>
      </c>
      <c r="U92" s="36">
        <f>SUMIFS(СВЦЭМ!$D$39:$D$782,СВЦЭМ!$A$39:$A$782,$A92,СВЦЭМ!$B$39:$B$782,U$83)+'СЕТ СН'!$G$14+СВЦЭМ!$D$10+'СЕТ СН'!$G$6-'СЕТ СН'!$G$26</f>
        <v>1865.5181064600001</v>
      </c>
      <c r="V92" s="36">
        <f>SUMIFS(СВЦЭМ!$D$39:$D$782,СВЦЭМ!$A$39:$A$782,$A92,СВЦЭМ!$B$39:$B$782,V$83)+'СЕТ СН'!$G$14+СВЦЭМ!$D$10+'СЕТ СН'!$G$6-'СЕТ СН'!$G$26</f>
        <v>1854.2502760400002</v>
      </c>
      <c r="W92" s="36">
        <f>SUMIFS(СВЦЭМ!$D$39:$D$782,СВЦЭМ!$A$39:$A$782,$A92,СВЦЭМ!$B$39:$B$782,W$83)+'СЕТ СН'!$G$14+СВЦЭМ!$D$10+'СЕТ СН'!$G$6-'СЕТ СН'!$G$26</f>
        <v>1850.0654625000002</v>
      </c>
      <c r="X92" s="36">
        <f>SUMIFS(СВЦЭМ!$D$39:$D$782,СВЦЭМ!$A$39:$A$782,$A92,СВЦЭМ!$B$39:$B$782,X$83)+'СЕТ СН'!$G$14+СВЦЭМ!$D$10+'СЕТ СН'!$G$6-'СЕТ СН'!$G$26</f>
        <v>1888.47697793</v>
      </c>
      <c r="Y92" s="36">
        <f>SUMIFS(СВЦЭМ!$D$39:$D$782,СВЦЭМ!$A$39:$A$782,$A92,СВЦЭМ!$B$39:$B$782,Y$83)+'СЕТ СН'!$G$14+СВЦЭМ!$D$10+'СЕТ СН'!$G$6-'СЕТ СН'!$G$26</f>
        <v>1902.9390666700001</v>
      </c>
    </row>
    <row r="93" spans="1:27" ht="15.75" x14ac:dyDescent="0.2">
      <c r="A93" s="35">
        <f t="shared" si="2"/>
        <v>45361</v>
      </c>
      <c r="B93" s="36">
        <f>SUMIFS(СВЦЭМ!$D$39:$D$782,СВЦЭМ!$A$39:$A$782,$A93,СВЦЭМ!$B$39:$B$782,B$83)+'СЕТ СН'!$G$14+СВЦЭМ!$D$10+'СЕТ СН'!$G$6-'СЕТ СН'!$G$26</f>
        <v>1981.7429732000001</v>
      </c>
      <c r="C93" s="36">
        <f>SUMIFS(СВЦЭМ!$D$39:$D$782,СВЦЭМ!$A$39:$A$782,$A93,СВЦЭМ!$B$39:$B$782,C$83)+'СЕТ СН'!$G$14+СВЦЭМ!$D$10+'СЕТ СН'!$G$6-'СЕТ СН'!$G$26</f>
        <v>2020.1709893699999</v>
      </c>
      <c r="D93" s="36">
        <f>SUMIFS(СВЦЭМ!$D$39:$D$782,СВЦЭМ!$A$39:$A$782,$A93,СВЦЭМ!$B$39:$B$782,D$83)+'СЕТ СН'!$G$14+СВЦЭМ!$D$10+'СЕТ СН'!$G$6-'СЕТ СН'!$G$26</f>
        <v>2038.7883267100001</v>
      </c>
      <c r="E93" s="36">
        <f>SUMIFS(СВЦЭМ!$D$39:$D$782,СВЦЭМ!$A$39:$A$782,$A93,СВЦЭМ!$B$39:$B$782,E$83)+'СЕТ СН'!$G$14+СВЦЭМ!$D$10+'СЕТ СН'!$G$6-'СЕТ СН'!$G$26</f>
        <v>2054.3969656099998</v>
      </c>
      <c r="F93" s="36">
        <f>SUMIFS(СВЦЭМ!$D$39:$D$782,СВЦЭМ!$A$39:$A$782,$A93,СВЦЭМ!$B$39:$B$782,F$83)+'СЕТ СН'!$G$14+СВЦЭМ!$D$10+'СЕТ СН'!$G$6-'СЕТ СН'!$G$26</f>
        <v>2054.6931550700001</v>
      </c>
      <c r="G93" s="36">
        <f>SUMIFS(СВЦЭМ!$D$39:$D$782,СВЦЭМ!$A$39:$A$782,$A93,СВЦЭМ!$B$39:$B$782,G$83)+'СЕТ СН'!$G$14+СВЦЭМ!$D$10+'СЕТ СН'!$G$6-'СЕТ СН'!$G$26</f>
        <v>2037.39790034</v>
      </c>
      <c r="H93" s="36">
        <f>SUMIFS(СВЦЭМ!$D$39:$D$782,СВЦЭМ!$A$39:$A$782,$A93,СВЦЭМ!$B$39:$B$782,H$83)+'СЕТ СН'!$G$14+СВЦЭМ!$D$10+'СЕТ СН'!$G$6-'СЕТ СН'!$G$26</f>
        <v>2010.9879498300002</v>
      </c>
      <c r="I93" s="36">
        <f>SUMIFS(СВЦЭМ!$D$39:$D$782,СВЦЭМ!$A$39:$A$782,$A93,СВЦЭМ!$B$39:$B$782,I$83)+'СЕТ СН'!$G$14+СВЦЭМ!$D$10+'СЕТ СН'!$G$6-'СЕТ СН'!$G$26</f>
        <v>2005.5441146100002</v>
      </c>
      <c r="J93" s="36">
        <f>SUMIFS(СВЦЭМ!$D$39:$D$782,СВЦЭМ!$A$39:$A$782,$A93,СВЦЭМ!$B$39:$B$782,J$83)+'СЕТ СН'!$G$14+СВЦЭМ!$D$10+'СЕТ СН'!$G$6-'СЕТ СН'!$G$26</f>
        <v>1960.3805600300002</v>
      </c>
      <c r="K93" s="36">
        <f>SUMIFS(СВЦЭМ!$D$39:$D$782,СВЦЭМ!$A$39:$A$782,$A93,СВЦЭМ!$B$39:$B$782,K$83)+'СЕТ СН'!$G$14+СВЦЭМ!$D$10+'СЕТ СН'!$G$6-'СЕТ СН'!$G$26</f>
        <v>1918.9929553100001</v>
      </c>
      <c r="L93" s="36">
        <f>SUMIFS(СВЦЭМ!$D$39:$D$782,СВЦЭМ!$A$39:$A$782,$A93,СВЦЭМ!$B$39:$B$782,L$83)+'СЕТ СН'!$G$14+СВЦЭМ!$D$10+'СЕТ СН'!$G$6-'СЕТ СН'!$G$26</f>
        <v>1918.6106945000001</v>
      </c>
      <c r="M93" s="36">
        <f>SUMIFS(СВЦЭМ!$D$39:$D$782,СВЦЭМ!$A$39:$A$782,$A93,СВЦЭМ!$B$39:$B$782,M$83)+'СЕТ СН'!$G$14+СВЦЭМ!$D$10+'СЕТ СН'!$G$6-'СЕТ СН'!$G$26</f>
        <v>1926.5344490699999</v>
      </c>
      <c r="N93" s="36">
        <f>SUMIFS(СВЦЭМ!$D$39:$D$782,СВЦЭМ!$A$39:$A$782,$A93,СВЦЭМ!$B$39:$B$782,N$83)+'СЕТ СН'!$G$14+СВЦЭМ!$D$10+'СЕТ СН'!$G$6-'СЕТ СН'!$G$26</f>
        <v>1948.5130771200002</v>
      </c>
      <c r="O93" s="36">
        <f>SUMIFS(СВЦЭМ!$D$39:$D$782,СВЦЭМ!$A$39:$A$782,$A93,СВЦЭМ!$B$39:$B$782,O$83)+'СЕТ СН'!$G$14+СВЦЭМ!$D$10+'СЕТ СН'!$G$6-'СЕТ СН'!$G$26</f>
        <v>1939.4930489799999</v>
      </c>
      <c r="P93" s="36">
        <f>SUMIFS(СВЦЭМ!$D$39:$D$782,СВЦЭМ!$A$39:$A$782,$A93,СВЦЭМ!$B$39:$B$782,P$83)+'СЕТ СН'!$G$14+СВЦЭМ!$D$10+'СЕТ СН'!$G$6-'СЕТ СН'!$G$26</f>
        <v>1966.4762490399999</v>
      </c>
      <c r="Q93" s="36">
        <f>SUMIFS(СВЦЭМ!$D$39:$D$782,СВЦЭМ!$A$39:$A$782,$A93,СВЦЭМ!$B$39:$B$782,Q$83)+'СЕТ СН'!$G$14+СВЦЭМ!$D$10+'СЕТ СН'!$G$6-'СЕТ СН'!$G$26</f>
        <v>1993.9738084000001</v>
      </c>
      <c r="R93" s="36">
        <f>SUMIFS(СВЦЭМ!$D$39:$D$782,СВЦЭМ!$A$39:$A$782,$A93,СВЦЭМ!$B$39:$B$782,R$83)+'СЕТ СН'!$G$14+СВЦЭМ!$D$10+'СЕТ СН'!$G$6-'СЕТ СН'!$G$26</f>
        <v>1991.1877177300003</v>
      </c>
      <c r="S93" s="36">
        <f>SUMIFS(СВЦЭМ!$D$39:$D$782,СВЦЭМ!$A$39:$A$782,$A93,СВЦЭМ!$B$39:$B$782,S$83)+'СЕТ СН'!$G$14+СВЦЭМ!$D$10+'СЕТ СН'!$G$6-'СЕТ СН'!$G$26</f>
        <v>1975.6335550200001</v>
      </c>
      <c r="T93" s="36">
        <f>SUMIFS(СВЦЭМ!$D$39:$D$782,СВЦЭМ!$A$39:$A$782,$A93,СВЦЭМ!$B$39:$B$782,T$83)+'СЕТ СН'!$G$14+СВЦЭМ!$D$10+'СЕТ СН'!$G$6-'СЕТ СН'!$G$26</f>
        <v>1955.6723049100001</v>
      </c>
      <c r="U93" s="36">
        <f>SUMIFS(СВЦЭМ!$D$39:$D$782,СВЦЭМ!$A$39:$A$782,$A93,СВЦЭМ!$B$39:$B$782,U$83)+'СЕТ СН'!$G$14+СВЦЭМ!$D$10+'СЕТ СН'!$G$6-'СЕТ СН'!$G$26</f>
        <v>1908.78385067</v>
      </c>
      <c r="V93" s="36">
        <f>SUMIFS(СВЦЭМ!$D$39:$D$782,СВЦЭМ!$A$39:$A$782,$A93,СВЦЭМ!$B$39:$B$782,V$83)+'СЕТ СН'!$G$14+СВЦЭМ!$D$10+'СЕТ СН'!$G$6-'СЕТ СН'!$G$26</f>
        <v>1882.1769315900001</v>
      </c>
      <c r="W93" s="36">
        <f>SUMIFS(СВЦЭМ!$D$39:$D$782,СВЦЭМ!$A$39:$A$782,$A93,СВЦЭМ!$B$39:$B$782,W$83)+'СЕТ СН'!$G$14+СВЦЭМ!$D$10+'СЕТ СН'!$G$6-'СЕТ СН'!$G$26</f>
        <v>1889.8126238899999</v>
      </c>
      <c r="X93" s="36">
        <f>SUMIFS(СВЦЭМ!$D$39:$D$782,СВЦЭМ!$A$39:$A$782,$A93,СВЦЭМ!$B$39:$B$782,X$83)+'СЕТ СН'!$G$14+СВЦЭМ!$D$10+'СЕТ СН'!$G$6-'СЕТ СН'!$G$26</f>
        <v>1940.57772166</v>
      </c>
      <c r="Y93" s="36">
        <f>SUMIFS(СВЦЭМ!$D$39:$D$782,СВЦЭМ!$A$39:$A$782,$A93,СВЦЭМ!$B$39:$B$782,Y$83)+'СЕТ СН'!$G$14+СВЦЭМ!$D$10+'СЕТ СН'!$G$6-'СЕТ СН'!$G$26</f>
        <v>1946.66522932</v>
      </c>
    </row>
    <row r="94" spans="1:27" ht="15.75" x14ac:dyDescent="0.2">
      <c r="A94" s="35">
        <f t="shared" si="2"/>
        <v>45362</v>
      </c>
      <c r="B94" s="36">
        <f>SUMIFS(СВЦЭМ!$D$39:$D$782,СВЦЭМ!$A$39:$A$782,$A94,СВЦЭМ!$B$39:$B$782,B$83)+'СЕТ СН'!$G$14+СВЦЭМ!$D$10+'СЕТ СН'!$G$6-'СЕТ СН'!$G$26</f>
        <v>1913.9877153299999</v>
      </c>
      <c r="C94" s="36">
        <f>SUMIFS(СВЦЭМ!$D$39:$D$782,СВЦЭМ!$A$39:$A$782,$A94,СВЦЭМ!$B$39:$B$782,C$83)+'СЕТ СН'!$G$14+СВЦЭМ!$D$10+'СЕТ СН'!$G$6-'СЕТ СН'!$G$26</f>
        <v>1950.67577656</v>
      </c>
      <c r="D94" s="36">
        <f>SUMIFS(СВЦЭМ!$D$39:$D$782,СВЦЭМ!$A$39:$A$782,$A94,СВЦЭМ!$B$39:$B$782,D$83)+'СЕТ СН'!$G$14+СВЦЭМ!$D$10+'СЕТ СН'!$G$6-'СЕТ СН'!$G$26</f>
        <v>1963.8170240700001</v>
      </c>
      <c r="E94" s="36">
        <f>SUMIFS(СВЦЭМ!$D$39:$D$782,СВЦЭМ!$A$39:$A$782,$A94,СВЦЭМ!$B$39:$B$782,E$83)+'СЕТ СН'!$G$14+СВЦЭМ!$D$10+'СЕТ СН'!$G$6-'СЕТ СН'!$G$26</f>
        <v>1967.6139260099999</v>
      </c>
      <c r="F94" s="36">
        <f>SUMIFS(СВЦЭМ!$D$39:$D$782,СВЦЭМ!$A$39:$A$782,$A94,СВЦЭМ!$B$39:$B$782,F$83)+'СЕТ СН'!$G$14+СВЦЭМ!$D$10+'СЕТ СН'!$G$6-'СЕТ СН'!$G$26</f>
        <v>1966.8917916800001</v>
      </c>
      <c r="G94" s="36">
        <f>SUMIFS(СВЦЭМ!$D$39:$D$782,СВЦЭМ!$A$39:$A$782,$A94,СВЦЭМ!$B$39:$B$782,G$83)+'СЕТ СН'!$G$14+СВЦЭМ!$D$10+'СЕТ СН'!$G$6-'СЕТ СН'!$G$26</f>
        <v>1904.22509502</v>
      </c>
      <c r="H94" s="36">
        <f>SUMIFS(СВЦЭМ!$D$39:$D$782,СВЦЭМ!$A$39:$A$782,$A94,СВЦЭМ!$B$39:$B$782,H$83)+'СЕТ СН'!$G$14+СВЦЭМ!$D$10+'СЕТ СН'!$G$6-'СЕТ СН'!$G$26</f>
        <v>1766.31598751</v>
      </c>
      <c r="I94" s="36">
        <f>SUMIFS(СВЦЭМ!$D$39:$D$782,СВЦЭМ!$A$39:$A$782,$A94,СВЦЭМ!$B$39:$B$782,I$83)+'СЕТ СН'!$G$14+СВЦЭМ!$D$10+'СЕТ СН'!$G$6-'СЕТ СН'!$G$26</f>
        <v>1773.8984403099998</v>
      </c>
      <c r="J94" s="36">
        <f>SUMIFS(СВЦЭМ!$D$39:$D$782,СВЦЭМ!$A$39:$A$782,$A94,СВЦЭМ!$B$39:$B$782,J$83)+'СЕТ СН'!$G$14+СВЦЭМ!$D$10+'СЕТ СН'!$G$6-'СЕТ СН'!$G$26</f>
        <v>1747.9575158500002</v>
      </c>
      <c r="K94" s="36">
        <f>SUMIFS(СВЦЭМ!$D$39:$D$782,СВЦЭМ!$A$39:$A$782,$A94,СВЦЭМ!$B$39:$B$782,K$83)+'СЕТ СН'!$G$14+СВЦЭМ!$D$10+'СЕТ СН'!$G$6-'СЕТ СН'!$G$26</f>
        <v>1732.4611800900002</v>
      </c>
      <c r="L94" s="36">
        <f>SUMIFS(СВЦЭМ!$D$39:$D$782,СВЦЭМ!$A$39:$A$782,$A94,СВЦЭМ!$B$39:$B$782,L$83)+'СЕТ СН'!$G$14+СВЦЭМ!$D$10+'СЕТ СН'!$G$6-'СЕТ СН'!$G$26</f>
        <v>1744.3871159099999</v>
      </c>
      <c r="M94" s="36">
        <f>SUMIFS(СВЦЭМ!$D$39:$D$782,СВЦЭМ!$A$39:$A$782,$A94,СВЦЭМ!$B$39:$B$782,M$83)+'СЕТ СН'!$G$14+СВЦЭМ!$D$10+'СЕТ СН'!$G$6-'СЕТ СН'!$G$26</f>
        <v>1741.6707914200001</v>
      </c>
      <c r="N94" s="36">
        <f>SUMIFS(СВЦЭМ!$D$39:$D$782,СВЦЭМ!$A$39:$A$782,$A94,СВЦЭМ!$B$39:$B$782,N$83)+'СЕТ СН'!$G$14+СВЦЭМ!$D$10+'СЕТ СН'!$G$6-'СЕТ СН'!$G$26</f>
        <v>1762.52062415</v>
      </c>
      <c r="O94" s="36">
        <f>SUMIFS(СВЦЭМ!$D$39:$D$782,СВЦЭМ!$A$39:$A$782,$A94,СВЦЭМ!$B$39:$B$782,O$83)+'СЕТ СН'!$G$14+СВЦЭМ!$D$10+'СЕТ СН'!$G$6-'СЕТ СН'!$G$26</f>
        <v>1763.7008493799999</v>
      </c>
      <c r="P94" s="36">
        <f>SUMIFS(СВЦЭМ!$D$39:$D$782,СВЦЭМ!$A$39:$A$782,$A94,СВЦЭМ!$B$39:$B$782,P$83)+'СЕТ СН'!$G$14+СВЦЭМ!$D$10+'СЕТ СН'!$G$6-'СЕТ СН'!$G$26</f>
        <v>1772.8995716499999</v>
      </c>
      <c r="Q94" s="36">
        <f>SUMIFS(СВЦЭМ!$D$39:$D$782,СВЦЭМ!$A$39:$A$782,$A94,СВЦЭМ!$B$39:$B$782,Q$83)+'СЕТ СН'!$G$14+СВЦЭМ!$D$10+'СЕТ СН'!$G$6-'СЕТ СН'!$G$26</f>
        <v>1786.3536330400002</v>
      </c>
      <c r="R94" s="36">
        <f>SUMIFS(СВЦЭМ!$D$39:$D$782,СВЦЭМ!$A$39:$A$782,$A94,СВЦЭМ!$B$39:$B$782,R$83)+'СЕТ СН'!$G$14+СВЦЭМ!$D$10+'СЕТ СН'!$G$6-'СЕТ СН'!$G$26</f>
        <v>1788.0352677400001</v>
      </c>
      <c r="S94" s="36">
        <f>SUMIFS(СВЦЭМ!$D$39:$D$782,СВЦЭМ!$A$39:$A$782,$A94,СВЦЭМ!$B$39:$B$782,S$83)+'СЕТ СН'!$G$14+СВЦЭМ!$D$10+'СЕТ СН'!$G$6-'СЕТ СН'!$G$26</f>
        <v>1785.0962431900002</v>
      </c>
      <c r="T94" s="36">
        <f>SUMIFS(СВЦЭМ!$D$39:$D$782,СВЦЭМ!$A$39:$A$782,$A94,СВЦЭМ!$B$39:$B$782,T$83)+'СЕТ СН'!$G$14+СВЦЭМ!$D$10+'СЕТ СН'!$G$6-'СЕТ СН'!$G$26</f>
        <v>1763.7858588300001</v>
      </c>
      <c r="U94" s="36">
        <f>SUMIFS(СВЦЭМ!$D$39:$D$782,СВЦЭМ!$A$39:$A$782,$A94,СВЦЭМ!$B$39:$B$782,U$83)+'СЕТ СН'!$G$14+СВЦЭМ!$D$10+'СЕТ СН'!$G$6-'СЕТ СН'!$G$26</f>
        <v>1735.5705963400001</v>
      </c>
      <c r="V94" s="36">
        <f>SUMIFS(СВЦЭМ!$D$39:$D$782,СВЦЭМ!$A$39:$A$782,$A94,СВЦЭМ!$B$39:$B$782,V$83)+'СЕТ СН'!$G$14+СВЦЭМ!$D$10+'СЕТ СН'!$G$6-'СЕТ СН'!$G$26</f>
        <v>1727.33928393</v>
      </c>
      <c r="W94" s="36">
        <f>SUMIFS(СВЦЭМ!$D$39:$D$782,СВЦЭМ!$A$39:$A$782,$A94,СВЦЭМ!$B$39:$B$782,W$83)+'СЕТ СН'!$G$14+СВЦЭМ!$D$10+'СЕТ СН'!$G$6-'СЕТ СН'!$G$26</f>
        <v>1736.8754889699999</v>
      </c>
      <c r="X94" s="36">
        <f>SUMIFS(СВЦЭМ!$D$39:$D$782,СВЦЭМ!$A$39:$A$782,$A94,СВЦЭМ!$B$39:$B$782,X$83)+'СЕТ СН'!$G$14+СВЦЭМ!$D$10+'СЕТ СН'!$G$6-'СЕТ СН'!$G$26</f>
        <v>1758.3119306100002</v>
      </c>
      <c r="Y94" s="36">
        <f>SUMIFS(СВЦЭМ!$D$39:$D$782,СВЦЭМ!$A$39:$A$782,$A94,СВЦЭМ!$B$39:$B$782,Y$83)+'СЕТ СН'!$G$14+СВЦЭМ!$D$10+'СЕТ СН'!$G$6-'СЕТ СН'!$G$26</f>
        <v>1762.1894156399999</v>
      </c>
    </row>
    <row r="95" spans="1:27" ht="15.75" x14ac:dyDescent="0.2">
      <c r="A95" s="35">
        <f t="shared" si="2"/>
        <v>45363</v>
      </c>
      <c r="B95" s="36">
        <f>SUMIFS(СВЦЭМ!$D$39:$D$782,СВЦЭМ!$A$39:$A$782,$A95,СВЦЭМ!$B$39:$B$782,B$83)+'СЕТ СН'!$G$14+СВЦЭМ!$D$10+'СЕТ СН'!$G$6-'СЕТ СН'!$G$26</f>
        <v>1893.06320375</v>
      </c>
      <c r="C95" s="36">
        <f>SUMIFS(СВЦЭМ!$D$39:$D$782,СВЦЭМ!$A$39:$A$782,$A95,СВЦЭМ!$B$39:$B$782,C$83)+'СЕТ СН'!$G$14+СВЦЭМ!$D$10+'СЕТ СН'!$G$6-'СЕТ СН'!$G$26</f>
        <v>1917.7387150099999</v>
      </c>
      <c r="D95" s="36">
        <f>SUMIFS(СВЦЭМ!$D$39:$D$782,СВЦЭМ!$A$39:$A$782,$A95,СВЦЭМ!$B$39:$B$782,D$83)+'СЕТ СН'!$G$14+СВЦЭМ!$D$10+'СЕТ СН'!$G$6-'СЕТ СН'!$G$26</f>
        <v>1940.8692882400001</v>
      </c>
      <c r="E95" s="36">
        <f>SUMIFS(СВЦЭМ!$D$39:$D$782,СВЦЭМ!$A$39:$A$782,$A95,СВЦЭМ!$B$39:$B$782,E$83)+'СЕТ СН'!$G$14+СВЦЭМ!$D$10+'СЕТ СН'!$G$6-'СЕТ СН'!$G$26</f>
        <v>1939.4242977899999</v>
      </c>
      <c r="F95" s="36">
        <f>SUMIFS(СВЦЭМ!$D$39:$D$782,СВЦЭМ!$A$39:$A$782,$A95,СВЦЭМ!$B$39:$B$782,F$83)+'СЕТ СН'!$G$14+СВЦЭМ!$D$10+'СЕТ СН'!$G$6-'СЕТ СН'!$G$26</f>
        <v>1923.06374293</v>
      </c>
      <c r="G95" s="36">
        <f>SUMIFS(СВЦЭМ!$D$39:$D$782,СВЦЭМ!$A$39:$A$782,$A95,СВЦЭМ!$B$39:$B$782,G$83)+'СЕТ СН'!$G$14+СВЦЭМ!$D$10+'СЕТ СН'!$G$6-'СЕТ СН'!$G$26</f>
        <v>1912.2650718</v>
      </c>
      <c r="H95" s="36">
        <f>SUMIFS(СВЦЭМ!$D$39:$D$782,СВЦЭМ!$A$39:$A$782,$A95,СВЦЭМ!$B$39:$B$782,H$83)+'СЕТ СН'!$G$14+СВЦЭМ!$D$10+'СЕТ СН'!$G$6-'СЕТ СН'!$G$26</f>
        <v>1876.7660217100001</v>
      </c>
      <c r="I95" s="36">
        <f>SUMIFS(СВЦЭМ!$D$39:$D$782,СВЦЭМ!$A$39:$A$782,$A95,СВЦЭМ!$B$39:$B$782,I$83)+'СЕТ СН'!$G$14+СВЦЭМ!$D$10+'СЕТ СН'!$G$6-'СЕТ СН'!$G$26</f>
        <v>1868.065212</v>
      </c>
      <c r="J95" s="36">
        <f>SUMIFS(СВЦЭМ!$D$39:$D$782,СВЦЭМ!$A$39:$A$782,$A95,СВЦЭМ!$B$39:$B$782,J$83)+'СЕТ СН'!$G$14+СВЦЭМ!$D$10+'СЕТ СН'!$G$6-'СЕТ СН'!$G$26</f>
        <v>1847.3903730000002</v>
      </c>
      <c r="K95" s="36">
        <f>SUMIFS(СВЦЭМ!$D$39:$D$782,СВЦЭМ!$A$39:$A$782,$A95,СВЦЭМ!$B$39:$B$782,K$83)+'СЕТ СН'!$G$14+СВЦЭМ!$D$10+'СЕТ СН'!$G$6-'СЕТ СН'!$G$26</f>
        <v>1858.9484689000001</v>
      </c>
      <c r="L95" s="36">
        <f>SUMIFS(СВЦЭМ!$D$39:$D$782,СВЦЭМ!$A$39:$A$782,$A95,СВЦЭМ!$B$39:$B$782,L$83)+'СЕТ СН'!$G$14+СВЦЭМ!$D$10+'СЕТ СН'!$G$6-'СЕТ СН'!$G$26</f>
        <v>1871.7045780600001</v>
      </c>
      <c r="M95" s="36">
        <f>SUMIFS(СВЦЭМ!$D$39:$D$782,СВЦЭМ!$A$39:$A$782,$A95,СВЦЭМ!$B$39:$B$782,M$83)+'СЕТ СН'!$G$14+СВЦЭМ!$D$10+'СЕТ СН'!$G$6-'СЕТ СН'!$G$26</f>
        <v>1884.3560956900001</v>
      </c>
      <c r="N95" s="36">
        <f>SUMIFS(СВЦЭМ!$D$39:$D$782,СВЦЭМ!$A$39:$A$782,$A95,СВЦЭМ!$B$39:$B$782,N$83)+'СЕТ СН'!$G$14+СВЦЭМ!$D$10+'СЕТ СН'!$G$6-'СЕТ СН'!$G$26</f>
        <v>1906.5403942000003</v>
      </c>
      <c r="O95" s="36">
        <f>SUMIFS(СВЦЭМ!$D$39:$D$782,СВЦЭМ!$A$39:$A$782,$A95,СВЦЭМ!$B$39:$B$782,O$83)+'СЕТ СН'!$G$14+СВЦЭМ!$D$10+'СЕТ СН'!$G$6-'СЕТ СН'!$G$26</f>
        <v>1928.3265478900003</v>
      </c>
      <c r="P95" s="36">
        <f>SUMIFS(СВЦЭМ!$D$39:$D$782,СВЦЭМ!$A$39:$A$782,$A95,СВЦЭМ!$B$39:$B$782,P$83)+'СЕТ СН'!$G$14+СВЦЭМ!$D$10+'СЕТ СН'!$G$6-'СЕТ СН'!$G$26</f>
        <v>1954.4552671599999</v>
      </c>
      <c r="Q95" s="36">
        <f>SUMIFS(СВЦЭМ!$D$39:$D$782,СВЦЭМ!$A$39:$A$782,$A95,СВЦЭМ!$B$39:$B$782,Q$83)+'СЕТ СН'!$G$14+СВЦЭМ!$D$10+'СЕТ СН'!$G$6-'СЕТ СН'!$G$26</f>
        <v>1980.19886309</v>
      </c>
      <c r="R95" s="36">
        <f>SUMIFS(СВЦЭМ!$D$39:$D$782,СВЦЭМ!$A$39:$A$782,$A95,СВЦЭМ!$B$39:$B$782,R$83)+'СЕТ СН'!$G$14+СВЦЭМ!$D$10+'СЕТ СН'!$G$6-'СЕТ СН'!$G$26</f>
        <v>1972.8528366099999</v>
      </c>
      <c r="S95" s="36">
        <f>SUMIFS(СВЦЭМ!$D$39:$D$782,СВЦЭМ!$A$39:$A$782,$A95,СВЦЭМ!$B$39:$B$782,S$83)+'СЕТ СН'!$G$14+СВЦЭМ!$D$10+'СЕТ СН'!$G$6-'СЕТ СН'!$G$26</f>
        <v>1978.59365235</v>
      </c>
      <c r="T95" s="36">
        <f>SUMIFS(СВЦЭМ!$D$39:$D$782,СВЦЭМ!$A$39:$A$782,$A95,СВЦЭМ!$B$39:$B$782,T$83)+'СЕТ СН'!$G$14+СВЦЭМ!$D$10+'СЕТ СН'!$G$6-'СЕТ СН'!$G$26</f>
        <v>1934.6438443000002</v>
      </c>
      <c r="U95" s="36">
        <f>SUMIFS(СВЦЭМ!$D$39:$D$782,СВЦЭМ!$A$39:$A$782,$A95,СВЦЭМ!$B$39:$B$782,U$83)+'СЕТ СН'!$G$14+СВЦЭМ!$D$10+'СЕТ СН'!$G$6-'СЕТ СН'!$G$26</f>
        <v>1859.5760792900001</v>
      </c>
      <c r="V95" s="36">
        <f>SUMIFS(СВЦЭМ!$D$39:$D$782,СВЦЭМ!$A$39:$A$782,$A95,СВЦЭМ!$B$39:$B$782,V$83)+'СЕТ СН'!$G$14+СВЦЭМ!$D$10+'СЕТ СН'!$G$6-'СЕТ СН'!$G$26</f>
        <v>1875.50329289</v>
      </c>
      <c r="W95" s="36">
        <f>SUMIFS(СВЦЭМ!$D$39:$D$782,СВЦЭМ!$A$39:$A$782,$A95,СВЦЭМ!$B$39:$B$782,W$83)+'СЕТ СН'!$G$14+СВЦЭМ!$D$10+'СЕТ СН'!$G$6-'СЕТ СН'!$G$26</f>
        <v>1859.4676885200001</v>
      </c>
      <c r="X95" s="36">
        <f>SUMIFS(СВЦЭМ!$D$39:$D$782,СВЦЭМ!$A$39:$A$782,$A95,СВЦЭМ!$B$39:$B$782,X$83)+'СЕТ СН'!$G$14+СВЦЭМ!$D$10+'СЕТ СН'!$G$6-'СЕТ СН'!$G$26</f>
        <v>1892.98572061</v>
      </c>
      <c r="Y95" s="36">
        <f>SUMIFS(СВЦЭМ!$D$39:$D$782,СВЦЭМ!$A$39:$A$782,$A95,СВЦЭМ!$B$39:$B$782,Y$83)+'СЕТ СН'!$G$14+СВЦЭМ!$D$10+'СЕТ СН'!$G$6-'СЕТ СН'!$G$26</f>
        <v>1913.0789195400002</v>
      </c>
    </row>
    <row r="96" spans="1:27" ht="15.75" x14ac:dyDescent="0.2">
      <c r="A96" s="35">
        <f t="shared" si="2"/>
        <v>45364</v>
      </c>
      <c r="B96" s="36">
        <f>SUMIFS(СВЦЭМ!$D$39:$D$782,СВЦЭМ!$A$39:$A$782,$A96,СВЦЭМ!$B$39:$B$782,B$83)+'СЕТ СН'!$G$14+СВЦЭМ!$D$10+'СЕТ СН'!$G$6-'СЕТ СН'!$G$26</f>
        <v>1981.3576782599998</v>
      </c>
      <c r="C96" s="36">
        <f>SUMIFS(СВЦЭМ!$D$39:$D$782,СВЦЭМ!$A$39:$A$782,$A96,СВЦЭМ!$B$39:$B$782,C$83)+'СЕТ СН'!$G$14+СВЦЭМ!$D$10+'СЕТ СН'!$G$6-'СЕТ СН'!$G$26</f>
        <v>1994.3762192700001</v>
      </c>
      <c r="D96" s="36">
        <f>SUMIFS(СВЦЭМ!$D$39:$D$782,СВЦЭМ!$A$39:$A$782,$A96,СВЦЭМ!$B$39:$B$782,D$83)+'СЕТ СН'!$G$14+СВЦЭМ!$D$10+'СЕТ СН'!$G$6-'СЕТ СН'!$G$26</f>
        <v>2010.5315120499999</v>
      </c>
      <c r="E96" s="36">
        <f>SUMIFS(СВЦЭМ!$D$39:$D$782,СВЦЭМ!$A$39:$A$782,$A96,СВЦЭМ!$B$39:$B$782,E$83)+'СЕТ СН'!$G$14+СВЦЭМ!$D$10+'СЕТ СН'!$G$6-'СЕТ СН'!$G$26</f>
        <v>2004.6237077800001</v>
      </c>
      <c r="F96" s="36">
        <f>SUMIFS(СВЦЭМ!$D$39:$D$782,СВЦЭМ!$A$39:$A$782,$A96,СВЦЭМ!$B$39:$B$782,F$83)+'СЕТ СН'!$G$14+СВЦЭМ!$D$10+'СЕТ СН'!$G$6-'СЕТ СН'!$G$26</f>
        <v>1999.3744557800001</v>
      </c>
      <c r="G96" s="36">
        <f>SUMIFS(СВЦЭМ!$D$39:$D$782,СВЦЭМ!$A$39:$A$782,$A96,СВЦЭМ!$B$39:$B$782,G$83)+'СЕТ СН'!$G$14+СВЦЭМ!$D$10+'СЕТ СН'!$G$6-'СЕТ СН'!$G$26</f>
        <v>1993.5445222900003</v>
      </c>
      <c r="H96" s="36">
        <f>SUMIFS(СВЦЭМ!$D$39:$D$782,СВЦЭМ!$A$39:$A$782,$A96,СВЦЭМ!$B$39:$B$782,H$83)+'СЕТ СН'!$G$14+СВЦЭМ!$D$10+'СЕТ СН'!$G$6-'СЕТ СН'!$G$26</f>
        <v>1953.77887113</v>
      </c>
      <c r="I96" s="36">
        <f>SUMIFS(СВЦЭМ!$D$39:$D$782,СВЦЭМ!$A$39:$A$782,$A96,СВЦЭМ!$B$39:$B$782,I$83)+'СЕТ СН'!$G$14+СВЦЭМ!$D$10+'СЕТ СН'!$G$6-'СЕТ СН'!$G$26</f>
        <v>1917.7035019800001</v>
      </c>
      <c r="J96" s="36">
        <f>SUMIFS(СВЦЭМ!$D$39:$D$782,СВЦЭМ!$A$39:$A$782,$A96,СВЦЭМ!$B$39:$B$782,J$83)+'СЕТ СН'!$G$14+СВЦЭМ!$D$10+'СЕТ СН'!$G$6-'СЕТ СН'!$G$26</f>
        <v>1933.3936461100002</v>
      </c>
      <c r="K96" s="36">
        <f>SUMIFS(СВЦЭМ!$D$39:$D$782,СВЦЭМ!$A$39:$A$782,$A96,СВЦЭМ!$B$39:$B$782,K$83)+'СЕТ СН'!$G$14+СВЦЭМ!$D$10+'СЕТ СН'!$G$6-'СЕТ СН'!$G$26</f>
        <v>1908.7256861199999</v>
      </c>
      <c r="L96" s="36">
        <f>SUMIFS(СВЦЭМ!$D$39:$D$782,СВЦЭМ!$A$39:$A$782,$A96,СВЦЭМ!$B$39:$B$782,L$83)+'СЕТ СН'!$G$14+СВЦЭМ!$D$10+'СЕТ СН'!$G$6-'СЕТ СН'!$G$26</f>
        <v>1924.65194195</v>
      </c>
      <c r="M96" s="36">
        <f>SUMIFS(СВЦЭМ!$D$39:$D$782,СВЦЭМ!$A$39:$A$782,$A96,СВЦЭМ!$B$39:$B$782,M$83)+'СЕТ СН'!$G$14+СВЦЭМ!$D$10+'СЕТ СН'!$G$6-'СЕТ СН'!$G$26</f>
        <v>1912.0903819499999</v>
      </c>
      <c r="N96" s="36">
        <f>SUMIFS(СВЦЭМ!$D$39:$D$782,СВЦЭМ!$A$39:$A$782,$A96,СВЦЭМ!$B$39:$B$782,N$83)+'СЕТ СН'!$G$14+СВЦЭМ!$D$10+'СЕТ СН'!$G$6-'СЕТ СН'!$G$26</f>
        <v>1946.6986189899999</v>
      </c>
      <c r="O96" s="36">
        <f>SUMIFS(СВЦЭМ!$D$39:$D$782,СВЦЭМ!$A$39:$A$782,$A96,СВЦЭМ!$B$39:$B$782,O$83)+'СЕТ СН'!$G$14+СВЦЭМ!$D$10+'СЕТ СН'!$G$6-'СЕТ СН'!$G$26</f>
        <v>1969.2694795699999</v>
      </c>
      <c r="P96" s="36">
        <f>SUMIFS(СВЦЭМ!$D$39:$D$782,СВЦЭМ!$A$39:$A$782,$A96,СВЦЭМ!$B$39:$B$782,P$83)+'СЕТ СН'!$G$14+СВЦЭМ!$D$10+'СЕТ СН'!$G$6-'СЕТ СН'!$G$26</f>
        <v>2000.9606119099999</v>
      </c>
      <c r="Q96" s="36">
        <f>SUMIFS(СВЦЭМ!$D$39:$D$782,СВЦЭМ!$A$39:$A$782,$A96,СВЦЭМ!$B$39:$B$782,Q$83)+'СЕТ СН'!$G$14+СВЦЭМ!$D$10+'СЕТ СН'!$G$6-'СЕТ СН'!$G$26</f>
        <v>2021.80636908</v>
      </c>
      <c r="R96" s="36">
        <f>SUMIFS(СВЦЭМ!$D$39:$D$782,СВЦЭМ!$A$39:$A$782,$A96,СВЦЭМ!$B$39:$B$782,R$83)+'СЕТ СН'!$G$14+СВЦЭМ!$D$10+'СЕТ СН'!$G$6-'СЕТ СН'!$G$26</f>
        <v>2013.9284773099998</v>
      </c>
      <c r="S96" s="36">
        <f>SUMIFS(СВЦЭМ!$D$39:$D$782,СВЦЭМ!$A$39:$A$782,$A96,СВЦЭМ!$B$39:$B$782,S$83)+'СЕТ СН'!$G$14+СВЦЭМ!$D$10+'СЕТ СН'!$G$6-'СЕТ СН'!$G$26</f>
        <v>1997.7282401900002</v>
      </c>
      <c r="T96" s="36">
        <f>SUMIFS(СВЦЭМ!$D$39:$D$782,СВЦЭМ!$A$39:$A$782,$A96,СВЦЭМ!$B$39:$B$782,T$83)+'СЕТ СН'!$G$14+СВЦЭМ!$D$10+'СЕТ СН'!$G$6-'СЕТ СН'!$G$26</f>
        <v>1970.8289735399999</v>
      </c>
      <c r="U96" s="36">
        <f>SUMIFS(СВЦЭМ!$D$39:$D$782,СВЦЭМ!$A$39:$A$782,$A96,СВЦЭМ!$B$39:$B$782,U$83)+'СЕТ СН'!$G$14+СВЦЭМ!$D$10+'СЕТ СН'!$G$6-'СЕТ СН'!$G$26</f>
        <v>1950.5216980499999</v>
      </c>
      <c r="V96" s="36">
        <f>SUMIFS(СВЦЭМ!$D$39:$D$782,СВЦЭМ!$A$39:$A$782,$A96,СВЦЭМ!$B$39:$B$782,V$83)+'СЕТ СН'!$G$14+СВЦЭМ!$D$10+'СЕТ СН'!$G$6-'СЕТ СН'!$G$26</f>
        <v>1938.59316855</v>
      </c>
      <c r="W96" s="36">
        <f>SUMIFS(СВЦЭМ!$D$39:$D$782,СВЦЭМ!$A$39:$A$782,$A96,СВЦЭМ!$B$39:$B$782,W$83)+'СЕТ СН'!$G$14+СВЦЭМ!$D$10+'СЕТ СН'!$G$6-'СЕТ СН'!$G$26</f>
        <v>1909.5418205000001</v>
      </c>
      <c r="X96" s="36">
        <f>SUMIFS(СВЦЭМ!$D$39:$D$782,СВЦЭМ!$A$39:$A$782,$A96,СВЦЭМ!$B$39:$B$782,X$83)+'СЕТ СН'!$G$14+СВЦЭМ!$D$10+'СЕТ СН'!$G$6-'СЕТ СН'!$G$26</f>
        <v>1914.7076311800001</v>
      </c>
      <c r="Y96" s="36">
        <f>SUMIFS(СВЦЭМ!$D$39:$D$782,СВЦЭМ!$A$39:$A$782,$A96,СВЦЭМ!$B$39:$B$782,Y$83)+'СЕТ СН'!$G$14+СВЦЭМ!$D$10+'СЕТ СН'!$G$6-'СЕТ СН'!$G$26</f>
        <v>1925.83479975</v>
      </c>
    </row>
    <row r="97" spans="1:25" ht="15.75" x14ac:dyDescent="0.2">
      <c r="A97" s="35">
        <f t="shared" si="2"/>
        <v>45365</v>
      </c>
      <c r="B97" s="36">
        <f>SUMIFS(СВЦЭМ!$D$39:$D$782,СВЦЭМ!$A$39:$A$782,$A97,СВЦЭМ!$B$39:$B$782,B$83)+'СЕТ СН'!$G$14+СВЦЭМ!$D$10+'СЕТ СН'!$G$6-'СЕТ СН'!$G$26</f>
        <v>1886.4012890200001</v>
      </c>
      <c r="C97" s="36">
        <f>SUMIFS(СВЦЭМ!$D$39:$D$782,СВЦЭМ!$A$39:$A$782,$A97,СВЦЭМ!$B$39:$B$782,C$83)+'СЕТ СН'!$G$14+СВЦЭМ!$D$10+'СЕТ СН'!$G$6-'СЕТ СН'!$G$26</f>
        <v>1888.3795055800001</v>
      </c>
      <c r="D97" s="36">
        <f>SUMIFS(СВЦЭМ!$D$39:$D$782,СВЦЭМ!$A$39:$A$782,$A97,СВЦЭМ!$B$39:$B$782,D$83)+'СЕТ СН'!$G$14+СВЦЭМ!$D$10+'СЕТ СН'!$G$6-'СЕТ СН'!$G$26</f>
        <v>1908.7426791500002</v>
      </c>
      <c r="E97" s="36">
        <f>SUMIFS(СВЦЭМ!$D$39:$D$782,СВЦЭМ!$A$39:$A$782,$A97,СВЦЭМ!$B$39:$B$782,E$83)+'СЕТ СН'!$G$14+СВЦЭМ!$D$10+'СЕТ СН'!$G$6-'СЕТ СН'!$G$26</f>
        <v>1918.55290539</v>
      </c>
      <c r="F97" s="36">
        <f>SUMIFS(СВЦЭМ!$D$39:$D$782,СВЦЭМ!$A$39:$A$782,$A97,СВЦЭМ!$B$39:$B$782,F$83)+'СЕТ СН'!$G$14+СВЦЭМ!$D$10+'СЕТ СН'!$G$6-'СЕТ СН'!$G$26</f>
        <v>1915.0315700400001</v>
      </c>
      <c r="G97" s="36">
        <f>SUMIFS(СВЦЭМ!$D$39:$D$782,СВЦЭМ!$A$39:$A$782,$A97,СВЦЭМ!$B$39:$B$782,G$83)+'СЕТ СН'!$G$14+СВЦЭМ!$D$10+'СЕТ СН'!$G$6-'СЕТ СН'!$G$26</f>
        <v>1884.4957237899998</v>
      </c>
      <c r="H97" s="36">
        <f>SUMIFS(СВЦЭМ!$D$39:$D$782,СВЦЭМ!$A$39:$A$782,$A97,СВЦЭМ!$B$39:$B$782,H$83)+'СЕТ СН'!$G$14+СВЦЭМ!$D$10+'СЕТ СН'!$G$6-'СЕТ СН'!$G$26</f>
        <v>1831.6302254699999</v>
      </c>
      <c r="I97" s="36">
        <f>SUMIFS(СВЦЭМ!$D$39:$D$782,СВЦЭМ!$A$39:$A$782,$A97,СВЦЭМ!$B$39:$B$782,I$83)+'СЕТ СН'!$G$14+СВЦЭМ!$D$10+'СЕТ СН'!$G$6-'СЕТ СН'!$G$26</f>
        <v>1801.6556591799999</v>
      </c>
      <c r="J97" s="36">
        <f>SUMIFS(СВЦЭМ!$D$39:$D$782,СВЦЭМ!$A$39:$A$782,$A97,СВЦЭМ!$B$39:$B$782,J$83)+'СЕТ СН'!$G$14+СВЦЭМ!$D$10+'СЕТ СН'!$G$6-'СЕТ СН'!$G$26</f>
        <v>1824.9489657499998</v>
      </c>
      <c r="K97" s="36">
        <f>SUMIFS(СВЦЭМ!$D$39:$D$782,СВЦЭМ!$A$39:$A$782,$A97,СВЦЭМ!$B$39:$B$782,K$83)+'СЕТ СН'!$G$14+СВЦЭМ!$D$10+'СЕТ СН'!$G$6-'СЕТ СН'!$G$26</f>
        <v>1826.0386063999999</v>
      </c>
      <c r="L97" s="36">
        <f>SUMIFS(СВЦЭМ!$D$39:$D$782,СВЦЭМ!$A$39:$A$782,$A97,СВЦЭМ!$B$39:$B$782,L$83)+'СЕТ СН'!$G$14+СВЦЭМ!$D$10+'СЕТ СН'!$G$6-'СЕТ СН'!$G$26</f>
        <v>1833.1353484599999</v>
      </c>
      <c r="M97" s="36">
        <f>SUMIFS(СВЦЭМ!$D$39:$D$782,СВЦЭМ!$A$39:$A$782,$A97,СВЦЭМ!$B$39:$B$782,M$83)+'СЕТ СН'!$G$14+СВЦЭМ!$D$10+'СЕТ СН'!$G$6-'СЕТ СН'!$G$26</f>
        <v>1871.2840371900002</v>
      </c>
      <c r="N97" s="36">
        <f>SUMIFS(СВЦЭМ!$D$39:$D$782,СВЦЭМ!$A$39:$A$782,$A97,СВЦЭМ!$B$39:$B$782,N$83)+'СЕТ СН'!$G$14+СВЦЭМ!$D$10+'СЕТ СН'!$G$6-'СЕТ СН'!$G$26</f>
        <v>1892.9782397600002</v>
      </c>
      <c r="O97" s="36">
        <f>SUMIFS(СВЦЭМ!$D$39:$D$782,СВЦЭМ!$A$39:$A$782,$A97,СВЦЭМ!$B$39:$B$782,O$83)+'СЕТ СН'!$G$14+СВЦЭМ!$D$10+'СЕТ СН'!$G$6-'СЕТ СН'!$G$26</f>
        <v>1918.5993934399999</v>
      </c>
      <c r="P97" s="36">
        <f>SUMIFS(СВЦЭМ!$D$39:$D$782,СВЦЭМ!$A$39:$A$782,$A97,СВЦЭМ!$B$39:$B$782,P$83)+'СЕТ СН'!$G$14+СВЦЭМ!$D$10+'СЕТ СН'!$G$6-'СЕТ СН'!$G$26</f>
        <v>1941.6115036300002</v>
      </c>
      <c r="Q97" s="36">
        <f>SUMIFS(СВЦЭМ!$D$39:$D$782,СВЦЭМ!$A$39:$A$782,$A97,СВЦЭМ!$B$39:$B$782,Q$83)+'СЕТ СН'!$G$14+СВЦЭМ!$D$10+'СЕТ СН'!$G$6-'СЕТ СН'!$G$26</f>
        <v>1961.1711245299998</v>
      </c>
      <c r="R97" s="36">
        <f>SUMIFS(СВЦЭМ!$D$39:$D$782,СВЦЭМ!$A$39:$A$782,$A97,СВЦЭМ!$B$39:$B$782,R$83)+'СЕТ СН'!$G$14+СВЦЭМ!$D$10+'СЕТ СН'!$G$6-'СЕТ СН'!$G$26</f>
        <v>1941.10557285</v>
      </c>
      <c r="S97" s="36">
        <f>SUMIFS(СВЦЭМ!$D$39:$D$782,СВЦЭМ!$A$39:$A$782,$A97,СВЦЭМ!$B$39:$B$782,S$83)+'СЕТ СН'!$G$14+СВЦЭМ!$D$10+'СЕТ СН'!$G$6-'СЕТ СН'!$G$26</f>
        <v>1916.2708989900002</v>
      </c>
      <c r="T97" s="36">
        <f>SUMIFS(СВЦЭМ!$D$39:$D$782,СВЦЭМ!$A$39:$A$782,$A97,СВЦЭМ!$B$39:$B$782,T$83)+'СЕТ СН'!$G$14+СВЦЭМ!$D$10+'СЕТ СН'!$G$6-'СЕТ СН'!$G$26</f>
        <v>1883.26230631</v>
      </c>
      <c r="U97" s="36">
        <f>SUMIFS(СВЦЭМ!$D$39:$D$782,СВЦЭМ!$A$39:$A$782,$A97,СВЦЭМ!$B$39:$B$782,U$83)+'СЕТ СН'!$G$14+СВЦЭМ!$D$10+'СЕТ СН'!$G$6-'СЕТ СН'!$G$26</f>
        <v>1855.41646206</v>
      </c>
      <c r="V97" s="36">
        <f>SUMIFS(СВЦЭМ!$D$39:$D$782,СВЦЭМ!$A$39:$A$782,$A97,СВЦЭМ!$B$39:$B$782,V$83)+'СЕТ СН'!$G$14+СВЦЭМ!$D$10+'СЕТ СН'!$G$6-'СЕТ СН'!$G$26</f>
        <v>1850.9435324800002</v>
      </c>
      <c r="W97" s="36">
        <f>SUMIFS(СВЦЭМ!$D$39:$D$782,СВЦЭМ!$A$39:$A$782,$A97,СВЦЭМ!$B$39:$B$782,W$83)+'СЕТ СН'!$G$14+СВЦЭМ!$D$10+'СЕТ СН'!$G$6-'СЕТ СН'!$G$26</f>
        <v>1853.66137243</v>
      </c>
      <c r="X97" s="36">
        <f>SUMIFS(СВЦЭМ!$D$39:$D$782,СВЦЭМ!$A$39:$A$782,$A97,СВЦЭМ!$B$39:$B$782,X$83)+'СЕТ СН'!$G$14+СВЦЭМ!$D$10+'СЕТ СН'!$G$6-'СЕТ СН'!$G$26</f>
        <v>1875.6675320700001</v>
      </c>
      <c r="Y97" s="36">
        <f>SUMIFS(СВЦЭМ!$D$39:$D$782,СВЦЭМ!$A$39:$A$782,$A97,СВЦЭМ!$B$39:$B$782,Y$83)+'СЕТ СН'!$G$14+СВЦЭМ!$D$10+'СЕТ СН'!$G$6-'СЕТ СН'!$G$26</f>
        <v>1894.79062595</v>
      </c>
    </row>
    <row r="98" spans="1:25" ht="15.75" x14ac:dyDescent="0.2">
      <c r="A98" s="35">
        <f t="shared" si="2"/>
        <v>45366</v>
      </c>
      <c r="B98" s="36">
        <f>SUMIFS(СВЦЭМ!$D$39:$D$782,СВЦЭМ!$A$39:$A$782,$A98,СВЦЭМ!$B$39:$B$782,B$83)+'СЕТ СН'!$G$14+СВЦЭМ!$D$10+'СЕТ СН'!$G$6-'СЕТ СН'!$G$26</f>
        <v>1970.4034555600001</v>
      </c>
      <c r="C98" s="36">
        <f>SUMIFS(СВЦЭМ!$D$39:$D$782,СВЦЭМ!$A$39:$A$782,$A98,СВЦЭМ!$B$39:$B$782,C$83)+'СЕТ СН'!$G$14+СВЦЭМ!$D$10+'СЕТ СН'!$G$6-'СЕТ СН'!$G$26</f>
        <v>2047.25783009</v>
      </c>
      <c r="D98" s="36">
        <f>SUMIFS(СВЦЭМ!$D$39:$D$782,СВЦЭМ!$A$39:$A$782,$A98,СВЦЭМ!$B$39:$B$782,D$83)+'СЕТ СН'!$G$14+СВЦЭМ!$D$10+'СЕТ СН'!$G$6-'СЕТ СН'!$G$26</f>
        <v>2082.8821649500001</v>
      </c>
      <c r="E98" s="36">
        <f>SUMIFS(СВЦЭМ!$D$39:$D$782,СВЦЭМ!$A$39:$A$782,$A98,СВЦЭМ!$B$39:$B$782,E$83)+'СЕТ СН'!$G$14+СВЦЭМ!$D$10+'СЕТ СН'!$G$6-'СЕТ СН'!$G$26</f>
        <v>2085.5015160299999</v>
      </c>
      <c r="F98" s="36">
        <f>SUMIFS(СВЦЭМ!$D$39:$D$782,СВЦЭМ!$A$39:$A$782,$A98,СВЦЭМ!$B$39:$B$782,F$83)+'СЕТ СН'!$G$14+СВЦЭМ!$D$10+'СЕТ СН'!$G$6-'СЕТ СН'!$G$26</f>
        <v>2082.2574543599999</v>
      </c>
      <c r="G98" s="36">
        <f>SUMIFS(СВЦЭМ!$D$39:$D$782,СВЦЭМ!$A$39:$A$782,$A98,СВЦЭМ!$B$39:$B$782,G$83)+'СЕТ СН'!$G$14+СВЦЭМ!$D$10+'СЕТ СН'!$G$6-'СЕТ СН'!$G$26</f>
        <v>2052.4005588999999</v>
      </c>
      <c r="H98" s="36">
        <f>SUMIFS(СВЦЭМ!$D$39:$D$782,СВЦЭМ!$A$39:$A$782,$A98,СВЦЭМ!$B$39:$B$782,H$83)+'СЕТ СН'!$G$14+СВЦЭМ!$D$10+'СЕТ СН'!$G$6-'СЕТ СН'!$G$26</f>
        <v>2009.3141471100002</v>
      </c>
      <c r="I98" s="36">
        <f>SUMIFS(СВЦЭМ!$D$39:$D$782,СВЦЭМ!$A$39:$A$782,$A98,СВЦЭМ!$B$39:$B$782,I$83)+'СЕТ СН'!$G$14+СВЦЭМ!$D$10+'СЕТ СН'!$G$6-'СЕТ СН'!$G$26</f>
        <v>1979.6648985800002</v>
      </c>
      <c r="J98" s="36">
        <f>SUMIFS(СВЦЭМ!$D$39:$D$782,СВЦЭМ!$A$39:$A$782,$A98,СВЦЭМ!$B$39:$B$782,J$83)+'СЕТ СН'!$G$14+СВЦЭМ!$D$10+'СЕТ СН'!$G$6-'СЕТ СН'!$G$26</f>
        <v>1940.04675056</v>
      </c>
      <c r="K98" s="36">
        <f>SUMIFS(СВЦЭМ!$D$39:$D$782,СВЦЭМ!$A$39:$A$782,$A98,СВЦЭМ!$B$39:$B$782,K$83)+'СЕТ СН'!$G$14+СВЦЭМ!$D$10+'СЕТ СН'!$G$6-'СЕТ СН'!$G$26</f>
        <v>1923.2709185200001</v>
      </c>
      <c r="L98" s="36">
        <f>SUMIFS(СВЦЭМ!$D$39:$D$782,СВЦЭМ!$A$39:$A$782,$A98,СВЦЭМ!$B$39:$B$782,L$83)+'СЕТ СН'!$G$14+СВЦЭМ!$D$10+'СЕТ СН'!$G$6-'СЕТ СН'!$G$26</f>
        <v>1905.52279666</v>
      </c>
      <c r="M98" s="36">
        <f>SUMIFS(СВЦЭМ!$D$39:$D$782,СВЦЭМ!$A$39:$A$782,$A98,СВЦЭМ!$B$39:$B$782,M$83)+'СЕТ СН'!$G$14+СВЦЭМ!$D$10+'СЕТ СН'!$G$6-'СЕТ СН'!$G$26</f>
        <v>1931.00418304</v>
      </c>
      <c r="N98" s="36">
        <f>SUMIFS(СВЦЭМ!$D$39:$D$782,СВЦЭМ!$A$39:$A$782,$A98,СВЦЭМ!$B$39:$B$782,N$83)+'СЕТ СН'!$G$14+СВЦЭМ!$D$10+'СЕТ СН'!$G$6-'СЕТ СН'!$G$26</f>
        <v>1932.39489043</v>
      </c>
      <c r="O98" s="36">
        <f>SUMIFS(СВЦЭМ!$D$39:$D$782,СВЦЭМ!$A$39:$A$782,$A98,СВЦЭМ!$B$39:$B$782,O$83)+'СЕТ СН'!$G$14+СВЦЭМ!$D$10+'СЕТ СН'!$G$6-'СЕТ СН'!$G$26</f>
        <v>1985.1272962399999</v>
      </c>
      <c r="P98" s="36">
        <f>SUMIFS(СВЦЭМ!$D$39:$D$782,СВЦЭМ!$A$39:$A$782,$A98,СВЦЭМ!$B$39:$B$782,P$83)+'СЕТ СН'!$G$14+СВЦЭМ!$D$10+'СЕТ СН'!$G$6-'СЕТ СН'!$G$26</f>
        <v>2004.7635094900002</v>
      </c>
      <c r="Q98" s="36">
        <f>SUMIFS(СВЦЭМ!$D$39:$D$782,СВЦЭМ!$A$39:$A$782,$A98,СВЦЭМ!$B$39:$B$782,Q$83)+'СЕТ СН'!$G$14+СВЦЭМ!$D$10+'СЕТ СН'!$G$6-'СЕТ СН'!$G$26</f>
        <v>2017.5004869600002</v>
      </c>
      <c r="R98" s="36">
        <f>SUMIFS(СВЦЭМ!$D$39:$D$782,СВЦЭМ!$A$39:$A$782,$A98,СВЦЭМ!$B$39:$B$782,R$83)+'СЕТ СН'!$G$14+СВЦЭМ!$D$10+'СЕТ СН'!$G$6-'СЕТ СН'!$G$26</f>
        <v>2025.13939854</v>
      </c>
      <c r="S98" s="36">
        <f>SUMIFS(СВЦЭМ!$D$39:$D$782,СВЦЭМ!$A$39:$A$782,$A98,СВЦЭМ!$B$39:$B$782,S$83)+'СЕТ СН'!$G$14+СВЦЭМ!$D$10+'СЕТ СН'!$G$6-'СЕТ СН'!$G$26</f>
        <v>2010.3605401</v>
      </c>
      <c r="T98" s="36">
        <f>SUMIFS(СВЦЭМ!$D$39:$D$782,СВЦЭМ!$A$39:$A$782,$A98,СВЦЭМ!$B$39:$B$782,T$83)+'СЕТ СН'!$G$14+СВЦЭМ!$D$10+'СЕТ СН'!$G$6-'СЕТ СН'!$G$26</f>
        <v>1974.7662423800002</v>
      </c>
      <c r="U98" s="36">
        <f>SUMIFS(СВЦЭМ!$D$39:$D$782,СВЦЭМ!$A$39:$A$782,$A98,СВЦЭМ!$B$39:$B$782,U$83)+'СЕТ СН'!$G$14+СВЦЭМ!$D$10+'СЕТ СН'!$G$6-'СЕТ СН'!$G$26</f>
        <v>1950.72749871</v>
      </c>
      <c r="V98" s="36">
        <f>SUMIFS(СВЦЭМ!$D$39:$D$782,СВЦЭМ!$A$39:$A$782,$A98,СВЦЭМ!$B$39:$B$782,V$83)+'СЕТ СН'!$G$14+СВЦЭМ!$D$10+'СЕТ СН'!$G$6-'СЕТ СН'!$G$26</f>
        <v>1942.7744012200001</v>
      </c>
      <c r="W98" s="36">
        <f>SUMIFS(СВЦЭМ!$D$39:$D$782,СВЦЭМ!$A$39:$A$782,$A98,СВЦЭМ!$B$39:$B$782,W$83)+'СЕТ СН'!$G$14+СВЦЭМ!$D$10+'СЕТ СН'!$G$6-'СЕТ СН'!$G$26</f>
        <v>1943.4511922699999</v>
      </c>
      <c r="X98" s="36">
        <f>SUMIFS(СВЦЭМ!$D$39:$D$782,СВЦЭМ!$A$39:$A$782,$A98,СВЦЭМ!$B$39:$B$782,X$83)+'СЕТ СН'!$G$14+СВЦЭМ!$D$10+'СЕТ СН'!$G$6-'СЕТ СН'!$G$26</f>
        <v>1971.5842636699999</v>
      </c>
      <c r="Y98" s="36">
        <f>SUMIFS(СВЦЭМ!$D$39:$D$782,СВЦЭМ!$A$39:$A$782,$A98,СВЦЭМ!$B$39:$B$782,Y$83)+'СЕТ СН'!$G$14+СВЦЭМ!$D$10+'СЕТ СН'!$G$6-'СЕТ СН'!$G$26</f>
        <v>1984.33813293</v>
      </c>
    </row>
    <row r="99" spans="1:25" ht="15.75" x14ac:dyDescent="0.2">
      <c r="A99" s="35">
        <f t="shared" si="2"/>
        <v>45367</v>
      </c>
      <c r="B99" s="36">
        <f>SUMIFS(СВЦЭМ!$D$39:$D$782,СВЦЭМ!$A$39:$A$782,$A99,СВЦЭМ!$B$39:$B$782,B$83)+'СЕТ СН'!$G$14+СВЦЭМ!$D$10+'СЕТ СН'!$G$6-'СЕТ СН'!$G$26</f>
        <v>1961.1468348100002</v>
      </c>
      <c r="C99" s="36">
        <f>SUMIFS(СВЦЭМ!$D$39:$D$782,СВЦЭМ!$A$39:$A$782,$A99,СВЦЭМ!$B$39:$B$782,C$83)+'СЕТ СН'!$G$14+СВЦЭМ!$D$10+'СЕТ СН'!$G$6-'СЕТ СН'!$G$26</f>
        <v>1946.1402238400001</v>
      </c>
      <c r="D99" s="36">
        <f>SUMIFS(СВЦЭМ!$D$39:$D$782,СВЦЭМ!$A$39:$A$782,$A99,СВЦЭМ!$B$39:$B$782,D$83)+'СЕТ СН'!$G$14+СВЦЭМ!$D$10+'СЕТ СН'!$G$6-'СЕТ СН'!$G$26</f>
        <v>1968.42683532</v>
      </c>
      <c r="E99" s="36">
        <f>SUMIFS(СВЦЭМ!$D$39:$D$782,СВЦЭМ!$A$39:$A$782,$A99,СВЦЭМ!$B$39:$B$782,E$83)+'СЕТ СН'!$G$14+СВЦЭМ!$D$10+'СЕТ СН'!$G$6-'СЕТ СН'!$G$26</f>
        <v>1986.17740013</v>
      </c>
      <c r="F99" s="36">
        <f>SUMIFS(СВЦЭМ!$D$39:$D$782,СВЦЭМ!$A$39:$A$782,$A99,СВЦЭМ!$B$39:$B$782,F$83)+'СЕТ СН'!$G$14+СВЦЭМ!$D$10+'СЕТ СН'!$G$6-'СЕТ СН'!$G$26</f>
        <v>1974.51556183</v>
      </c>
      <c r="G99" s="36">
        <f>SUMIFS(СВЦЭМ!$D$39:$D$782,СВЦЭМ!$A$39:$A$782,$A99,СВЦЭМ!$B$39:$B$782,G$83)+'СЕТ СН'!$G$14+СВЦЭМ!$D$10+'СЕТ СН'!$G$6-'СЕТ СН'!$G$26</f>
        <v>1956.6581224400002</v>
      </c>
      <c r="H99" s="36">
        <f>SUMIFS(СВЦЭМ!$D$39:$D$782,СВЦЭМ!$A$39:$A$782,$A99,СВЦЭМ!$B$39:$B$782,H$83)+'СЕТ СН'!$G$14+СВЦЭМ!$D$10+'СЕТ СН'!$G$6-'СЕТ СН'!$G$26</f>
        <v>1937.4524319400002</v>
      </c>
      <c r="I99" s="36">
        <f>SUMIFS(СВЦЭМ!$D$39:$D$782,СВЦЭМ!$A$39:$A$782,$A99,СВЦЭМ!$B$39:$B$782,I$83)+'СЕТ СН'!$G$14+СВЦЭМ!$D$10+'СЕТ СН'!$G$6-'СЕТ СН'!$G$26</f>
        <v>1920.4568543800001</v>
      </c>
      <c r="J99" s="36">
        <f>SUMIFS(СВЦЭМ!$D$39:$D$782,СВЦЭМ!$A$39:$A$782,$A99,СВЦЭМ!$B$39:$B$782,J$83)+'СЕТ СН'!$G$14+СВЦЭМ!$D$10+'СЕТ СН'!$G$6-'СЕТ СН'!$G$26</f>
        <v>1871.8476352399998</v>
      </c>
      <c r="K99" s="36">
        <f>SUMIFS(СВЦЭМ!$D$39:$D$782,СВЦЭМ!$A$39:$A$782,$A99,СВЦЭМ!$B$39:$B$782,K$83)+'СЕТ СН'!$G$14+СВЦЭМ!$D$10+'СЕТ СН'!$G$6-'СЕТ СН'!$G$26</f>
        <v>1851.92420326</v>
      </c>
      <c r="L99" s="36">
        <f>SUMIFS(СВЦЭМ!$D$39:$D$782,СВЦЭМ!$A$39:$A$782,$A99,СВЦЭМ!$B$39:$B$782,L$83)+'СЕТ СН'!$G$14+СВЦЭМ!$D$10+'СЕТ СН'!$G$6-'СЕТ СН'!$G$26</f>
        <v>1845.3467509699999</v>
      </c>
      <c r="M99" s="36">
        <f>SUMIFS(СВЦЭМ!$D$39:$D$782,СВЦЭМ!$A$39:$A$782,$A99,СВЦЭМ!$B$39:$B$782,M$83)+'СЕТ СН'!$G$14+СВЦЭМ!$D$10+'СЕТ СН'!$G$6-'СЕТ СН'!$G$26</f>
        <v>1849.7987365200001</v>
      </c>
      <c r="N99" s="36">
        <f>SUMIFS(СВЦЭМ!$D$39:$D$782,СВЦЭМ!$A$39:$A$782,$A99,СВЦЭМ!$B$39:$B$782,N$83)+'СЕТ СН'!$G$14+СВЦЭМ!$D$10+'СЕТ СН'!$G$6-'СЕТ СН'!$G$26</f>
        <v>1862.0149851800002</v>
      </c>
      <c r="O99" s="36">
        <f>SUMIFS(СВЦЭМ!$D$39:$D$782,СВЦЭМ!$A$39:$A$782,$A99,СВЦЭМ!$B$39:$B$782,O$83)+'СЕТ СН'!$G$14+СВЦЭМ!$D$10+'СЕТ СН'!$G$6-'СЕТ СН'!$G$26</f>
        <v>1861.11299547</v>
      </c>
      <c r="P99" s="36">
        <f>SUMIFS(СВЦЭМ!$D$39:$D$782,СВЦЭМ!$A$39:$A$782,$A99,СВЦЭМ!$B$39:$B$782,P$83)+'СЕТ СН'!$G$14+СВЦЭМ!$D$10+'СЕТ СН'!$G$6-'СЕТ СН'!$G$26</f>
        <v>1870.59190055</v>
      </c>
      <c r="Q99" s="36">
        <f>SUMIFS(СВЦЭМ!$D$39:$D$782,СВЦЭМ!$A$39:$A$782,$A99,СВЦЭМ!$B$39:$B$782,Q$83)+'СЕТ СН'!$G$14+СВЦЭМ!$D$10+'СЕТ СН'!$G$6-'СЕТ СН'!$G$26</f>
        <v>1891.9499777400001</v>
      </c>
      <c r="R99" s="36">
        <f>SUMIFS(СВЦЭМ!$D$39:$D$782,СВЦЭМ!$A$39:$A$782,$A99,СВЦЭМ!$B$39:$B$782,R$83)+'СЕТ СН'!$G$14+СВЦЭМ!$D$10+'СЕТ СН'!$G$6-'СЕТ СН'!$G$26</f>
        <v>1901.08482538</v>
      </c>
      <c r="S99" s="36">
        <f>SUMIFS(СВЦЭМ!$D$39:$D$782,СВЦЭМ!$A$39:$A$782,$A99,СВЦЭМ!$B$39:$B$782,S$83)+'СЕТ СН'!$G$14+СВЦЭМ!$D$10+'СЕТ СН'!$G$6-'СЕТ СН'!$G$26</f>
        <v>1886.7154957000002</v>
      </c>
      <c r="T99" s="36">
        <f>SUMIFS(СВЦЭМ!$D$39:$D$782,СВЦЭМ!$A$39:$A$782,$A99,СВЦЭМ!$B$39:$B$782,T$83)+'СЕТ СН'!$G$14+СВЦЭМ!$D$10+'СЕТ СН'!$G$6-'СЕТ СН'!$G$26</f>
        <v>1869.7729720400002</v>
      </c>
      <c r="U99" s="36">
        <f>SUMIFS(СВЦЭМ!$D$39:$D$782,СВЦЭМ!$A$39:$A$782,$A99,СВЦЭМ!$B$39:$B$782,U$83)+'СЕТ СН'!$G$14+СВЦЭМ!$D$10+'СЕТ СН'!$G$6-'СЕТ СН'!$G$26</f>
        <v>1840.70290148</v>
      </c>
      <c r="V99" s="36">
        <f>SUMIFS(СВЦЭМ!$D$39:$D$782,СВЦЭМ!$A$39:$A$782,$A99,СВЦЭМ!$B$39:$B$782,V$83)+'СЕТ СН'!$G$14+СВЦЭМ!$D$10+'СЕТ СН'!$G$6-'СЕТ СН'!$G$26</f>
        <v>1833.8022829199999</v>
      </c>
      <c r="W99" s="36">
        <f>SUMIFS(СВЦЭМ!$D$39:$D$782,СВЦЭМ!$A$39:$A$782,$A99,СВЦЭМ!$B$39:$B$782,W$83)+'СЕТ СН'!$G$14+СВЦЭМ!$D$10+'СЕТ СН'!$G$6-'СЕТ СН'!$G$26</f>
        <v>1842.53885967</v>
      </c>
      <c r="X99" s="36">
        <f>SUMIFS(СВЦЭМ!$D$39:$D$782,СВЦЭМ!$A$39:$A$782,$A99,СВЦЭМ!$B$39:$B$782,X$83)+'СЕТ СН'!$G$14+СВЦЭМ!$D$10+'СЕТ СН'!$G$6-'СЕТ СН'!$G$26</f>
        <v>1864.15559527</v>
      </c>
      <c r="Y99" s="36">
        <f>SUMIFS(СВЦЭМ!$D$39:$D$782,СВЦЭМ!$A$39:$A$782,$A99,СВЦЭМ!$B$39:$B$782,Y$83)+'СЕТ СН'!$G$14+СВЦЭМ!$D$10+'СЕТ СН'!$G$6-'СЕТ СН'!$G$26</f>
        <v>1872.2142883900001</v>
      </c>
    </row>
    <row r="100" spans="1:25" ht="15.75" x14ac:dyDescent="0.2">
      <c r="A100" s="35">
        <f t="shared" si="2"/>
        <v>45368</v>
      </c>
      <c r="B100" s="36">
        <f>SUMIFS(СВЦЭМ!$D$39:$D$782,СВЦЭМ!$A$39:$A$782,$A100,СВЦЭМ!$B$39:$B$782,B$83)+'СЕТ СН'!$G$14+СВЦЭМ!$D$10+'СЕТ СН'!$G$6-'СЕТ СН'!$G$26</f>
        <v>1832.3987583799999</v>
      </c>
      <c r="C100" s="36">
        <f>SUMIFS(СВЦЭМ!$D$39:$D$782,СВЦЭМ!$A$39:$A$782,$A100,СВЦЭМ!$B$39:$B$782,C$83)+'СЕТ СН'!$G$14+СВЦЭМ!$D$10+'СЕТ СН'!$G$6-'СЕТ СН'!$G$26</f>
        <v>1854.9381627500002</v>
      </c>
      <c r="D100" s="36">
        <f>SUMIFS(СВЦЭМ!$D$39:$D$782,СВЦЭМ!$A$39:$A$782,$A100,СВЦЭМ!$B$39:$B$782,D$83)+'СЕТ СН'!$G$14+СВЦЭМ!$D$10+'СЕТ СН'!$G$6-'СЕТ СН'!$G$26</f>
        <v>1889.7534589299999</v>
      </c>
      <c r="E100" s="36">
        <f>SUMIFS(СВЦЭМ!$D$39:$D$782,СВЦЭМ!$A$39:$A$782,$A100,СВЦЭМ!$B$39:$B$782,E$83)+'СЕТ СН'!$G$14+СВЦЭМ!$D$10+'СЕТ СН'!$G$6-'СЕТ СН'!$G$26</f>
        <v>1887.7212942900001</v>
      </c>
      <c r="F100" s="36">
        <f>SUMIFS(СВЦЭМ!$D$39:$D$782,СВЦЭМ!$A$39:$A$782,$A100,СВЦЭМ!$B$39:$B$782,F$83)+'СЕТ СН'!$G$14+СВЦЭМ!$D$10+'СЕТ СН'!$G$6-'СЕТ СН'!$G$26</f>
        <v>1880.7850563299999</v>
      </c>
      <c r="G100" s="36">
        <f>SUMIFS(СВЦЭМ!$D$39:$D$782,СВЦЭМ!$A$39:$A$782,$A100,СВЦЭМ!$B$39:$B$782,G$83)+'СЕТ СН'!$G$14+СВЦЭМ!$D$10+'СЕТ СН'!$G$6-'СЕТ СН'!$G$26</f>
        <v>1905.46765375</v>
      </c>
      <c r="H100" s="36">
        <f>SUMIFS(СВЦЭМ!$D$39:$D$782,СВЦЭМ!$A$39:$A$782,$A100,СВЦЭМ!$B$39:$B$782,H$83)+'СЕТ СН'!$G$14+СВЦЭМ!$D$10+'СЕТ СН'!$G$6-'СЕТ СН'!$G$26</f>
        <v>1917.4951760899999</v>
      </c>
      <c r="I100" s="36">
        <f>SUMIFS(СВЦЭМ!$D$39:$D$782,СВЦЭМ!$A$39:$A$782,$A100,СВЦЭМ!$B$39:$B$782,I$83)+'СЕТ СН'!$G$14+СВЦЭМ!$D$10+'СЕТ СН'!$G$6-'СЕТ СН'!$G$26</f>
        <v>1919.1872371200002</v>
      </c>
      <c r="J100" s="36">
        <f>SUMIFS(СВЦЭМ!$D$39:$D$782,СВЦЭМ!$A$39:$A$782,$A100,СВЦЭМ!$B$39:$B$782,J$83)+'СЕТ СН'!$G$14+СВЦЭМ!$D$10+'СЕТ СН'!$G$6-'СЕТ СН'!$G$26</f>
        <v>1867.81167723</v>
      </c>
      <c r="K100" s="36">
        <f>SUMIFS(СВЦЭМ!$D$39:$D$782,СВЦЭМ!$A$39:$A$782,$A100,СВЦЭМ!$B$39:$B$782,K$83)+'СЕТ СН'!$G$14+СВЦЭМ!$D$10+'СЕТ СН'!$G$6-'СЕТ СН'!$G$26</f>
        <v>1825.0794145</v>
      </c>
      <c r="L100" s="36">
        <f>SUMIFS(СВЦЭМ!$D$39:$D$782,СВЦЭМ!$A$39:$A$782,$A100,СВЦЭМ!$B$39:$B$782,L$83)+'СЕТ СН'!$G$14+СВЦЭМ!$D$10+'СЕТ СН'!$G$6-'СЕТ СН'!$G$26</f>
        <v>1811.42628513</v>
      </c>
      <c r="M100" s="36">
        <f>SUMIFS(СВЦЭМ!$D$39:$D$782,СВЦЭМ!$A$39:$A$782,$A100,СВЦЭМ!$B$39:$B$782,M$83)+'СЕТ СН'!$G$14+СВЦЭМ!$D$10+'СЕТ СН'!$G$6-'СЕТ СН'!$G$26</f>
        <v>1812.2608099100003</v>
      </c>
      <c r="N100" s="36">
        <f>SUMIFS(СВЦЭМ!$D$39:$D$782,СВЦЭМ!$A$39:$A$782,$A100,СВЦЭМ!$B$39:$B$782,N$83)+'СЕТ СН'!$G$14+СВЦЭМ!$D$10+'СЕТ СН'!$G$6-'СЕТ СН'!$G$26</f>
        <v>1831.2536786800001</v>
      </c>
      <c r="O100" s="36">
        <f>SUMIFS(СВЦЭМ!$D$39:$D$782,СВЦЭМ!$A$39:$A$782,$A100,СВЦЭМ!$B$39:$B$782,O$83)+'СЕТ СН'!$G$14+СВЦЭМ!$D$10+'СЕТ СН'!$G$6-'СЕТ СН'!$G$26</f>
        <v>1860.1843717900001</v>
      </c>
      <c r="P100" s="36">
        <f>SUMIFS(СВЦЭМ!$D$39:$D$782,СВЦЭМ!$A$39:$A$782,$A100,СВЦЭМ!$B$39:$B$782,P$83)+'СЕТ СН'!$G$14+СВЦЭМ!$D$10+'СЕТ СН'!$G$6-'СЕТ СН'!$G$26</f>
        <v>1872.8324638399999</v>
      </c>
      <c r="Q100" s="36">
        <f>SUMIFS(СВЦЭМ!$D$39:$D$782,СВЦЭМ!$A$39:$A$782,$A100,СВЦЭМ!$B$39:$B$782,Q$83)+'СЕТ СН'!$G$14+СВЦЭМ!$D$10+'СЕТ СН'!$G$6-'СЕТ СН'!$G$26</f>
        <v>1895.1901241700002</v>
      </c>
      <c r="R100" s="36">
        <f>SUMIFS(СВЦЭМ!$D$39:$D$782,СВЦЭМ!$A$39:$A$782,$A100,СВЦЭМ!$B$39:$B$782,R$83)+'СЕТ СН'!$G$14+СВЦЭМ!$D$10+'СЕТ СН'!$G$6-'СЕТ СН'!$G$26</f>
        <v>1897.71944489</v>
      </c>
      <c r="S100" s="36">
        <f>SUMIFS(СВЦЭМ!$D$39:$D$782,СВЦЭМ!$A$39:$A$782,$A100,СВЦЭМ!$B$39:$B$782,S$83)+'СЕТ СН'!$G$14+СВЦЭМ!$D$10+'СЕТ СН'!$G$6-'СЕТ СН'!$G$26</f>
        <v>1874.0471962500001</v>
      </c>
      <c r="T100" s="36">
        <f>SUMIFS(СВЦЭМ!$D$39:$D$782,СВЦЭМ!$A$39:$A$782,$A100,СВЦЭМ!$B$39:$B$782,T$83)+'СЕТ СН'!$G$14+СВЦЭМ!$D$10+'СЕТ СН'!$G$6-'СЕТ СН'!$G$26</f>
        <v>1857.9930726799998</v>
      </c>
      <c r="U100" s="36">
        <f>SUMIFS(СВЦЭМ!$D$39:$D$782,СВЦЭМ!$A$39:$A$782,$A100,СВЦЭМ!$B$39:$B$782,U$83)+'СЕТ СН'!$G$14+СВЦЭМ!$D$10+'СЕТ СН'!$G$6-'СЕТ СН'!$G$26</f>
        <v>1832.7824372800001</v>
      </c>
      <c r="V100" s="36">
        <f>SUMIFS(СВЦЭМ!$D$39:$D$782,СВЦЭМ!$A$39:$A$782,$A100,СВЦЭМ!$B$39:$B$782,V$83)+'СЕТ СН'!$G$14+СВЦЭМ!$D$10+'СЕТ СН'!$G$6-'СЕТ СН'!$G$26</f>
        <v>1816.2715505800002</v>
      </c>
      <c r="W100" s="36">
        <f>SUMIFS(СВЦЭМ!$D$39:$D$782,СВЦЭМ!$A$39:$A$782,$A100,СВЦЭМ!$B$39:$B$782,W$83)+'СЕТ СН'!$G$14+СВЦЭМ!$D$10+'СЕТ СН'!$G$6-'СЕТ СН'!$G$26</f>
        <v>1817.3855088099999</v>
      </c>
      <c r="X100" s="36">
        <f>SUMIFS(СВЦЭМ!$D$39:$D$782,СВЦЭМ!$A$39:$A$782,$A100,СВЦЭМ!$B$39:$B$782,X$83)+'СЕТ СН'!$G$14+СВЦЭМ!$D$10+'СЕТ СН'!$G$6-'СЕТ СН'!$G$26</f>
        <v>1849.6717968799999</v>
      </c>
      <c r="Y100" s="36">
        <f>SUMIFS(СВЦЭМ!$D$39:$D$782,СВЦЭМ!$A$39:$A$782,$A100,СВЦЭМ!$B$39:$B$782,Y$83)+'СЕТ СН'!$G$14+СВЦЭМ!$D$10+'СЕТ СН'!$G$6-'СЕТ СН'!$G$26</f>
        <v>1849.84881976</v>
      </c>
    </row>
    <row r="101" spans="1:25" ht="15.75" x14ac:dyDescent="0.2">
      <c r="A101" s="35">
        <f t="shared" si="2"/>
        <v>45369</v>
      </c>
      <c r="B101" s="36">
        <f>SUMIFS(СВЦЭМ!$D$39:$D$782,СВЦЭМ!$A$39:$A$782,$A101,СВЦЭМ!$B$39:$B$782,B$83)+'СЕТ СН'!$G$14+СВЦЭМ!$D$10+'СЕТ СН'!$G$6-'СЕТ СН'!$G$26</f>
        <v>1946.0098103400001</v>
      </c>
      <c r="C101" s="36">
        <f>SUMIFS(СВЦЭМ!$D$39:$D$782,СВЦЭМ!$A$39:$A$782,$A101,СВЦЭМ!$B$39:$B$782,C$83)+'СЕТ СН'!$G$14+СВЦЭМ!$D$10+'СЕТ СН'!$G$6-'СЕТ СН'!$G$26</f>
        <v>1978.8257388000002</v>
      </c>
      <c r="D101" s="36">
        <f>SUMIFS(СВЦЭМ!$D$39:$D$782,СВЦЭМ!$A$39:$A$782,$A101,СВЦЭМ!$B$39:$B$782,D$83)+'СЕТ СН'!$G$14+СВЦЭМ!$D$10+'СЕТ СН'!$G$6-'СЕТ СН'!$G$26</f>
        <v>2024.81594258</v>
      </c>
      <c r="E101" s="36">
        <f>SUMIFS(СВЦЭМ!$D$39:$D$782,СВЦЭМ!$A$39:$A$782,$A101,СВЦЭМ!$B$39:$B$782,E$83)+'СЕТ СН'!$G$14+СВЦЭМ!$D$10+'СЕТ СН'!$G$6-'СЕТ СН'!$G$26</f>
        <v>2004.1810923100002</v>
      </c>
      <c r="F101" s="36">
        <f>SUMIFS(СВЦЭМ!$D$39:$D$782,СВЦЭМ!$A$39:$A$782,$A101,СВЦЭМ!$B$39:$B$782,F$83)+'СЕТ СН'!$G$14+СВЦЭМ!$D$10+'СЕТ СН'!$G$6-'СЕТ СН'!$G$26</f>
        <v>1984.0343802000002</v>
      </c>
      <c r="G101" s="36">
        <f>SUMIFS(СВЦЭМ!$D$39:$D$782,СВЦЭМ!$A$39:$A$782,$A101,СВЦЭМ!$B$39:$B$782,G$83)+'СЕТ СН'!$G$14+СВЦЭМ!$D$10+'СЕТ СН'!$G$6-'СЕТ СН'!$G$26</f>
        <v>1952.95403687</v>
      </c>
      <c r="H101" s="36">
        <f>SUMIFS(СВЦЭМ!$D$39:$D$782,СВЦЭМ!$A$39:$A$782,$A101,СВЦЭМ!$B$39:$B$782,H$83)+'СЕТ СН'!$G$14+СВЦЭМ!$D$10+'СЕТ СН'!$G$6-'СЕТ СН'!$G$26</f>
        <v>1923.0235520900001</v>
      </c>
      <c r="I101" s="36">
        <f>SUMIFS(СВЦЭМ!$D$39:$D$782,СВЦЭМ!$A$39:$A$782,$A101,СВЦЭМ!$B$39:$B$782,I$83)+'СЕТ СН'!$G$14+СВЦЭМ!$D$10+'СЕТ СН'!$G$6-'СЕТ СН'!$G$26</f>
        <v>1934.7354784700001</v>
      </c>
      <c r="J101" s="36">
        <f>SUMIFS(СВЦЭМ!$D$39:$D$782,СВЦЭМ!$A$39:$A$782,$A101,СВЦЭМ!$B$39:$B$782,J$83)+'СЕТ СН'!$G$14+СВЦЭМ!$D$10+'СЕТ СН'!$G$6-'СЕТ СН'!$G$26</f>
        <v>1950.73704688</v>
      </c>
      <c r="K101" s="36">
        <f>SUMIFS(СВЦЭМ!$D$39:$D$782,СВЦЭМ!$A$39:$A$782,$A101,СВЦЭМ!$B$39:$B$782,K$83)+'СЕТ СН'!$G$14+СВЦЭМ!$D$10+'СЕТ СН'!$G$6-'СЕТ СН'!$G$26</f>
        <v>1923.76260211</v>
      </c>
      <c r="L101" s="36">
        <f>SUMIFS(СВЦЭМ!$D$39:$D$782,СВЦЭМ!$A$39:$A$782,$A101,СВЦЭМ!$B$39:$B$782,L$83)+'СЕТ СН'!$G$14+СВЦЭМ!$D$10+'СЕТ СН'!$G$6-'СЕТ СН'!$G$26</f>
        <v>1930.8786602300002</v>
      </c>
      <c r="M101" s="36">
        <f>SUMIFS(СВЦЭМ!$D$39:$D$782,СВЦЭМ!$A$39:$A$782,$A101,СВЦЭМ!$B$39:$B$782,M$83)+'СЕТ СН'!$G$14+СВЦЭМ!$D$10+'СЕТ СН'!$G$6-'СЕТ СН'!$G$26</f>
        <v>1938.2790742500001</v>
      </c>
      <c r="N101" s="36">
        <f>SUMIFS(СВЦЭМ!$D$39:$D$782,СВЦЭМ!$A$39:$A$782,$A101,СВЦЭМ!$B$39:$B$782,N$83)+'СЕТ СН'!$G$14+СВЦЭМ!$D$10+'СЕТ СН'!$G$6-'СЕТ СН'!$G$26</f>
        <v>1963.1972175700002</v>
      </c>
      <c r="O101" s="36">
        <f>SUMIFS(СВЦЭМ!$D$39:$D$782,СВЦЭМ!$A$39:$A$782,$A101,СВЦЭМ!$B$39:$B$782,O$83)+'СЕТ СН'!$G$14+СВЦЭМ!$D$10+'СЕТ СН'!$G$6-'СЕТ СН'!$G$26</f>
        <v>2004.80081182</v>
      </c>
      <c r="P101" s="36">
        <f>SUMIFS(СВЦЭМ!$D$39:$D$782,СВЦЭМ!$A$39:$A$782,$A101,СВЦЭМ!$B$39:$B$782,P$83)+'СЕТ СН'!$G$14+СВЦЭМ!$D$10+'СЕТ СН'!$G$6-'СЕТ СН'!$G$26</f>
        <v>2031.54655465</v>
      </c>
      <c r="Q101" s="36">
        <f>SUMIFS(СВЦЭМ!$D$39:$D$782,СВЦЭМ!$A$39:$A$782,$A101,СВЦЭМ!$B$39:$B$782,Q$83)+'СЕТ СН'!$G$14+СВЦЭМ!$D$10+'СЕТ СН'!$G$6-'СЕТ СН'!$G$26</f>
        <v>2054.0701465000002</v>
      </c>
      <c r="R101" s="36">
        <f>SUMIFS(СВЦЭМ!$D$39:$D$782,СВЦЭМ!$A$39:$A$782,$A101,СВЦЭМ!$B$39:$B$782,R$83)+'СЕТ СН'!$G$14+СВЦЭМ!$D$10+'СЕТ СН'!$G$6-'СЕТ СН'!$G$26</f>
        <v>2058.5095222600003</v>
      </c>
      <c r="S101" s="36">
        <f>SUMIFS(СВЦЭМ!$D$39:$D$782,СВЦЭМ!$A$39:$A$782,$A101,СВЦЭМ!$B$39:$B$782,S$83)+'СЕТ СН'!$G$14+СВЦЭМ!$D$10+'СЕТ СН'!$G$6-'СЕТ СН'!$G$26</f>
        <v>2065.1751533699999</v>
      </c>
      <c r="T101" s="36">
        <f>SUMIFS(СВЦЭМ!$D$39:$D$782,СВЦЭМ!$A$39:$A$782,$A101,СВЦЭМ!$B$39:$B$782,T$83)+'СЕТ СН'!$G$14+СВЦЭМ!$D$10+'СЕТ СН'!$G$6-'СЕТ СН'!$G$26</f>
        <v>2037.07496455</v>
      </c>
      <c r="U101" s="36">
        <f>SUMIFS(СВЦЭМ!$D$39:$D$782,СВЦЭМ!$A$39:$A$782,$A101,СВЦЭМ!$B$39:$B$782,U$83)+'СЕТ СН'!$G$14+СВЦЭМ!$D$10+'СЕТ СН'!$G$6-'СЕТ СН'!$G$26</f>
        <v>2009.6620884399999</v>
      </c>
      <c r="V101" s="36">
        <f>SUMIFS(СВЦЭМ!$D$39:$D$782,СВЦЭМ!$A$39:$A$782,$A101,СВЦЭМ!$B$39:$B$782,V$83)+'СЕТ СН'!$G$14+СВЦЭМ!$D$10+'СЕТ СН'!$G$6-'СЕТ СН'!$G$26</f>
        <v>1998.6412324200001</v>
      </c>
      <c r="W101" s="36">
        <f>SUMIFS(СВЦЭМ!$D$39:$D$782,СВЦЭМ!$A$39:$A$782,$A101,СВЦЭМ!$B$39:$B$782,W$83)+'СЕТ СН'!$G$14+СВЦЭМ!$D$10+'СЕТ СН'!$G$6-'СЕТ СН'!$G$26</f>
        <v>1989.52215394</v>
      </c>
      <c r="X101" s="36">
        <f>SUMIFS(СВЦЭМ!$D$39:$D$782,СВЦЭМ!$A$39:$A$782,$A101,СВЦЭМ!$B$39:$B$782,X$83)+'СЕТ СН'!$G$14+СВЦЭМ!$D$10+'СЕТ СН'!$G$6-'СЕТ СН'!$G$26</f>
        <v>2011.39719547</v>
      </c>
      <c r="Y101" s="36">
        <f>SUMIFS(СВЦЭМ!$D$39:$D$782,СВЦЭМ!$A$39:$A$782,$A101,СВЦЭМ!$B$39:$B$782,Y$83)+'СЕТ СН'!$G$14+СВЦЭМ!$D$10+'СЕТ СН'!$G$6-'СЕТ СН'!$G$26</f>
        <v>2043.2458930500002</v>
      </c>
    </row>
    <row r="102" spans="1:25" ht="15.75" x14ac:dyDescent="0.2">
      <c r="A102" s="35">
        <f t="shared" si="2"/>
        <v>45370</v>
      </c>
      <c r="B102" s="36">
        <f>SUMIFS(СВЦЭМ!$D$39:$D$782,СВЦЭМ!$A$39:$A$782,$A102,СВЦЭМ!$B$39:$B$782,B$83)+'СЕТ СН'!$G$14+СВЦЭМ!$D$10+'СЕТ СН'!$G$6-'СЕТ СН'!$G$26</f>
        <v>2142.1427753500002</v>
      </c>
      <c r="C102" s="36">
        <f>SUMIFS(СВЦЭМ!$D$39:$D$782,СВЦЭМ!$A$39:$A$782,$A102,СВЦЭМ!$B$39:$B$782,C$83)+'СЕТ СН'!$G$14+СВЦЭМ!$D$10+'СЕТ СН'!$G$6-'СЕТ СН'!$G$26</f>
        <v>2104.6216312000001</v>
      </c>
      <c r="D102" s="36">
        <f>SUMIFS(СВЦЭМ!$D$39:$D$782,СВЦЭМ!$A$39:$A$782,$A102,СВЦЭМ!$B$39:$B$782,D$83)+'СЕТ СН'!$G$14+СВЦЭМ!$D$10+'СЕТ СН'!$G$6-'СЕТ СН'!$G$26</f>
        <v>2147.9862703600002</v>
      </c>
      <c r="E102" s="36">
        <f>SUMIFS(СВЦЭМ!$D$39:$D$782,СВЦЭМ!$A$39:$A$782,$A102,СВЦЭМ!$B$39:$B$782,E$83)+'СЕТ СН'!$G$14+СВЦЭМ!$D$10+'СЕТ СН'!$G$6-'СЕТ СН'!$G$26</f>
        <v>2138.3045185000001</v>
      </c>
      <c r="F102" s="36">
        <f>SUMIFS(СВЦЭМ!$D$39:$D$782,СВЦЭМ!$A$39:$A$782,$A102,СВЦЭМ!$B$39:$B$782,F$83)+'СЕТ СН'!$G$14+СВЦЭМ!$D$10+'СЕТ СН'!$G$6-'СЕТ СН'!$G$26</f>
        <v>2133.5051776800001</v>
      </c>
      <c r="G102" s="36">
        <f>SUMIFS(СВЦЭМ!$D$39:$D$782,СВЦЭМ!$A$39:$A$782,$A102,СВЦЭМ!$B$39:$B$782,G$83)+'СЕТ СН'!$G$14+СВЦЭМ!$D$10+'СЕТ СН'!$G$6-'СЕТ СН'!$G$26</f>
        <v>2134.8868296400001</v>
      </c>
      <c r="H102" s="36">
        <f>SUMIFS(СВЦЭМ!$D$39:$D$782,СВЦЭМ!$A$39:$A$782,$A102,СВЦЭМ!$B$39:$B$782,H$83)+'СЕТ СН'!$G$14+СВЦЭМ!$D$10+'СЕТ СН'!$G$6-'СЕТ СН'!$G$26</f>
        <v>2128.99878175</v>
      </c>
      <c r="I102" s="36">
        <f>SUMIFS(СВЦЭМ!$D$39:$D$782,СВЦЭМ!$A$39:$A$782,$A102,СВЦЭМ!$B$39:$B$782,I$83)+'СЕТ СН'!$G$14+СВЦЭМ!$D$10+'СЕТ СН'!$G$6-'СЕТ СН'!$G$26</f>
        <v>2095.5558266500002</v>
      </c>
      <c r="J102" s="36">
        <f>SUMIFS(СВЦЭМ!$D$39:$D$782,СВЦЭМ!$A$39:$A$782,$A102,СВЦЭМ!$B$39:$B$782,J$83)+'СЕТ СН'!$G$14+СВЦЭМ!$D$10+'СЕТ СН'!$G$6-'СЕТ СН'!$G$26</f>
        <v>2079.2083948</v>
      </c>
      <c r="K102" s="36">
        <f>SUMIFS(СВЦЭМ!$D$39:$D$782,СВЦЭМ!$A$39:$A$782,$A102,СВЦЭМ!$B$39:$B$782,K$83)+'СЕТ СН'!$G$14+СВЦЭМ!$D$10+'СЕТ СН'!$G$6-'СЕТ СН'!$G$26</f>
        <v>2084.1898312799999</v>
      </c>
      <c r="L102" s="36">
        <f>SUMIFS(СВЦЭМ!$D$39:$D$782,СВЦЭМ!$A$39:$A$782,$A102,СВЦЭМ!$B$39:$B$782,L$83)+'СЕТ СН'!$G$14+СВЦЭМ!$D$10+'СЕТ СН'!$G$6-'СЕТ СН'!$G$26</f>
        <v>2099.37386965</v>
      </c>
      <c r="M102" s="36">
        <f>SUMIFS(СВЦЭМ!$D$39:$D$782,СВЦЭМ!$A$39:$A$782,$A102,СВЦЭМ!$B$39:$B$782,M$83)+'СЕТ СН'!$G$14+СВЦЭМ!$D$10+'СЕТ СН'!$G$6-'СЕТ СН'!$G$26</f>
        <v>2165.4409285199999</v>
      </c>
      <c r="N102" s="36">
        <f>SUMIFS(СВЦЭМ!$D$39:$D$782,СВЦЭМ!$A$39:$A$782,$A102,СВЦЭМ!$B$39:$B$782,N$83)+'СЕТ СН'!$G$14+СВЦЭМ!$D$10+'СЕТ СН'!$G$6-'СЕТ СН'!$G$26</f>
        <v>2192.7736733500001</v>
      </c>
      <c r="O102" s="36">
        <f>SUMIFS(СВЦЭМ!$D$39:$D$782,СВЦЭМ!$A$39:$A$782,$A102,СВЦЭМ!$B$39:$B$782,O$83)+'СЕТ СН'!$G$14+СВЦЭМ!$D$10+'СЕТ СН'!$G$6-'СЕТ СН'!$G$26</f>
        <v>2232.5983590999999</v>
      </c>
      <c r="P102" s="36">
        <f>SUMIFS(СВЦЭМ!$D$39:$D$782,СВЦЭМ!$A$39:$A$782,$A102,СВЦЭМ!$B$39:$B$782,P$83)+'СЕТ СН'!$G$14+СВЦЭМ!$D$10+'СЕТ СН'!$G$6-'СЕТ СН'!$G$26</f>
        <v>2306.7266138499999</v>
      </c>
      <c r="Q102" s="36">
        <f>SUMIFS(СВЦЭМ!$D$39:$D$782,СВЦЭМ!$A$39:$A$782,$A102,СВЦЭМ!$B$39:$B$782,Q$83)+'СЕТ СН'!$G$14+СВЦЭМ!$D$10+'СЕТ СН'!$G$6-'СЕТ СН'!$G$26</f>
        <v>2329.2747022000003</v>
      </c>
      <c r="R102" s="36">
        <f>SUMIFS(СВЦЭМ!$D$39:$D$782,СВЦЭМ!$A$39:$A$782,$A102,СВЦЭМ!$B$39:$B$782,R$83)+'СЕТ СН'!$G$14+СВЦЭМ!$D$10+'СЕТ СН'!$G$6-'СЕТ СН'!$G$26</f>
        <v>2333.6190952900001</v>
      </c>
      <c r="S102" s="36">
        <f>SUMIFS(СВЦЭМ!$D$39:$D$782,СВЦЭМ!$A$39:$A$782,$A102,СВЦЭМ!$B$39:$B$782,S$83)+'СЕТ СН'!$G$14+СВЦЭМ!$D$10+'СЕТ СН'!$G$6-'СЕТ СН'!$G$26</f>
        <v>2307.2082911200005</v>
      </c>
      <c r="T102" s="36">
        <f>SUMIFS(СВЦЭМ!$D$39:$D$782,СВЦЭМ!$A$39:$A$782,$A102,СВЦЭМ!$B$39:$B$782,T$83)+'СЕТ СН'!$G$14+СВЦЭМ!$D$10+'СЕТ СН'!$G$6-'СЕТ СН'!$G$26</f>
        <v>2193.5316069700002</v>
      </c>
      <c r="U102" s="36">
        <f>SUMIFS(СВЦЭМ!$D$39:$D$782,СВЦЭМ!$A$39:$A$782,$A102,СВЦЭМ!$B$39:$B$782,U$83)+'СЕТ СН'!$G$14+СВЦЭМ!$D$10+'СЕТ СН'!$G$6-'СЕТ СН'!$G$26</f>
        <v>2145.5793262900002</v>
      </c>
      <c r="V102" s="36">
        <f>SUMIFS(СВЦЭМ!$D$39:$D$782,СВЦЭМ!$A$39:$A$782,$A102,СВЦЭМ!$B$39:$B$782,V$83)+'СЕТ СН'!$G$14+СВЦЭМ!$D$10+'СЕТ СН'!$G$6-'СЕТ СН'!$G$26</f>
        <v>2142.1603011299999</v>
      </c>
      <c r="W102" s="36">
        <f>SUMIFS(СВЦЭМ!$D$39:$D$782,СВЦЭМ!$A$39:$A$782,$A102,СВЦЭМ!$B$39:$B$782,W$83)+'СЕТ СН'!$G$14+СВЦЭМ!$D$10+'СЕТ СН'!$G$6-'СЕТ СН'!$G$26</f>
        <v>2168.4614769300001</v>
      </c>
      <c r="X102" s="36">
        <f>SUMIFS(СВЦЭМ!$D$39:$D$782,СВЦЭМ!$A$39:$A$782,$A102,СВЦЭМ!$B$39:$B$782,X$83)+'СЕТ СН'!$G$14+СВЦЭМ!$D$10+'СЕТ СН'!$G$6-'СЕТ СН'!$G$26</f>
        <v>2191.4079986000002</v>
      </c>
      <c r="Y102" s="36">
        <f>SUMIFS(СВЦЭМ!$D$39:$D$782,СВЦЭМ!$A$39:$A$782,$A102,СВЦЭМ!$B$39:$B$782,Y$83)+'СЕТ СН'!$G$14+СВЦЭМ!$D$10+'СЕТ СН'!$G$6-'СЕТ СН'!$G$26</f>
        <v>2237.7565362999999</v>
      </c>
    </row>
    <row r="103" spans="1:25" ht="15.75" x14ac:dyDescent="0.2">
      <c r="A103" s="35">
        <f t="shared" si="2"/>
        <v>45371</v>
      </c>
      <c r="B103" s="36">
        <f>SUMIFS(СВЦЭМ!$D$39:$D$782,СВЦЭМ!$A$39:$A$782,$A103,СВЦЭМ!$B$39:$B$782,B$83)+'СЕТ СН'!$G$14+СВЦЭМ!$D$10+'СЕТ СН'!$G$6-'СЕТ СН'!$G$26</f>
        <v>2264.0166233600003</v>
      </c>
      <c r="C103" s="36">
        <f>SUMIFS(СВЦЭМ!$D$39:$D$782,СВЦЭМ!$A$39:$A$782,$A103,СВЦЭМ!$B$39:$B$782,C$83)+'СЕТ СН'!$G$14+СВЦЭМ!$D$10+'СЕТ СН'!$G$6-'СЕТ СН'!$G$26</f>
        <v>2314.4823956300002</v>
      </c>
      <c r="D103" s="36">
        <f>SUMIFS(СВЦЭМ!$D$39:$D$782,СВЦЭМ!$A$39:$A$782,$A103,СВЦЭМ!$B$39:$B$782,D$83)+'СЕТ СН'!$G$14+СВЦЭМ!$D$10+'СЕТ СН'!$G$6-'СЕТ СН'!$G$26</f>
        <v>2347.32033864</v>
      </c>
      <c r="E103" s="36">
        <f>SUMIFS(СВЦЭМ!$D$39:$D$782,СВЦЭМ!$A$39:$A$782,$A103,СВЦЭМ!$B$39:$B$782,E$83)+'СЕТ СН'!$G$14+СВЦЭМ!$D$10+'СЕТ СН'!$G$6-'СЕТ СН'!$G$26</f>
        <v>2332.36711719</v>
      </c>
      <c r="F103" s="36">
        <f>SUMIFS(СВЦЭМ!$D$39:$D$782,СВЦЭМ!$A$39:$A$782,$A103,СВЦЭМ!$B$39:$B$782,F$83)+'СЕТ СН'!$G$14+СВЦЭМ!$D$10+'СЕТ СН'!$G$6-'СЕТ СН'!$G$26</f>
        <v>2329.8617436200002</v>
      </c>
      <c r="G103" s="36">
        <f>SUMIFS(СВЦЭМ!$D$39:$D$782,СВЦЭМ!$A$39:$A$782,$A103,СВЦЭМ!$B$39:$B$782,G$83)+'СЕТ СН'!$G$14+СВЦЭМ!$D$10+'СЕТ СН'!$G$6-'СЕТ СН'!$G$26</f>
        <v>2296.0583529599999</v>
      </c>
      <c r="H103" s="36">
        <f>SUMIFS(СВЦЭМ!$D$39:$D$782,СВЦЭМ!$A$39:$A$782,$A103,СВЦЭМ!$B$39:$B$782,H$83)+'СЕТ СН'!$G$14+СВЦЭМ!$D$10+'СЕТ СН'!$G$6-'СЕТ СН'!$G$26</f>
        <v>2300.7957530900003</v>
      </c>
      <c r="I103" s="36">
        <f>SUMIFS(СВЦЭМ!$D$39:$D$782,СВЦЭМ!$A$39:$A$782,$A103,СВЦЭМ!$B$39:$B$782,I$83)+'СЕТ СН'!$G$14+СВЦЭМ!$D$10+'СЕТ СН'!$G$6-'СЕТ СН'!$G$26</f>
        <v>2261.4522098900002</v>
      </c>
      <c r="J103" s="36">
        <f>SUMIFS(СВЦЭМ!$D$39:$D$782,СВЦЭМ!$A$39:$A$782,$A103,СВЦЭМ!$B$39:$B$782,J$83)+'СЕТ СН'!$G$14+СВЦЭМ!$D$10+'СЕТ СН'!$G$6-'СЕТ СН'!$G$26</f>
        <v>2206.9772956100001</v>
      </c>
      <c r="K103" s="36">
        <f>SUMIFS(СВЦЭМ!$D$39:$D$782,СВЦЭМ!$A$39:$A$782,$A103,СВЦЭМ!$B$39:$B$782,K$83)+'СЕТ СН'!$G$14+СВЦЭМ!$D$10+'СЕТ СН'!$G$6-'СЕТ СН'!$G$26</f>
        <v>2191.6287218000002</v>
      </c>
      <c r="L103" s="36">
        <f>SUMIFS(СВЦЭМ!$D$39:$D$782,СВЦЭМ!$A$39:$A$782,$A103,СВЦЭМ!$B$39:$B$782,L$83)+'СЕТ СН'!$G$14+СВЦЭМ!$D$10+'СЕТ СН'!$G$6-'СЕТ СН'!$G$26</f>
        <v>2189.18637519</v>
      </c>
      <c r="M103" s="36">
        <f>SUMIFS(СВЦЭМ!$D$39:$D$782,СВЦЭМ!$A$39:$A$782,$A103,СВЦЭМ!$B$39:$B$782,M$83)+'СЕТ СН'!$G$14+СВЦЭМ!$D$10+'СЕТ СН'!$G$6-'СЕТ СН'!$G$26</f>
        <v>2200.6319084900001</v>
      </c>
      <c r="N103" s="36">
        <f>SUMIFS(СВЦЭМ!$D$39:$D$782,СВЦЭМ!$A$39:$A$782,$A103,СВЦЭМ!$B$39:$B$782,N$83)+'СЕТ СН'!$G$14+СВЦЭМ!$D$10+'СЕТ СН'!$G$6-'СЕТ СН'!$G$26</f>
        <v>2201.2400261299999</v>
      </c>
      <c r="O103" s="36">
        <f>SUMIFS(СВЦЭМ!$D$39:$D$782,СВЦЭМ!$A$39:$A$782,$A103,СВЦЭМ!$B$39:$B$782,O$83)+'СЕТ СН'!$G$14+СВЦЭМ!$D$10+'СЕТ СН'!$G$6-'СЕТ СН'!$G$26</f>
        <v>2234.19318845</v>
      </c>
      <c r="P103" s="36">
        <f>SUMIFS(СВЦЭМ!$D$39:$D$782,СВЦЭМ!$A$39:$A$782,$A103,СВЦЭМ!$B$39:$B$782,P$83)+'СЕТ СН'!$G$14+СВЦЭМ!$D$10+'СЕТ СН'!$G$6-'СЕТ СН'!$G$26</f>
        <v>2258.0055970399999</v>
      </c>
      <c r="Q103" s="36">
        <f>SUMIFS(СВЦЭМ!$D$39:$D$782,СВЦЭМ!$A$39:$A$782,$A103,СВЦЭМ!$B$39:$B$782,Q$83)+'СЕТ СН'!$G$14+СВЦЭМ!$D$10+'СЕТ СН'!$G$6-'СЕТ СН'!$G$26</f>
        <v>2260.9586431600001</v>
      </c>
      <c r="R103" s="36">
        <f>SUMIFS(СВЦЭМ!$D$39:$D$782,СВЦЭМ!$A$39:$A$782,$A103,СВЦЭМ!$B$39:$B$782,R$83)+'СЕТ СН'!$G$14+СВЦЭМ!$D$10+'СЕТ СН'!$G$6-'СЕТ СН'!$G$26</f>
        <v>2267.4663975500002</v>
      </c>
      <c r="S103" s="36">
        <f>SUMIFS(СВЦЭМ!$D$39:$D$782,СВЦЭМ!$A$39:$A$782,$A103,СВЦЭМ!$B$39:$B$782,S$83)+'СЕТ СН'!$G$14+СВЦЭМ!$D$10+'СЕТ СН'!$G$6-'СЕТ СН'!$G$26</f>
        <v>2248.6396006999998</v>
      </c>
      <c r="T103" s="36">
        <f>SUMIFS(СВЦЭМ!$D$39:$D$782,СВЦЭМ!$A$39:$A$782,$A103,СВЦЭМ!$B$39:$B$782,T$83)+'СЕТ СН'!$G$14+СВЦЭМ!$D$10+'СЕТ СН'!$G$6-'СЕТ СН'!$G$26</f>
        <v>2195.69137972</v>
      </c>
      <c r="U103" s="36">
        <f>SUMIFS(СВЦЭМ!$D$39:$D$782,СВЦЭМ!$A$39:$A$782,$A103,СВЦЭМ!$B$39:$B$782,U$83)+'СЕТ СН'!$G$14+СВЦЭМ!$D$10+'СЕТ СН'!$G$6-'СЕТ СН'!$G$26</f>
        <v>2167.63464677</v>
      </c>
      <c r="V103" s="36">
        <f>SUMIFS(СВЦЭМ!$D$39:$D$782,СВЦЭМ!$A$39:$A$782,$A103,СВЦЭМ!$B$39:$B$782,V$83)+'СЕТ СН'!$G$14+СВЦЭМ!$D$10+'СЕТ СН'!$G$6-'СЕТ СН'!$G$26</f>
        <v>2181.0410577299999</v>
      </c>
      <c r="W103" s="36">
        <f>SUMIFS(СВЦЭМ!$D$39:$D$782,СВЦЭМ!$A$39:$A$782,$A103,СВЦЭМ!$B$39:$B$782,W$83)+'СЕТ СН'!$G$14+СВЦЭМ!$D$10+'СЕТ СН'!$G$6-'СЕТ СН'!$G$26</f>
        <v>2191.5342309799998</v>
      </c>
      <c r="X103" s="36">
        <f>SUMIFS(СВЦЭМ!$D$39:$D$782,СВЦЭМ!$A$39:$A$782,$A103,СВЦЭМ!$B$39:$B$782,X$83)+'СЕТ СН'!$G$14+СВЦЭМ!$D$10+'СЕТ СН'!$G$6-'СЕТ СН'!$G$26</f>
        <v>2231.8094817599999</v>
      </c>
      <c r="Y103" s="36">
        <f>SUMIFS(СВЦЭМ!$D$39:$D$782,СВЦЭМ!$A$39:$A$782,$A103,СВЦЭМ!$B$39:$B$782,Y$83)+'СЕТ СН'!$G$14+СВЦЭМ!$D$10+'СЕТ СН'!$G$6-'СЕТ СН'!$G$26</f>
        <v>2228.7268994800002</v>
      </c>
    </row>
    <row r="104" spans="1:25" ht="15.75" x14ac:dyDescent="0.2">
      <c r="A104" s="35">
        <f t="shared" si="2"/>
        <v>45372</v>
      </c>
      <c r="B104" s="36">
        <f>SUMIFS(СВЦЭМ!$D$39:$D$782,СВЦЭМ!$A$39:$A$782,$A104,СВЦЭМ!$B$39:$B$782,B$83)+'СЕТ СН'!$G$14+СВЦЭМ!$D$10+'СЕТ СН'!$G$6-'СЕТ СН'!$G$26</f>
        <v>2303.39738605</v>
      </c>
      <c r="C104" s="36">
        <f>SUMIFS(СВЦЭМ!$D$39:$D$782,СВЦЭМ!$A$39:$A$782,$A104,СВЦЭМ!$B$39:$B$782,C$83)+'СЕТ СН'!$G$14+СВЦЭМ!$D$10+'СЕТ СН'!$G$6-'СЕТ СН'!$G$26</f>
        <v>2338.1959586800003</v>
      </c>
      <c r="D104" s="36">
        <f>SUMIFS(СВЦЭМ!$D$39:$D$782,СВЦЭМ!$A$39:$A$782,$A104,СВЦЭМ!$B$39:$B$782,D$83)+'СЕТ СН'!$G$14+СВЦЭМ!$D$10+'СЕТ СН'!$G$6-'СЕТ СН'!$G$26</f>
        <v>2391.4554366300003</v>
      </c>
      <c r="E104" s="36">
        <f>SUMIFS(СВЦЭМ!$D$39:$D$782,СВЦЭМ!$A$39:$A$782,$A104,СВЦЭМ!$B$39:$B$782,E$83)+'СЕТ СН'!$G$14+СВЦЭМ!$D$10+'СЕТ СН'!$G$6-'СЕТ СН'!$G$26</f>
        <v>2402.35676552</v>
      </c>
      <c r="F104" s="36">
        <f>SUMIFS(СВЦЭМ!$D$39:$D$782,СВЦЭМ!$A$39:$A$782,$A104,СВЦЭМ!$B$39:$B$782,F$83)+'СЕТ СН'!$G$14+СВЦЭМ!$D$10+'СЕТ СН'!$G$6-'СЕТ СН'!$G$26</f>
        <v>2396.38628625</v>
      </c>
      <c r="G104" s="36">
        <f>SUMIFS(СВЦЭМ!$D$39:$D$782,СВЦЭМ!$A$39:$A$782,$A104,СВЦЭМ!$B$39:$B$782,G$83)+'СЕТ СН'!$G$14+СВЦЭМ!$D$10+'СЕТ СН'!$G$6-'СЕТ СН'!$G$26</f>
        <v>2358.59154003</v>
      </c>
      <c r="H104" s="36">
        <f>SUMIFS(СВЦЭМ!$D$39:$D$782,СВЦЭМ!$A$39:$A$782,$A104,СВЦЭМ!$B$39:$B$782,H$83)+'СЕТ СН'!$G$14+СВЦЭМ!$D$10+'СЕТ СН'!$G$6-'СЕТ СН'!$G$26</f>
        <v>2264.5012828100002</v>
      </c>
      <c r="I104" s="36">
        <f>SUMIFS(СВЦЭМ!$D$39:$D$782,СВЦЭМ!$A$39:$A$782,$A104,СВЦЭМ!$B$39:$B$782,I$83)+'СЕТ СН'!$G$14+СВЦЭМ!$D$10+'СЕТ СН'!$G$6-'СЕТ СН'!$G$26</f>
        <v>2222.8297675200001</v>
      </c>
      <c r="J104" s="36">
        <f>SUMIFS(СВЦЭМ!$D$39:$D$782,СВЦЭМ!$A$39:$A$782,$A104,СВЦЭМ!$B$39:$B$782,J$83)+'СЕТ СН'!$G$14+СВЦЭМ!$D$10+'СЕТ СН'!$G$6-'СЕТ СН'!$G$26</f>
        <v>2229.5046479600001</v>
      </c>
      <c r="K104" s="36">
        <f>SUMIFS(СВЦЭМ!$D$39:$D$782,СВЦЭМ!$A$39:$A$782,$A104,СВЦЭМ!$B$39:$B$782,K$83)+'СЕТ СН'!$G$14+СВЦЭМ!$D$10+'СЕТ СН'!$G$6-'СЕТ СН'!$G$26</f>
        <v>2201.4487981100001</v>
      </c>
      <c r="L104" s="36">
        <f>SUMIFS(СВЦЭМ!$D$39:$D$782,СВЦЭМ!$A$39:$A$782,$A104,СВЦЭМ!$B$39:$B$782,L$83)+'СЕТ СН'!$G$14+СВЦЭМ!$D$10+'СЕТ СН'!$G$6-'СЕТ СН'!$G$26</f>
        <v>2197.1688772900002</v>
      </c>
      <c r="M104" s="36">
        <f>SUMIFS(СВЦЭМ!$D$39:$D$782,СВЦЭМ!$A$39:$A$782,$A104,СВЦЭМ!$B$39:$B$782,M$83)+'СЕТ СН'!$G$14+СВЦЭМ!$D$10+'СЕТ СН'!$G$6-'СЕТ СН'!$G$26</f>
        <v>2211.4223037699999</v>
      </c>
      <c r="N104" s="36">
        <f>SUMIFS(СВЦЭМ!$D$39:$D$782,СВЦЭМ!$A$39:$A$782,$A104,СВЦЭМ!$B$39:$B$782,N$83)+'СЕТ СН'!$G$14+СВЦЭМ!$D$10+'СЕТ СН'!$G$6-'СЕТ СН'!$G$26</f>
        <v>2245.4160904700002</v>
      </c>
      <c r="O104" s="36">
        <f>SUMIFS(СВЦЭМ!$D$39:$D$782,СВЦЭМ!$A$39:$A$782,$A104,СВЦЭМ!$B$39:$B$782,O$83)+'СЕТ СН'!$G$14+СВЦЭМ!$D$10+'СЕТ СН'!$G$6-'СЕТ СН'!$G$26</f>
        <v>2259.9336684499999</v>
      </c>
      <c r="P104" s="36">
        <f>SUMIFS(СВЦЭМ!$D$39:$D$782,СВЦЭМ!$A$39:$A$782,$A104,СВЦЭМ!$B$39:$B$782,P$83)+'СЕТ СН'!$G$14+СВЦЭМ!$D$10+'СЕТ СН'!$G$6-'СЕТ СН'!$G$26</f>
        <v>2273.4301063000003</v>
      </c>
      <c r="Q104" s="36">
        <f>SUMIFS(СВЦЭМ!$D$39:$D$782,СВЦЭМ!$A$39:$A$782,$A104,СВЦЭМ!$B$39:$B$782,Q$83)+'СЕТ СН'!$G$14+СВЦЭМ!$D$10+'СЕТ СН'!$G$6-'СЕТ СН'!$G$26</f>
        <v>2295.5199923</v>
      </c>
      <c r="R104" s="36">
        <f>SUMIFS(СВЦЭМ!$D$39:$D$782,СВЦЭМ!$A$39:$A$782,$A104,СВЦЭМ!$B$39:$B$782,R$83)+'СЕТ СН'!$G$14+СВЦЭМ!$D$10+'СЕТ СН'!$G$6-'СЕТ СН'!$G$26</f>
        <v>2310.1750457100002</v>
      </c>
      <c r="S104" s="36">
        <f>SUMIFS(СВЦЭМ!$D$39:$D$782,СВЦЭМ!$A$39:$A$782,$A104,СВЦЭМ!$B$39:$B$782,S$83)+'СЕТ СН'!$G$14+СВЦЭМ!$D$10+'СЕТ СН'!$G$6-'СЕТ СН'!$G$26</f>
        <v>2282.7494275100003</v>
      </c>
      <c r="T104" s="36">
        <f>SUMIFS(СВЦЭМ!$D$39:$D$782,СВЦЭМ!$A$39:$A$782,$A104,СВЦЭМ!$B$39:$B$782,T$83)+'СЕТ СН'!$G$14+СВЦЭМ!$D$10+'СЕТ СН'!$G$6-'СЕТ СН'!$G$26</f>
        <v>2272.7493980300001</v>
      </c>
      <c r="U104" s="36">
        <f>SUMIFS(СВЦЭМ!$D$39:$D$782,СВЦЭМ!$A$39:$A$782,$A104,СВЦЭМ!$B$39:$B$782,U$83)+'СЕТ СН'!$G$14+СВЦЭМ!$D$10+'СЕТ СН'!$G$6-'СЕТ СН'!$G$26</f>
        <v>2228.0480297700001</v>
      </c>
      <c r="V104" s="36">
        <f>SUMIFS(СВЦЭМ!$D$39:$D$782,СВЦЭМ!$A$39:$A$782,$A104,СВЦЭМ!$B$39:$B$782,V$83)+'СЕТ СН'!$G$14+СВЦЭМ!$D$10+'СЕТ СН'!$G$6-'СЕТ СН'!$G$26</f>
        <v>2196.7508777500002</v>
      </c>
      <c r="W104" s="36">
        <f>SUMIFS(СВЦЭМ!$D$39:$D$782,СВЦЭМ!$A$39:$A$782,$A104,СВЦЭМ!$B$39:$B$782,W$83)+'СЕТ СН'!$G$14+СВЦЭМ!$D$10+'СЕТ СН'!$G$6-'СЕТ СН'!$G$26</f>
        <v>2226.2025817500003</v>
      </c>
      <c r="X104" s="36">
        <f>SUMIFS(СВЦЭМ!$D$39:$D$782,СВЦЭМ!$A$39:$A$782,$A104,СВЦЭМ!$B$39:$B$782,X$83)+'СЕТ СН'!$G$14+СВЦЭМ!$D$10+'СЕТ СН'!$G$6-'СЕТ СН'!$G$26</f>
        <v>2255.7492344100001</v>
      </c>
      <c r="Y104" s="36">
        <f>SUMIFS(СВЦЭМ!$D$39:$D$782,СВЦЭМ!$A$39:$A$782,$A104,СВЦЭМ!$B$39:$B$782,Y$83)+'СЕТ СН'!$G$14+СВЦЭМ!$D$10+'СЕТ СН'!$G$6-'СЕТ СН'!$G$26</f>
        <v>2278.19634279</v>
      </c>
    </row>
    <row r="105" spans="1:25" ht="15.75" x14ac:dyDescent="0.2">
      <c r="A105" s="35">
        <f t="shared" si="2"/>
        <v>45373</v>
      </c>
      <c r="B105" s="36">
        <f>SUMIFS(СВЦЭМ!$D$39:$D$782,СВЦЭМ!$A$39:$A$782,$A105,СВЦЭМ!$B$39:$B$782,B$83)+'СЕТ СН'!$G$14+СВЦЭМ!$D$10+'СЕТ СН'!$G$6-'СЕТ СН'!$G$26</f>
        <v>2311.9745245700001</v>
      </c>
      <c r="C105" s="36">
        <f>SUMIFS(СВЦЭМ!$D$39:$D$782,СВЦЭМ!$A$39:$A$782,$A105,СВЦЭМ!$B$39:$B$782,C$83)+'СЕТ СН'!$G$14+СВЦЭМ!$D$10+'СЕТ СН'!$G$6-'СЕТ СН'!$G$26</f>
        <v>2351.6749010800004</v>
      </c>
      <c r="D105" s="36">
        <f>SUMIFS(СВЦЭМ!$D$39:$D$782,СВЦЭМ!$A$39:$A$782,$A105,СВЦЭМ!$B$39:$B$782,D$83)+'СЕТ СН'!$G$14+СВЦЭМ!$D$10+'СЕТ СН'!$G$6-'СЕТ СН'!$G$26</f>
        <v>2386.3193985600001</v>
      </c>
      <c r="E105" s="36">
        <f>SUMIFS(СВЦЭМ!$D$39:$D$782,СВЦЭМ!$A$39:$A$782,$A105,СВЦЭМ!$B$39:$B$782,E$83)+'СЕТ СН'!$G$14+СВЦЭМ!$D$10+'СЕТ СН'!$G$6-'СЕТ СН'!$G$26</f>
        <v>2373.8063141000002</v>
      </c>
      <c r="F105" s="36">
        <f>SUMIFS(СВЦЭМ!$D$39:$D$782,СВЦЭМ!$A$39:$A$782,$A105,СВЦЭМ!$B$39:$B$782,F$83)+'СЕТ СН'!$G$14+СВЦЭМ!$D$10+'СЕТ СН'!$G$6-'СЕТ СН'!$G$26</f>
        <v>2373.9636591400003</v>
      </c>
      <c r="G105" s="36">
        <f>SUMIFS(СВЦЭМ!$D$39:$D$782,СВЦЭМ!$A$39:$A$782,$A105,СВЦЭМ!$B$39:$B$782,G$83)+'СЕТ СН'!$G$14+СВЦЭМ!$D$10+'СЕТ СН'!$G$6-'СЕТ СН'!$G$26</f>
        <v>2373.8875778400002</v>
      </c>
      <c r="H105" s="36">
        <f>SUMIFS(СВЦЭМ!$D$39:$D$782,СВЦЭМ!$A$39:$A$782,$A105,СВЦЭМ!$B$39:$B$782,H$83)+'СЕТ СН'!$G$14+СВЦЭМ!$D$10+'СЕТ СН'!$G$6-'СЕТ СН'!$G$26</f>
        <v>2305.90853969</v>
      </c>
      <c r="I105" s="36">
        <f>SUMIFS(СВЦЭМ!$D$39:$D$782,СВЦЭМ!$A$39:$A$782,$A105,СВЦЭМ!$B$39:$B$782,I$83)+'СЕТ СН'!$G$14+СВЦЭМ!$D$10+'СЕТ СН'!$G$6-'СЕТ СН'!$G$26</f>
        <v>2258.7304339500001</v>
      </c>
      <c r="J105" s="36">
        <f>SUMIFS(СВЦЭМ!$D$39:$D$782,СВЦЭМ!$A$39:$A$782,$A105,СВЦЭМ!$B$39:$B$782,J$83)+'СЕТ СН'!$G$14+СВЦЭМ!$D$10+'СЕТ СН'!$G$6-'СЕТ СН'!$G$26</f>
        <v>2244.5753939300002</v>
      </c>
      <c r="K105" s="36">
        <f>SUMIFS(СВЦЭМ!$D$39:$D$782,СВЦЭМ!$A$39:$A$782,$A105,СВЦЭМ!$B$39:$B$782,K$83)+'СЕТ СН'!$G$14+СВЦЭМ!$D$10+'СЕТ СН'!$G$6-'СЕТ СН'!$G$26</f>
        <v>2233.2983684400001</v>
      </c>
      <c r="L105" s="36">
        <f>SUMIFS(СВЦЭМ!$D$39:$D$782,СВЦЭМ!$A$39:$A$782,$A105,СВЦЭМ!$B$39:$B$782,L$83)+'СЕТ СН'!$G$14+СВЦЭМ!$D$10+'СЕТ СН'!$G$6-'СЕТ СН'!$G$26</f>
        <v>2201.8562167499999</v>
      </c>
      <c r="M105" s="36">
        <f>SUMIFS(СВЦЭМ!$D$39:$D$782,СВЦЭМ!$A$39:$A$782,$A105,СВЦЭМ!$B$39:$B$782,M$83)+'СЕТ СН'!$G$14+СВЦЭМ!$D$10+'СЕТ СН'!$G$6-'СЕТ СН'!$G$26</f>
        <v>2160.9610159399999</v>
      </c>
      <c r="N105" s="36">
        <f>SUMIFS(СВЦЭМ!$D$39:$D$782,СВЦЭМ!$A$39:$A$782,$A105,СВЦЭМ!$B$39:$B$782,N$83)+'СЕТ СН'!$G$14+СВЦЭМ!$D$10+'СЕТ СН'!$G$6-'СЕТ СН'!$G$26</f>
        <v>2192.0311939900002</v>
      </c>
      <c r="O105" s="36">
        <f>SUMIFS(СВЦЭМ!$D$39:$D$782,СВЦЭМ!$A$39:$A$782,$A105,СВЦЭМ!$B$39:$B$782,O$83)+'СЕТ СН'!$G$14+СВЦЭМ!$D$10+'СЕТ СН'!$G$6-'СЕТ СН'!$G$26</f>
        <v>2159.58212207</v>
      </c>
      <c r="P105" s="36">
        <f>SUMIFS(СВЦЭМ!$D$39:$D$782,СВЦЭМ!$A$39:$A$782,$A105,СВЦЭМ!$B$39:$B$782,P$83)+'СЕТ СН'!$G$14+СВЦЭМ!$D$10+'СЕТ СН'!$G$6-'СЕТ СН'!$G$26</f>
        <v>2162.7114319000002</v>
      </c>
      <c r="Q105" s="36">
        <f>SUMIFS(СВЦЭМ!$D$39:$D$782,СВЦЭМ!$A$39:$A$782,$A105,СВЦЭМ!$B$39:$B$782,Q$83)+'СЕТ СН'!$G$14+СВЦЭМ!$D$10+'СЕТ СН'!$G$6-'СЕТ СН'!$G$26</f>
        <v>2182.85957895</v>
      </c>
      <c r="R105" s="36">
        <f>SUMIFS(СВЦЭМ!$D$39:$D$782,СВЦЭМ!$A$39:$A$782,$A105,СВЦЭМ!$B$39:$B$782,R$83)+'СЕТ СН'!$G$14+СВЦЭМ!$D$10+'СЕТ СН'!$G$6-'СЕТ СН'!$G$26</f>
        <v>2199.09048712</v>
      </c>
      <c r="S105" s="36">
        <f>SUMIFS(СВЦЭМ!$D$39:$D$782,СВЦЭМ!$A$39:$A$782,$A105,СВЦЭМ!$B$39:$B$782,S$83)+'СЕТ СН'!$G$14+СВЦЭМ!$D$10+'СЕТ СН'!$G$6-'СЕТ СН'!$G$26</f>
        <v>2192.5425330600001</v>
      </c>
      <c r="T105" s="36">
        <f>SUMIFS(СВЦЭМ!$D$39:$D$782,СВЦЭМ!$A$39:$A$782,$A105,СВЦЭМ!$B$39:$B$782,T$83)+'СЕТ СН'!$G$14+СВЦЭМ!$D$10+'СЕТ СН'!$G$6-'СЕТ СН'!$G$26</f>
        <v>2161.4325496300003</v>
      </c>
      <c r="U105" s="36">
        <f>SUMIFS(СВЦЭМ!$D$39:$D$782,СВЦЭМ!$A$39:$A$782,$A105,СВЦЭМ!$B$39:$B$782,U$83)+'СЕТ СН'!$G$14+СВЦЭМ!$D$10+'СЕТ СН'!$G$6-'СЕТ СН'!$G$26</f>
        <v>2127.5687533</v>
      </c>
      <c r="V105" s="36">
        <f>SUMIFS(СВЦЭМ!$D$39:$D$782,СВЦЭМ!$A$39:$A$782,$A105,СВЦЭМ!$B$39:$B$782,V$83)+'СЕТ СН'!$G$14+СВЦЭМ!$D$10+'СЕТ СН'!$G$6-'СЕТ СН'!$G$26</f>
        <v>2090.97990549</v>
      </c>
      <c r="W105" s="36">
        <f>SUMIFS(СВЦЭМ!$D$39:$D$782,СВЦЭМ!$A$39:$A$782,$A105,СВЦЭМ!$B$39:$B$782,W$83)+'СЕТ СН'!$G$14+СВЦЭМ!$D$10+'СЕТ СН'!$G$6-'СЕТ СН'!$G$26</f>
        <v>2088.7426124899998</v>
      </c>
      <c r="X105" s="36">
        <f>SUMIFS(СВЦЭМ!$D$39:$D$782,СВЦЭМ!$A$39:$A$782,$A105,СВЦЭМ!$B$39:$B$782,X$83)+'СЕТ СН'!$G$14+СВЦЭМ!$D$10+'СЕТ СН'!$G$6-'СЕТ СН'!$G$26</f>
        <v>2107.1762592999999</v>
      </c>
      <c r="Y105" s="36">
        <f>SUMIFS(СВЦЭМ!$D$39:$D$782,СВЦЭМ!$A$39:$A$782,$A105,СВЦЭМ!$B$39:$B$782,Y$83)+'СЕТ СН'!$G$14+СВЦЭМ!$D$10+'СЕТ СН'!$G$6-'СЕТ СН'!$G$26</f>
        <v>2113.2051023100003</v>
      </c>
    </row>
    <row r="106" spans="1:25" ht="15.75" x14ac:dyDescent="0.2">
      <c r="A106" s="35">
        <f t="shared" si="2"/>
        <v>45374</v>
      </c>
      <c r="B106" s="36">
        <f>SUMIFS(СВЦЭМ!$D$39:$D$782,СВЦЭМ!$A$39:$A$782,$A106,СВЦЭМ!$B$39:$B$782,B$83)+'СЕТ СН'!$G$14+СВЦЭМ!$D$10+'СЕТ СН'!$G$6-'СЕТ СН'!$G$26</f>
        <v>2186.7734458899999</v>
      </c>
      <c r="C106" s="36">
        <f>SUMIFS(СВЦЭМ!$D$39:$D$782,СВЦЭМ!$A$39:$A$782,$A106,СВЦЭМ!$B$39:$B$782,C$83)+'СЕТ СН'!$G$14+СВЦЭМ!$D$10+'СЕТ СН'!$G$6-'СЕТ СН'!$G$26</f>
        <v>2161.4439998000003</v>
      </c>
      <c r="D106" s="36">
        <f>SUMIFS(СВЦЭМ!$D$39:$D$782,СВЦЭМ!$A$39:$A$782,$A106,СВЦЭМ!$B$39:$B$782,D$83)+'СЕТ СН'!$G$14+СВЦЭМ!$D$10+'СЕТ СН'!$G$6-'СЕТ СН'!$G$26</f>
        <v>2207.92749813</v>
      </c>
      <c r="E106" s="36">
        <f>SUMIFS(СВЦЭМ!$D$39:$D$782,СВЦЭМ!$A$39:$A$782,$A106,СВЦЭМ!$B$39:$B$782,E$83)+'СЕТ СН'!$G$14+СВЦЭМ!$D$10+'СЕТ СН'!$G$6-'СЕТ СН'!$G$26</f>
        <v>2227.8143701899999</v>
      </c>
      <c r="F106" s="36">
        <f>SUMIFS(СВЦЭМ!$D$39:$D$782,СВЦЭМ!$A$39:$A$782,$A106,СВЦЭМ!$B$39:$B$782,F$83)+'СЕТ СН'!$G$14+СВЦЭМ!$D$10+'СЕТ СН'!$G$6-'СЕТ СН'!$G$26</f>
        <v>2225.7764347100001</v>
      </c>
      <c r="G106" s="36">
        <f>SUMIFS(СВЦЭМ!$D$39:$D$782,СВЦЭМ!$A$39:$A$782,$A106,СВЦЭМ!$B$39:$B$782,G$83)+'СЕТ СН'!$G$14+СВЦЭМ!$D$10+'СЕТ СН'!$G$6-'СЕТ СН'!$G$26</f>
        <v>2204.2909863</v>
      </c>
      <c r="H106" s="36">
        <f>SUMIFS(СВЦЭМ!$D$39:$D$782,СВЦЭМ!$A$39:$A$782,$A106,СВЦЭМ!$B$39:$B$782,H$83)+'СЕТ СН'!$G$14+СВЦЭМ!$D$10+'СЕТ СН'!$G$6-'СЕТ СН'!$G$26</f>
        <v>2182.6549163200002</v>
      </c>
      <c r="I106" s="36">
        <f>SUMIFS(СВЦЭМ!$D$39:$D$782,СВЦЭМ!$A$39:$A$782,$A106,СВЦЭМ!$B$39:$B$782,I$83)+'СЕТ СН'!$G$14+СВЦЭМ!$D$10+'СЕТ СН'!$G$6-'СЕТ СН'!$G$26</f>
        <v>2162.62410288</v>
      </c>
      <c r="J106" s="36">
        <f>SUMIFS(СВЦЭМ!$D$39:$D$782,СВЦЭМ!$A$39:$A$782,$A106,СВЦЭМ!$B$39:$B$782,J$83)+'СЕТ СН'!$G$14+СВЦЭМ!$D$10+'СЕТ СН'!$G$6-'СЕТ СН'!$G$26</f>
        <v>2114.50875361</v>
      </c>
      <c r="K106" s="36">
        <f>SUMIFS(СВЦЭМ!$D$39:$D$782,СВЦЭМ!$A$39:$A$782,$A106,СВЦЭМ!$B$39:$B$782,K$83)+'СЕТ СН'!$G$14+СВЦЭМ!$D$10+'СЕТ СН'!$G$6-'СЕТ СН'!$G$26</f>
        <v>2073.1162891200001</v>
      </c>
      <c r="L106" s="36">
        <f>SUMIFS(СВЦЭМ!$D$39:$D$782,СВЦЭМ!$A$39:$A$782,$A106,СВЦЭМ!$B$39:$B$782,L$83)+'СЕТ СН'!$G$14+СВЦЭМ!$D$10+'СЕТ СН'!$G$6-'СЕТ СН'!$G$26</f>
        <v>2056.4927080699999</v>
      </c>
      <c r="M106" s="36">
        <f>SUMIFS(СВЦЭМ!$D$39:$D$782,СВЦЭМ!$A$39:$A$782,$A106,СВЦЭМ!$B$39:$B$782,M$83)+'СЕТ СН'!$G$14+СВЦЭМ!$D$10+'СЕТ СН'!$G$6-'СЕТ СН'!$G$26</f>
        <v>2068.4491737600001</v>
      </c>
      <c r="N106" s="36">
        <f>SUMIFS(СВЦЭМ!$D$39:$D$782,СВЦЭМ!$A$39:$A$782,$A106,СВЦЭМ!$B$39:$B$782,N$83)+'СЕТ СН'!$G$14+СВЦЭМ!$D$10+'СЕТ СН'!$G$6-'СЕТ СН'!$G$26</f>
        <v>2076.3913100499999</v>
      </c>
      <c r="O106" s="36">
        <f>SUMIFS(СВЦЭМ!$D$39:$D$782,СВЦЭМ!$A$39:$A$782,$A106,СВЦЭМ!$B$39:$B$782,O$83)+'СЕТ СН'!$G$14+СВЦЭМ!$D$10+'СЕТ СН'!$G$6-'СЕТ СН'!$G$26</f>
        <v>2115.0222865300002</v>
      </c>
      <c r="P106" s="36">
        <f>SUMIFS(СВЦЭМ!$D$39:$D$782,СВЦЭМ!$A$39:$A$782,$A106,СВЦЭМ!$B$39:$B$782,P$83)+'СЕТ СН'!$G$14+СВЦЭМ!$D$10+'СЕТ СН'!$G$6-'СЕТ СН'!$G$26</f>
        <v>2139.3606040899999</v>
      </c>
      <c r="Q106" s="36">
        <f>SUMIFS(СВЦЭМ!$D$39:$D$782,СВЦЭМ!$A$39:$A$782,$A106,СВЦЭМ!$B$39:$B$782,Q$83)+'СЕТ СН'!$G$14+СВЦЭМ!$D$10+'СЕТ СН'!$G$6-'СЕТ СН'!$G$26</f>
        <v>2145.9583230399999</v>
      </c>
      <c r="R106" s="36">
        <f>SUMIFS(СВЦЭМ!$D$39:$D$782,СВЦЭМ!$A$39:$A$782,$A106,СВЦЭМ!$B$39:$B$782,R$83)+'СЕТ СН'!$G$14+СВЦЭМ!$D$10+'СЕТ СН'!$G$6-'СЕТ СН'!$G$26</f>
        <v>2159.4087566399999</v>
      </c>
      <c r="S106" s="36">
        <f>SUMIFS(СВЦЭМ!$D$39:$D$782,СВЦЭМ!$A$39:$A$782,$A106,СВЦЭМ!$B$39:$B$782,S$83)+'СЕТ СН'!$G$14+СВЦЭМ!$D$10+'СЕТ СН'!$G$6-'СЕТ СН'!$G$26</f>
        <v>2122.47008074</v>
      </c>
      <c r="T106" s="36">
        <f>SUMIFS(СВЦЭМ!$D$39:$D$782,СВЦЭМ!$A$39:$A$782,$A106,СВЦЭМ!$B$39:$B$782,T$83)+'СЕТ СН'!$G$14+СВЦЭМ!$D$10+'СЕТ СН'!$G$6-'СЕТ СН'!$G$26</f>
        <v>2108.1044837700001</v>
      </c>
      <c r="U106" s="36">
        <f>SUMIFS(СВЦЭМ!$D$39:$D$782,СВЦЭМ!$A$39:$A$782,$A106,СВЦЭМ!$B$39:$B$782,U$83)+'СЕТ СН'!$G$14+СВЦЭМ!$D$10+'СЕТ СН'!$G$6-'СЕТ СН'!$G$26</f>
        <v>2072.6836731200001</v>
      </c>
      <c r="V106" s="36">
        <f>SUMIFS(СВЦЭМ!$D$39:$D$782,СВЦЭМ!$A$39:$A$782,$A106,СВЦЭМ!$B$39:$B$782,V$83)+'СЕТ СН'!$G$14+СВЦЭМ!$D$10+'СЕТ СН'!$G$6-'СЕТ СН'!$G$26</f>
        <v>2058.47565244</v>
      </c>
      <c r="W106" s="36">
        <f>SUMIFS(СВЦЭМ!$D$39:$D$782,СВЦЭМ!$A$39:$A$782,$A106,СВЦЭМ!$B$39:$B$782,W$83)+'СЕТ СН'!$G$14+СВЦЭМ!$D$10+'СЕТ СН'!$G$6-'СЕТ СН'!$G$26</f>
        <v>2056.24028486</v>
      </c>
      <c r="X106" s="36">
        <f>SUMIFS(СВЦЭМ!$D$39:$D$782,СВЦЭМ!$A$39:$A$782,$A106,СВЦЭМ!$B$39:$B$782,X$83)+'СЕТ СН'!$G$14+СВЦЭМ!$D$10+'СЕТ СН'!$G$6-'СЕТ СН'!$G$26</f>
        <v>2106.4574017600003</v>
      </c>
      <c r="Y106" s="36">
        <f>SUMIFS(СВЦЭМ!$D$39:$D$782,СВЦЭМ!$A$39:$A$782,$A106,СВЦЭМ!$B$39:$B$782,Y$83)+'СЕТ СН'!$G$14+СВЦЭМ!$D$10+'СЕТ СН'!$G$6-'СЕТ СН'!$G$26</f>
        <v>2127.6597142400001</v>
      </c>
    </row>
    <row r="107" spans="1:25" ht="15.75" x14ac:dyDescent="0.2">
      <c r="A107" s="35">
        <f t="shared" si="2"/>
        <v>45375</v>
      </c>
      <c r="B107" s="36">
        <f>SUMIFS(СВЦЭМ!$D$39:$D$782,СВЦЭМ!$A$39:$A$782,$A107,СВЦЭМ!$B$39:$B$782,B$83)+'СЕТ СН'!$G$14+СВЦЭМ!$D$10+'СЕТ СН'!$G$6-'СЕТ СН'!$G$26</f>
        <v>2173.6661396499999</v>
      </c>
      <c r="C107" s="36">
        <f>SUMIFS(СВЦЭМ!$D$39:$D$782,СВЦЭМ!$A$39:$A$782,$A107,СВЦЭМ!$B$39:$B$782,C$83)+'СЕТ СН'!$G$14+СВЦЭМ!$D$10+'СЕТ СН'!$G$6-'СЕТ СН'!$G$26</f>
        <v>2115.4445632699999</v>
      </c>
      <c r="D107" s="36">
        <f>SUMIFS(СВЦЭМ!$D$39:$D$782,СВЦЭМ!$A$39:$A$782,$A107,СВЦЭМ!$B$39:$B$782,D$83)+'СЕТ СН'!$G$14+СВЦЭМ!$D$10+'СЕТ СН'!$G$6-'СЕТ СН'!$G$26</f>
        <v>2151.3925329500003</v>
      </c>
      <c r="E107" s="36">
        <f>SUMIFS(СВЦЭМ!$D$39:$D$782,СВЦЭМ!$A$39:$A$782,$A107,СВЦЭМ!$B$39:$B$782,E$83)+'СЕТ СН'!$G$14+СВЦЭМ!$D$10+'СЕТ СН'!$G$6-'СЕТ СН'!$G$26</f>
        <v>2165.4302758399999</v>
      </c>
      <c r="F107" s="36">
        <f>SUMIFS(СВЦЭМ!$D$39:$D$782,СВЦЭМ!$A$39:$A$782,$A107,СВЦЭМ!$B$39:$B$782,F$83)+'СЕТ СН'!$G$14+СВЦЭМ!$D$10+'СЕТ СН'!$G$6-'СЕТ СН'!$G$26</f>
        <v>2145.9898976600002</v>
      </c>
      <c r="G107" s="36">
        <f>SUMIFS(СВЦЭМ!$D$39:$D$782,СВЦЭМ!$A$39:$A$782,$A107,СВЦЭМ!$B$39:$B$782,G$83)+'СЕТ СН'!$G$14+СВЦЭМ!$D$10+'СЕТ СН'!$G$6-'СЕТ СН'!$G$26</f>
        <v>2137.4540860900001</v>
      </c>
      <c r="H107" s="36">
        <f>SUMIFS(СВЦЭМ!$D$39:$D$782,СВЦЭМ!$A$39:$A$782,$A107,СВЦЭМ!$B$39:$B$782,H$83)+'СЕТ СН'!$G$14+СВЦЭМ!$D$10+'СЕТ СН'!$G$6-'СЕТ СН'!$G$26</f>
        <v>2112.8541162699998</v>
      </c>
      <c r="I107" s="36">
        <f>SUMIFS(СВЦЭМ!$D$39:$D$782,СВЦЭМ!$A$39:$A$782,$A107,СВЦЭМ!$B$39:$B$782,I$83)+'СЕТ СН'!$G$14+СВЦЭМ!$D$10+'СЕТ СН'!$G$6-'СЕТ СН'!$G$26</f>
        <v>2109.5991685200001</v>
      </c>
      <c r="J107" s="36">
        <f>SUMIFS(СВЦЭМ!$D$39:$D$782,СВЦЭМ!$A$39:$A$782,$A107,СВЦЭМ!$B$39:$B$782,J$83)+'СЕТ СН'!$G$14+СВЦЭМ!$D$10+'СЕТ СН'!$G$6-'СЕТ СН'!$G$26</f>
        <v>2051.9547947900001</v>
      </c>
      <c r="K107" s="36">
        <f>SUMIFS(СВЦЭМ!$D$39:$D$782,СВЦЭМ!$A$39:$A$782,$A107,СВЦЭМ!$B$39:$B$782,K$83)+'СЕТ СН'!$G$14+СВЦЭМ!$D$10+'СЕТ СН'!$G$6-'СЕТ СН'!$G$26</f>
        <v>2016.9642411600003</v>
      </c>
      <c r="L107" s="36">
        <f>SUMIFS(СВЦЭМ!$D$39:$D$782,СВЦЭМ!$A$39:$A$782,$A107,СВЦЭМ!$B$39:$B$782,L$83)+'СЕТ СН'!$G$14+СВЦЭМ!$D$10+'СЕТ СН'!$G$6-'СЕТ СН'!$G$26</f>
        <v>2024.0718736899998</v>
      </c>
      <c r="M107" s="36">
        <f>SUMIFS(СВЦЭМ!$D$39:$D$782,СВЦЭМ!$A$39:$A$782,$A107,СВЦЭМ!$B$39:$B$782,M$83)+'СЕТ СН'!$G$14+СВЦЭМ!$D$10+'СЕТ СН'!$G$6-'СЕТ СН'!$G$26</f>
        <v>2034.5325004000001</v>
      </c>
      <c r="N107" s="36">
        <f>SUMIFS(СВЦЭМ!$D$39:$D$782,СВЦЭМ!$A$39:$A$782,$A107,СВЦЭМ!$B$39:$B$782,N$83)+'СЕТ СН'!$G$14+СВЦЭМ!$D$10+'СЕТ СН'!$G$6-'СЕТ СН'!$G$26</f>
        <v>2027.44551637</v>
      </c>
      <c r="O107" s="36">
        <f>SUMIFS(СВЦЭМ!$D$39:$D$782,СВЦЭМ!$A$39:$A$782,$A107,СВЦЭМ!$B$39:$B$782,O$83)+'СЕТ СН'!$G$14+СВЦЭМ!$D$10+'СЕТ СН'!$G$6-'СЕТ СН'!$G$26</f>
        <v>2039.1213499099999</v>
      </c>
      <c r="P107" s="36">
        <f>SUMIFS(СВЦЭМ!$D$39:$D$782,СВЦЭМ!$A$39:$A$782,$A107,СВЦЭМ!$B$39:$B$782,P$83)+'СЕТ СН'!$G$14+СВЦЭМ!$D$10+'СЕТ СН'!$G$6-'СЕТ СН'!$G$26</f>
        <v>2090.0811260400001</v>
      </c>
      <c r="Q107" s="36">
        <f>SUMIFS(СВЦЭМ!$D$39:$D$782,СВЦЭМ!$A$39:$A$782,$A107,СВЦЭМ!$B$39:$B$782,Q$83)+'СЕТ СН'!$G$14+СВЦЭМ!$D$10+'СЕТ СН'!$G$6-'СЕТ СН'!$G$26</f>
        <v>2104.2135021499998</v>
      </c>
      <c r="R107" s="36">
        <f>SUMIFS(СВЦЭМ!$D$39:$D$782,СВЦЭМ!$A$39:$A$782,$A107,СВЦЭМ!$B$39:$B$782,R$83)+'СЕТ СН'!$G$14+СВЦЭМ!$D$10+'СЕТ СН'!$G$6-'СЕТ СН'!$G$26</f>
        <v>2100.8679787400001</v>
      </c>
      <c r="S107" s="36">
        <f>SUMIFS(СВЦЭМ!$D$39:$D$782,СВЦЭМ!$A$39:$A$782,$A107,СВЦЭМ!$B$39:$B$782,S$83)+'СЕТ СН'!$G$14+СВЦЭМ!$D$10+'СЕТ СН'!$G$6-'СЕТ СН'!$G$26</f>
        <v>2074.06805717</v>
      </c>
      <c r="T107" s="36">
        <f>SUMIFS(СВЦЭМ!$D$39:$D$782,СВЦЭМ!$A$39:$A$782,$A107,СВЦЭМ!$B$39:$B$782,T$83)+'СЕТ СН'!$G$14+СВЦЭМ!$D$10+'СЕТ СН'!$G$6-'СЕТ СН'!$G$26</f>
        <v>2036.1509609600002</v>
      </c>
      <c r="U107" s="36">
        <f>SUMIFS(СВЦЭМ!$D$39:$D$782,СВЦЭМ!$A$39:$A$782,$A107,СВЦЭМ!$B$39:$B$782,U$83)+'СЕТ СН'!$G$14+СВЦЭМ!$D$10+'СЕТ СН'!$G$6-'СЕТ СН'!$G$26</f>
        <v>2020.3082984100001</v>
      </c>
      <c r="V107" s="36">
        <f>SUMIFS(СВЦЭМ!$D$39:$D$782,СВЦЭМ!$A$39:$A$782,$A107,СВЦЭМ!$B$39:$B$782,V$83)+'СЕТ СН'!$G$14+СВЦЭМ!$D$10+'СЕТ СН'!$G$6-'СЕТ СН'!$G$26</f>
        <v>2010.5754200300003</v>
      </c>
      <c r="W107" s="36">
        <f>SUMIFS(СВЦЭМ!$D$39:$D$782,СВЦЭМ!$A$39:$A$782,$A107,СВЦЭМ!$B$39:$B$782,W$83)+'СЕТ СН'!$G$14+СВЦЭМ!$D$10+'СЕТ СН'!$G$6-'СЕТ СН'!$G$26</f>
        <v>1980.80270427</v>
      </c>
      <c r="X107" s="36">
        <f>SUMIFS(СВЦЭМ!$D$39:$D$782,СВЦЭМ!$A$39:$A$782,$A107,СВЦЭМ!$B$39:$B$782,X$83)+'СЕТ СН'!$G$14+СВЦЭМ!$D$10+'СЕТ СН'!$G$6-'СЕТ СН'!$G$26</f>
        <v>1992.9489754300002</v>
      </c>
      <c r="Y107" s="36">
        <f>SUMIFS(СВЦЭМ!$D$39:$D$782,СВЦЭМ!$A$39:$A$782,$A107,СВЦЭМ!$B$39:$B$782,Y$83)+'СЕТ СН'!$G$14+СВЦЭМ!$D$10+'СЕТ СН'!$G$6-'СЕТ СН'!$G$26</f>
        <v>2052.24528908</v>
      </c>
    </row>
    <row r="108" spans="1:25" ht="15.75" x14ac:dyDescent="0.2">
      <c r="A108" s="35">
        <f t="shared" si="2"/>
        <v>45376</v>
      </c>
      <c r="B108" s="36">
        <f>SUMIFS(СВЦЭМ!$D$39:$D$782,СВЦЭМ!$A$39:$A$782,$A108,СВЦЭМ!$B$39:$B$782,B$83)+'СЕТ СН'!$G$14+СВЦЭМ!$D$10+'СЕТ СН'!$G$6-'СЕТ СН'!$G$26</f>
        <v>2048.9426813099999</v>
      </c>
      <c r="C108" s="36">
        <f>SUMIFS(СВЦЭМ!$D$39:$D$782,СВЦЭМ!$A$39:$A$782,$A108,СВЦЭМ!$B$39:$B$782,C$83)+'СЕТ СН'!$G$14+СВЦЭМ!$D$10+'СЕТ СН'!$G$6-'СЕТ СН'!$G$26</f>
        <v>2090.1075267900001</v>
      </c>
      <c r="D108" s="36">
        <f>SUMIFS(СВЦЭМ!$D$39:$D$782,СВЦЭМ!$A$39:$A$782,$A108,СВЦЭМ!$B$39:$B$782,D$83)+'СЕТ СН'!$G$14+СВЦЭМ!$D$10+'СЕТ СН'!$G$6-'СЕТ СН'!$G$26</f>
        <v>2101.74546753</v>
      </c>
      <c r="E108" s="36">
        <f>SUMIFS(СВЦЭМ!$D$39:$D$782,СВЦЭМ!$A$39:$A$782,$A108,СВЦЭМ!$B$39:$B$782,E$83)+'СЕТ СН'!$G$14+СВЦЭМ!$D$10+'СЕТ СН'!$G$6-'СЕТ СН'!$G$26</f>
        <v>2112.1258203699999</v>
      </c>
      <c r="F108" s="36">
        <f>SUMIFS(СВЦЭМ!$D$39:$D$782,СВЦЭМ!$A$39:$A$782,$A108,СВЦЭМ!$B$39:$B$782,F$83)+'СЕТ СН'!$G$14+СВЦЭМ!$D$10+'СЕТ СН'!$G$6-'СЕТ СН'!$G$26</f>
        <v>2107.4384890699998</v>
      </c>
      <c r="G108" s="36">
        <f>SUMIFS(СВЦЭМ!$D$39:$D$782,СВЦЭМ!$A$39:$A$782,$A108,СВЦЭМ!$B$39:$B$782,G$83)+'СЕТ СН'!$G$14+СВЦЭМ!$D$10+'СЕТ СН'!$G$6-'СЕТ СН'!$G$26</f>
        <v>2092.4781590299999</v>
      </c>
      <c r="H108" s="36">
        <f>SUMIFS(СВЦЭМ!$D$39:$D$782,СВЦЭМ!$A$39:$A$782,$A108,СВЦЭМ!$B$39:$B$782,H$83)+'СЕТ СН'!$G$14+СВЦЭМ!$D$10+'СЕТ СН'!$G$6-'СЕТ СН'!$G$26</f>
        <v>2046.88664131</v>
      </c>
      <c r="I108" s="36">
        <f>SUMIFS(СВЦЭМ!$D$39:$D$782,СВЦЭМ!$A$39:$A$782,$A108,СВЦЭМ!$B$39:$B$782,I$83)+'СЕТ СН'!$G$14+СВЦЭМ!$D$10+'СЕТ СН'!$G$6-'СЕТ СН'!$G$26</f>
        <v>2024.5076856300002</v>
      </c>
      <c r="J108" s="36">
        <f>SUMIFS(СВЦЭМ!$D$39:$D$782,СВЦЭМ!$A$39:$A$782,$A108,СВЦЭМ!$B$39:$B$782,J$83)+'СЕТ СН'!$G$14+СВЦЭМ!$D$10+'СЕТ СН'!$G$6-'СЕТ СН'!$G$26</f>
        <v>2005.1569748500001</v>
      </c>
      <c r="K108" s="36">
        <f>SUMIFS(СВЦЭМ!$D$39:$D$782,СВЦЭМ!$A$39:$A$782,$A108,СВЦЭМ!$B$39:$B$782,K$83)+'СЕТ СН'!$G$14+СВЦЭМ!$D$10+'СЕТ СН'!$G$6-'СЕТ СН'!$G$26</f>
        <v>1979.6348456000001</v>
      </c>
      <c r="L108" s="36">
        <f>SUMIFS(СВЦЭМ!$D$39:$D$782,СВЦЭМ!$A$39:$A$782,$A108,СВЦЭМ!$B$39:$B$782,L$83)+'СЕТ СН'!$G$14+СВЦЭМ!$D$10+'СЕТ СН'!$G$6-'СЕТ СН'!$G$26</f>
        <v>1983.88712541</v>
      </c>
      <c r="M108" s="36">
        <f>SUMIFS(СВЦЭМ!$D$39:$D$782,СВЦЭМ!$A$39:$A$782,$A108,СВЦЭМ!$B$39:$B$782,M$83)+'СЕТ СН'!$G$14+СВЦЭМ!$D$10+'СЕТ СН'!$G$6-'СЕТ СН'!$G$26</f>
        <v>1980.9309270700001</v>
      </c>
      <c r="N108" s="36">
        <f>SUMIFS(СВЦЭМ!$D$39:$D$782,СВЦЭМ!$A$39:$A$782,$A108,СВЦЭМ!$B$39:$B$782,N$83)+'СЕТ СН'!$G$14+СВЦЭМ!$D$10+'СЕТ СН'!$G$6-'СЕТ СН'!$G$26</f>
        <v>2005.8416721799999</v>
      </c>
      <c r="O108" s="36">
        <f>SUMIFS(СВЦЭМ!$D$39:$D$782,СВЦЭМ!$A$39:$A$782,$A108,СВЦЭМ!$B$39:$B$782,O$83)+'СЕТ СН'!$G$14+СВЦЭМ!$D$10+'СЕТ СН'!$G$6-'СЕТ СН'!$G$26</f>
        <v>2015.8576899099999</v>
      </c>
      <c r="P108" s="36">
        <f>SUMIFS(СВЦЭМ!$D$39:$D$782,СВЦЭМ!$A$39:$A$782,$A108,СВЦЭМ!$B$39:$B$782,P$83)+'СЕТ СН'!$G$14+СВЦЭМ!$D$10+'СЕТ СН'!$G$6-'СЕТ СН'!$G$26</f>
        <v>2030.4438066299999</v>
      </c>
      <c r="Q108" s="36">
        <f>SUMIFS(СВЦЭМ!$D$39:$D$782,СВЦЭМ!$A$39:$A$782,$A108,СВЦЭМ!$B$39:$B$782,Q$83)+'СЕТ СН'!$G$14+СВЦЭМ!$D$10+'СЕТ СН'!$G$6-'СЕТ СН'!$G$26</f>
        <v>2049.58933161</v>
      </c>
      <c r="R108" s="36">
        <f>SUMIFS(СВЦЭМ!$D$39:$D$782,СВЦЭМ!$A$39:$A$782,$A108,СВЦЭМ!$B$39:$B$782,R$83)+'СЕТ СН'!$G$14+СВЦЭМ!$D$10+'СЕТ СН'!$G$6-'СЕТ СН'!$G$26</f>
        <v>2046.66804714</v>
      </c>
      <c r="S108" s="36">
        <f>SUMIFS(СВЦЭМ!$D$39:$D$782,СВЦЭМ!$A$39:$A$782,$A108,СВЦЭМ!$B$39:$B$782,S$83)+'СЕТ СН'!$G$14+СВЦЭМ!$D$10+'СЕТ СН'!$G$6-'СЕТ СН'!$G$26</f>
        <v>2030.19958722</v>
      </c>
      <c r="T108" s="36">
        <f>SUMIFS(СВЦЭМ!$D$39:$D$782,СВЦЭМ!$A$39:$A$782,$A108,СВЦЭМ!$B$39:$B$782,T$83)+'СЕТ СН'!$G$14+СВЦЭМ!$D$10+'СЕТ СН'!$G$6-'СЕТ СН'!$G$26</f>
        <v>2010.0812616100002</v>
      </c>
      <c r="U108" s="36">
        <f>SUMIFS(СВЦЭМ!$D$39:$D$782,СВЦЭМ!$A$39:$A$782,$A108,СВЦЭМ!$B$39:$B$782,U$83)+'СЕТ СН'!$G$14+СВЦЭМ!$D$10+'СЕТ СН'!$G$6-'СЕТ СН'!$G$26</f>
        <v>1981.0880324600002</v>
      </c>
      <c r="V108" s="36">
        <f>SUMIFS(СВЦЭМ!$D$39:$D$782,СВЦЭМ!$A$39:$A$782,$A108,СВЦЭМ!$B$39:$B$782,V$83)+'СЕТ СН'!$G$14+СВЦЭМ!$D$10+'СЕТ СН'!$G$6-'СЕТ СН'!$G$26</f>
        <v>1990.5576221699998</v>
      </c>
      <c r="W108" s="36">
        <f>SUMIFS(СВЦЭМ!$D$39:$D$782,СВЦЭМ!$A$39:$A$782,$A108,СВЦЭМ!$B$39:$B$782,W$83)+'СЕТ СН'!$G$14+СВЦЭМ!$D$10+'СЕТ СН'!$G$6-'СЕТ СН'!$G$26</f>
        <v>1985.3750476999999</v>
      </c>
      <c r="X108" s="36">
        <f>SUMIFS(СВЦЭМ!$D$39:$D$782,СВЦЭМ!$A$39:$A$782,$A108,СВЦЭМ!$B$39:$B$782,X$83)+'СЕТ СН'!$G$14+СВЦЭМ!$D$10+'СЕТ СН'!$G$6-'СЕТ СН'!$G$26</f>
        <v>2019.5420944000002</v>
      </c>
      <c r="Y108" s="36">
        <f>SUMIFS(СВЦЭМ!$D$39:$D$782,СВЦЭМ!$A$39:$A$782,$A108,СВЦЭМ!$B$39:$B$782,Y$83)+'СЕТ СН'!$G$14+СВЦЭМ!$D$10+'СЕТ СН'!$G$6-'СЕТ СН'!$G$26</f>
        <v>2034.0664370200002</v>
      </c>
    </row>
    <row r="109" spans="1:25" ht="15.75" x14ac:dyDescent="0.2">
      <c r="A109" s="35">
        <f t="shared" si="2"/>
        <v>45377</v>
      </c>
      <c r="B109" s="36">
        <f>SUMIFS(СВЦЭМ!$D$39:$D$782,СВЦЭМ!$A$39:$A$782,$A109,СВЦЭМ!$B$39:$B$782,B$83)+'СЕТ СН'!$G$14+СВЦЭМ!$D$10+'СЕТ СН'!$G$6-'СЕТ СН'!$G$26</f>
        <v>2113.72302648</v>
      </c>
      <c r="C109" s="36">
        <f>SUMIFS(СВЦЭМ!$D$39:$D$782,СВЦЭМ!$A$39:$A$782,$A109,СВЦЭМ!$B$39:$B$782,C$83)+'СЕТ СН'!$G$14+СВЦЭМ!$D$10+'СЕТ СН'!$G$6-'СЕТ СН'!$G$26</f>
        <v>2150.0355886400002</v>
      </c>
      <c r="D109" s="36">
        <f>SUMIFS(СВЦЭМ!$D$39:$D$782,СВЦЭМ!$A$39:$A$782,$A109,СВЦЭМ!$B$39:$B$782,D$83)+'СЕТ СН'!$G$14+СВЦЭМ!$D$10+'СЕТ СН'!$G$6-'СЕТ СН'!$G$26</f>
        <v>2176.7227026199998</v>
      </c>
      <c r="E109" s="36">
        <f>SUMIFS(СВЦЭМ!$D$39:$D$782,СВЦЭМ!$A$39:$A$782,$A109,СВЦЭМ!$B$39:$B$782,E$83)+'СЕТ СН'!$G$14+СВЦЭМ!$D$10+'СЕТ СН'!$G$6-'СЕТ СН'!$G$26</f>
        <v>2192.8670404899999</v>
      </c>
      <c r="F109" s="36">
        <f>SUMIFS(СВЦЭМ!$D$39:$D$782,СВЦЭМ!$A$39:$A$782,$A109,СВЦЭМ!$B$39:$B$782,F$83)+'СЕТ СН'!$G$14+СВЦЭМ!$D$10+'СЕТ СН'!$G$6-'СЕТ СН'!$G$26</f>
        <v>2182.9388899</v>
      </c>
      <c r="G109" s="36">
        <f>SUMIFS(СВЦЭМ!$D$39:$D$782,СВЦЭМ!$A$39:$A$782,$A109,СВЦЭМ!$B$39:$B$782,G$83)+'СЕТ СН'!$G$14+СВЦЭМ!$D$10+'СЕТ СН'!$G$6-'СЕТ СН'!$G$26</f>
        <v>2152.0561251100003</v>
      </c>
      <c r="H109" s="36">
        <f>SUMIFS(СВЦЭМ!$D$39:$D$782,СВЦЭМ!$A$39:$A$782,$A109,СВЦЭМ!$B$39:$B$782,H$83)+'СЕТ СН'!$G$14+СВЦЭМ!$D$10+'СЕТ СН'!$G$6-'СЕТ СН'!$G$26</f>
        <v>2080.5092106400002</v>
      </c>
      <c r="I109" s="36">
        <f>SUMIFS(СВЦЭМ!$D$39:$D$782,СВЦЭМ!$A$39:$A$782,$A109,СВЦЭМ!$B$39:$B$782,I$83)+'СЕТ СН'!$G$14+СВЦЭМ!$D$10+'СЕТ СН'!$G$6-'СЕТ СН'!$G$26</f>
        <v>2060.3339321399999</v>
      </c>
      <c r="J109" s="36">
        <f>SUMIFS(СВЦЭМ!$D$39:$D$782,СВЦЭМ!$A$39:$A$782,$A109,СВЦЭМ!$B$39:$B$782,J$83)+'СЕТ СН'!$G$14+СВЦЭМ!$D$10+'СЕТ СН'!$G$6-'СЕТ СН'!$G$26</f>
        <v>2034.0939053699999</v>
      </c>
      <c r="K109" s="36">
        <f>SUMIFS(СВЦЭМ!$D$39:$D$782,СВЦЭМ!$A$39:$A$782,$A109,СВЦЭМ!$B$39:$B$782,K$83)+'СЕТ СН'!$G$14+СВЦЭМ!$D$10+'СЕТ СН'!$G$6-'СЕТ СН'!$G$26</f>
        <v>2052.3833785900001</v>
      </c>
      <c r="L109" s="36">
        <f>SUMIFS(СВЦЭМ!$D$39:$D$782,СВЦЭМ!$A$39:$A$782,$A109,СВЦЭМ!$B$39:$B$782,L$83)+'СЕТ СН'!$G$14+СВЦЭМ!$D$10+'СЕТ СН'!$G$6-'СЕТ СН'!$G$26</f>
        <v>2056.8813313400001</v>
      </c>
      <c r="M109" s="36">
        <f>SUMIFS(СВЦЭМ!$D$39:$D$782,СВЦЭМ!$A$39:$A$782,$A109,СВЦЭМ!$B$39:$B$782,M$83)+'СЕТ СН'!$G$14+СВЦЭМ!$D$10+'СЕТ СН'!$G$6-'СЕТ СН'!$G$26</f>
        <v>2092.632173</v>
      </c>
      <c r="N109" s="36">
        <f>SUMIFS(СВЦЭМ!$D$39:$D$782,СВЦЭМ!$A$39:$A$782,$A109,СВЦЭМ!$B$39:$B$782,N$83)+'СЕТ СН'!$G$14+СВЦЭМ!$D$10+'СЕТ СН'!$G$6-'СЕТ СН'!$G$26</f>
        <v>2119.88839861</v>
      </c>
      <c r="O109" s="36">
        <f>SUMIFS(СВЦЭМ!$D$39:$D$782,СВЦЭМ!$A$39:$A$782,$A109,СВЦЭМ!$B$39:$B$782,O$83)+'СЕТ СН'!$G$14+СВЦЭМ!$D$10+'СЕТ СН'!$G$6-'СЕТ СН'!$G$26</f>
        <v>2116.8384216600002</v>
      </c>
      <c r="P109" s="36">
        <f>SUMIFS(СВЦЭМ!$D$39:$D$782,СВЦЭМ!$A$39:$A$782,$A109,СВЦЭМ!$B$39:$B$782,P$83)+'СЕТ СН'!$G$14+СВЦЭМ!$D$10+'СЕТ СН'!$G$6-'СЕТ СН'!$G$26</f>
        <v>2142.3026560900003</v>
      </c>
      <c r="Q109" s="36">
        <f>SUMIFS(СВЦЭМ!$D$39:$D$782,СВЦЭМ!$A$39:$A$782,$A109,СВЦЭМ!$B$39:$B$782,Q$83)+'СЕТ СН'!$G$14+СВЦЭМ!$D$10+'СЕТ СН'!$G$6-'СЕТ СН'!$G$26</f>
        <v>2138.6258138200001</v>
      </c>
      <c r="R109" s="36">
        <f>SUMIFS(СВЦЭМ!$D$39:$D$782,СВЦЭМ!$A$39:$A$782,$A109,СВЦЭМ!$B$39:$B$782,R$83)+'СЕТ СН'!$G$14+СВЦЭМ!$D$10+'СЕТ СН'!$G$6-'СЕТ СН'!$G$26</f>
        <v>2101.3794398599998</v>
      </c>
      <c r="S109" s="36">
        <f>SUMIFS(СВЦЭМ!$D$39:$D$782,СВЦЭМ!$A$39:$A$782,$A109,СВЦЭМ!$B$39:$B$782,S$83)+'СЕТ СН'!$G$14+СВЦЭМ!$D$10+'СЕТ СН'!$G$6-'СЕТ СН'!$G$26</f>
        <v>2069.7925205000001</v>
      </c>
      <c r="T109" s="36">
        <f>SUMIFS(СВЦЭМ!$D$39:$D$782,СВЦЭМ!$A$39:$A$782,$A109,СВЦЭМ!$B$39:$B$782,T$83)+'СЕТ СН'!$G$14+СВЦЭМ!$D$10+'СЕТ СН'!$G$6-'СЕТ СН'!$G$26</f>
        <v>2033.5143771500002</v>
      </c>
      <c r="U109" s="36">
        <f>SUMIFS(СВЦЭМ!$D$39:$D$782,СВЦЭМ!$A$39:$A$782,$A109,СВЦЭМ!$B$39:$B$782,U$83)+'СЕТ СН'!$G$14+СВЦЭМ!$D$10+'СЕТ СН'!$G$6-'СЕТ СН'!$G$26</f>
        <v>2022.3823303099998</v>
      </c>
      <c r="V109" s="36">
        <f>SUMIFS(СВЦЭМ!$D$39:$D$782,СВЦЭМ!$A$39:$A$782,$A109,СВЦЭМ!$B$39:$B$782,V$83)+'СЕТ СН'!$G$14+СВЦЭМ!$D$10+'СЕТ СН'!$G$6-'СЕТ СН'!$G$26</f>
        <v>2012.96908927</v>
      </c>
      <c r="W109" s="36">
        <f>SUMIFS(СВЦЭМ!$D$39:$D$782,СВЦЭМ!$A$39:$A$782,$A109,СВЦЭМ!$B$39:$B$782,W$83)+'СЕТ СН'!$G$14+СВЦЭМ!$D$10+'СЕТ СН'!$G$6-'СЕТ СН'!$G$26</f>
        <v>2028.9614574100001</v>
      </c>
      <c r="X109" s="36">
        <f>SUMIFS(СВЦЭМ!$D$39:$D$782,СВЦЭМ!$A$39:$A$782,$A109,СВЦЭМ!$B$39:$B$782,X$83)+'СЕТ СН'!$G$14+СВЦЭМ!$D$10+'СЕТ СН'!$G$6-'СЕТ СН'!$G$26</f>
        <v>2067.66272265</v>
      </c>
      <c r="Y109" s="36">
        <f>SUMIFS(СВЦЭМ!$D$39:$D$782,СВЦЭМ!$A$39:$A$782,$A109,СВЦЭМ!$B$39:$B$782,Y$83)+'СЕТ СН'!$G$14+СВЦЭМ!$D$10+'СЕТ СН'!$G$6-'СЕТ СН'!$G$26</f>
        <v>2078.1841360100002</v>
      </c>
    </row>
    <row r="110" spans="1:25" ht="15.75" x14ac:dyDescent="0.2">
      <c r="A110" s="35">
        <f t="shared" si="2"/>
        <v>45378</v>
      </c>
      <c r="B110" s="36">
        <f>SUMIFS(СВЦЭМ!$D$39:$D$782,СВЦЭМ!$A$39:$A$782,$A110,СВЦЭМ!$B$39:$B$782,B$83)+'СЕТ СН'!$G$14+СВЦЭМ!$D$10+'СЕТ СН'!$G$6-'СЕТ СН'!$G$26</f>
        <v>2130.8631528400001</v>
      </c>
      <c r="C110" s="36">
        <f>SUMIFS(СВЦЭМ!$D$39:$D$782,СВЦЭМ!$A$39:$A$782,$A110,СВЦЭМ!$B$39:$B$782,C$83)+'СЕТ СН'!$G$14+СВЦЭМ!$D$10+'СЕТ СН'!$G$6-'СЕТ СН'!$G$26</f>
        <v>2147.29853284</v>
      </c>
      <c r="D110" s="36">
        <f>SUMIFS(СВЦЭМ!$D$39:$D$782,СВЦЭМ!$A$39:$A$782,$A110,СВЦЭМ!$B$39:$B$782,D$83)+'СЕТ СН'!$G$14+СВЦЭМ!$D$10+'СЕТ СН'!$G$6-'СЕТ СН'!$G$26</f>
        <v>2183.1511909300002</v>
      </c>
      <c r="E110" s="36">
        <f>SUMIFS(СВЦЭМ!$D$39:$D$782,СВЦЭМ!$A$39:$A$782,$A110,СВЦЭМ!$B$39:$B$782,E$83)+'СЕТ СН'!$G$14+СВЦЭМ!$D$10+'СЕТ СН'!$G$6-'СЕТ СН'!$G$26</f>
        <v>2190.8204404600001</v>
      </c>
      <c r="F110" s="36">
        <f>SUMIFS(СВЦЭМ!$D$39:$D$782,СВЦЭМ!$A$39:$A$782,$A110,СВЦЭМ!$B$39:$B$782,F$83)+'СЕТ СН'!$G$14+СВЦЭМ!$D$10+'СЕТ СН'!$G$6-'СЕТ СН'!$G$26</f>
        <v>2180.6363768900001</v>
      </c>
      <c r="G110" s="36">
        <f>SUMIFS(СВЦЭМ!$D$39:$D$782,СВЦЭМ!$A$39:$A$782,$A110,СВЦЭМ!$B$39:$B$782,G$83)+'СЕТ СН'!$G$14+СВЦЭМ!$D$10+'СЕТ СН'!$G$6-'СЕТ СН'!$G$26</f>
        <v>2150.95635567</v>
      </c>
      <c r="H110" s="36">
        <f>SUMIFS(СВЦЭМ!$D$39:$D$782,СВЦЭМ!$A$39:$A$782,$A110,СВЦЭМ!$B$39:$B$782,H$83)+'СЕТ СН'!$G$14+СВЦЭМ!$D$10+'СЕТ СН'!$G$6-'СЕТ СН'!$G$26</f>
        <v>2085.9196689800001</v>
      </c>
      <c r="I110" s="36">
        <f>SUMIFS(СВЦЭМ!$D$39:$D$782,СВЦЭМ!$A$39:$A$782,$A110,СВЦЭМ!$B$39:$B$782,I$83)+'СЕТ СН'!$G$14+СВЦЭМ!$D$10+'СЕТ СН'!$G$6-'СЕТ СН'!$G$26</f>
        <v>2042.9865234600002</v>
      </c>
      <c r="J110" s="36">
        <f>SUMIFS(СВЦЭМ!$D$39:$D$782,СВЦЭМ!$A$39:$A$782,$A110,СВЦЭМ!$B$39:$B$782,J$83)+'СЕТ СН'!$G$14+СВЦЭМ!$D$10+'СЕТ СН'!$G$6-'СЕТ СН'!$G$26</f>
        <v>2044.9656050399999</v>
      </c>
      <c r="K110" s="36">
        <f>SUMIFS(СВЦЭМ!$D$39:$D$782,СВЦЭМ!$A$39:$A$782,$A110,СВЦЭМ!$B$39:$B$782,K$83)+'СЕТ СН'!$G$14+СВЦЭМ!$D$10+'СЕТ СН'!$G$6-'СЕТ СН'!$G$26</f>
        <v>2044.3189892199998</v>
      </c>
      <c r="L110" s="36">
        <f>SUMIFS(СВЦЭМ!$D$39:$D$782,СВЦЭМ!$A$39:$A$782,$A110,СВЦЭМ!$B$39:$B$782,L$83)+'СЕТ СН'!$G$14+СВЦЭМ!$D$10+'СЕТ СН'!$G$6-'СЕТ СН'!$G$26</f>
        <v>2039.75901187</v>
      </c>
      <c r="M110" s="36">
        <f>SUMIFS(СВЦЭМ!$D$39:$D$782,СВЦЭМ!$A$39:$A$782,$A110,СВЦЭМ!$B$39:$B$782,M$83)+'СЕТ СН'!$G$14+СВЦЭМ!$D$10+'СЕТ СН'!$G$6-'СЕТ СН'!$G$26</f>
        <v>2051.2589837599999</v>
      </c>
      <c r="N110" s="36">
        <f>SUMIFS(СВЦЭМ!$D$39:$D$782,СВЦЭМ!$A$39:$A$782,$A110,СВЦЭМ!$B$39:$B$782,N$83)+'СЕТ СН'!$G$14+СВЦЭМ!$D$10+'СЕТ СН'!$G$6-'СЕТ СН'!$G$26</f>
        <v>2082.1431874499999</v>
      </c>
      <c r="O110" s="36">
        <f>SUMIFS(СВЦЭМ!$D$39:$D$782,СВЦЭМ!$A$39:$A$782,$A110,СВЦЭМ!$B$39:$B$782,O$83)+'СЕТ СН'!$G$14+СВЦЭМ!$D$10+'СЕТ СН'!$G$6-'СЕТ СН'!$G$26</f>
        <v>2091.4114292099998</v>
      </c>
      <c r="P110" s="36">
        <f>SUMIFS(СВЦЭМ!$D$39:$D$782,СВЦЭМ!$A$39:$A$782,$A110,СВЦЭМ!$B$39:$B$782,P$83)+'СЕТ СН'!$G$14+СВЦЭМ!$D$10+'СЕТ СН'!$G$6-'СЕТ СН'!$G$26</f>
        <v>2111.7828300800002</v>
      </c>
      <c r="Q110" s="36">
        <f>SUMIFS(СВЦЭМ!$D$39:$D$782,СВЦЭМ!$A$39:$A$782,$A110,СВЦЭМ!$B$39:$B$782,Q$83)+'СЕТ СН'!$G$14+СВЦЭМ!$D$10+'СЕТ СН'!$G$6-'СЕТ СН'!$G$26</f>
        <v>2127.2571271800002</v>
      </c>
      <c r="R110" s="36">
        <f>SUMIFS(СВЦЭМ!$D$39:$D$782,СВЦЭМ!$A$39:$A$782,$A110,СВЦЭМ!$B$39:$B$782,R$83)+'СЕТ СН'!$G$14+СВЦЭМ!$D$10+'СЕТ СН'!$G$6-'СЕТ СН'!$G$26</f>
        <v>2128.6324938500002</v>
      </c>
      <c r="S110" s="36">
        <f>SUMIFS(СВЦЭМ!$D$39:$D$782,СВЦЭМ!$A$39:$A$782,$A110,СВЦЭМ!$B$39:$B$782,S$83)+'СЕТ СН'!$G$14+СВЦЭМ!$D$10+'СЕТ СН'!$G$6-'СЕТ СН'!$G$26</f>
        <v>2109.3742994200002</v>
      </c>
      <c r="T110" s="36">
        <f>SUMIFS(СВЦЭМ!$D$39:$D$782,СВЦЭМ!$A$39:$A$782,$A110,СВЦЭМ!$B$39:$B$782,T$83)+'СЕТ СН'!$G$14+СВЦЭМ!$D$10+'СЕТ СН'!$G$6-'СЕТ СН'!$G$26</f>
        <v>2070.9303998999999</v>
      </c>
      <c r="U110" s="36">
        <f>SUMIFS(СВЦЭМ!$D$39:$D$782,СВЦЭМ!$A$39:$A$782,$A110,СВЦЭМ!$B$39:$B$782,U$83)+'СЕТ СН'!$G$14+СВЦЭМ!$D$10+'СЕТ СН'!$G$6-'СЕТ СН'!$G$26</f>
        <v>2043.79223929</v>
      </c>
      <c r="V110" s="36">
        <f>SUMIFS(СВЦЭМ!$D$39:$D$782,СВЦЭМ!$A$39:$A$782,$A110,СВЦЭМ!$B$39:$B$782,V$83)+'СЕТ СН'!$G$14+СВЦЭМ!$D$10+'СЕТ СН'!$G$6-'СЕТ СН'!$G$26</f>
        <v>2021.7640872800002</v>
      </c>
      <c r="W110" s="36">
        <f>SUMIFS(СВЦЭМ!$D$39:$D$782,СВЦЭМ!$A$39:$A$782,$A110,СВЦЭМ!$B$39:$B$782,W$83)+'СЕТ СН'!$G$14+СВЦЭМ!$D$10+'СЕТ СН'!$G$6-'СЕТ СН'!$G$26</f>
        <v>2022.1412505399999</v>
      </c>
      <c r="X110" s="36">
        <f>SUMIFS(СВЦЭМ!$D$39:$D$782,СВЦЭМ!$A$39:$A$782,$A110,СВЦЭМ!$B$39:$B$782,X$83)+'СЕТ СН'!$G$14+СВЦЭМ!$D$10+'СЕТ СН'!$G$6-'СЕТ СН'!$G$26</f>
        <v>2057.7312109600002</v>
      </c>
      <c r="Y110" s="36">
        <f>SUMIFS(СВЦЭМ!$D$39:$D$782,СВЦЭМ!$A$39:$A$782,$A110,СВЦЭМ!$B$39:$B$782,Y$83)+'СЕТ СН'!$G$14+СВЦЭМ!$D$10+'СЕТ СН'!$G$6-'СЕТ СН'!$G$26</f>
        <v>2090.09398203</v>
      </c>
    </row>
    <row r="111" spans="1:25" ht="15.75" x14ac:dyDescent="0.2">
      <c r="A111" s="35">
        <f t="shared" si="2"/>
        <v>45379</v>
      </c>
      <c r="B111" s="36">
        <f>SUMIFS(СВЦЭМ!$D$39:$D$782,СВЦЭМ!$A$39:$A$782,$A111,СВЦЭМ!$B$39:$B$782,B$83)+'СЕТ СН'!$G$14+СВЦЭМ!$D$10+'СЕТ СН'!$G$6-'СЕТ СН'!$G$26</f>
        <v>2100.7439175200002</v>
      </c>
      <c r="C111" s="36">
        <f>SUMIFS(СВЦЭМ!$D$39:$D$782,СВЦЭМ!$A$39:$A$782,$A111,СВЦЭМ!$B$39:$B$782,C$83)+'СЕТ СН'!$G$14+СВЦЭМ!$D$10+'СЕТ СН'!$G$6-'СЕТ СН'!$G$26</f>
        <v>2115.1504427</v>
      </c>
      <c r="D111" s="36">
        <f>SUMIFS(СВЦЭМ!$D$39:$D$782,СВЦЭМ!$A$39:$A$782,$A111,СВЦЭМ!$B$39:$B$782,D$83)+'СЕТ СН'!$G$14+СВЦЭМ!$D$10+'СЕТ СН'!$G$6-'СЕТ СН'!$G$26</f>
        <v>2145.6942932900001</v>
      </c>
      <c r="E111" s="36">
        <f>SUMIFS(СВЦЭМ!$D$39:$D$782,СВЦЭМ!$A$39:$A$782,$A111,СВЦЭМ!$B$39:$B$782,E$83)+'СЕТ СН'!$G$14+СВЦЭМ!$D$10+'СЕТ СН'!$G$6-'СЕТ СН'!$G$26</f>
        <v>2149.1316056000001</v>
      </c>
      <c r="F111" s="36">
        <f>SUMIFS(СВЦЭМ!$D$39:$D$782,СВЦЭМ!$A$39:$A$782,$A111,СВЦЭМ!$B$39:$B$782,F$83)+'СЕТ СН'!$G$14+СВЦЭМ!$D$10+'СЕТ СН'!$G$6-'СЕТ СН'!$G$26</f>
        <v>2075.5933562999999</v>
      </c>
      <c r="G111" s="36">
        <f>SUMIFS(СВЦЭМ!$D$39:$D$782,СВЦЭМ!$A$39:$A$782,$A111,СВЦЭМ!$B$39:$B$782,G$83)+'СЕТ СН'!$G$14+СВЦЭМ!$D$10+'СЕТ СН'!$G$6-'СЕТ СН'!$G$26</f>
        <v>2047.4499106200001</v>
      </c>
      <c r="H111" s="36">
        <f>SUMIFS(СВЦЭМ!$D$39:$D$782,СВЦЭМ!$A$39:$A$782,$A111,СВЦЭМ!$B$39:$B$782,H$83)+'СЕТ СН'!$G$14+СВЦЭМ!$D$10+'СЕТ СН'!$G$6-'СЕТ СН'!$G$26</f>
        <v>1988.2576568899999</v>
      </c>
      <c r="I111" s="36">
        <f>SUMIFS(СВЦЭМ!$D$39:$D$782,СВЦЭМ!$A$39:$A$782,$A111,СВЦЭМ!$B$39:$B$782,I$83)+'СЕТ СН'!$G$14+СВЦЭМ!$D$10+'СЕТ СН'!$G$6-'СЕТ СН'!$G$26</f>
        <v>1974.84059867</v>
      </c>
      <c r="J111" s="36">
        <f>SUMIFS(СВЦЭМ!$D$39:$D$782,СВЦЭМ!$A$39:$A$782,$A111,СВЦЭМ!$B$39:$B$782,J$83)+'СЕТ СН'!$G$14+СВЦЭМ!$D$10+'СЕТ СН'!$G$6-'СЕТ СН'!$G$26</f>
        <v>1969.0758631600002</v>
      </c>
      <c r="K111" s="36">
        <f>SUMIFS(СВЦЭМ!$D$39:$D$782,СВЦЭМ!$A$39:$A$782,$A111,СВЦЭМ!$B$39:$B$782,K$83)+'СЕТ СН'!$G$14+СВЦЭМ!$D$10+'СЕТ СН'!$G$6-'СЕТ СН'!$G$26</f>
        <v>1973.2520762300001</v>
      </c>
      <c r="L111" s="36">
        <f>SUMIFS(СВЦЭМ!$D$39:$D$782,СВЦЭМ!$A$39:$A$782,$A111,СВЦЭМ!$B$39:$B$782,L$83)+'СЕТ СН'!$G$14+СВЦЭМ!$D$10+'СЕТ СН'!$G$6-'СЕТ СН'!$G$26</f>
        <v>1977.8557127200002</v>
      </c>
      <c r="M111" s="36">
        <f>SUMIFS(СВЦЭМ!$D$39:$D$782,СВЦЭМ!$A$39:$A$782,$A111,СВЦЭМ!$B$39:$B$782,M$83)+'СЕТ СН'!$G$14+СВЦЭМ!$D$10+'СЕТ СН'!$G$6-'СЕТ СН'!$G$26</f>
        <v>1986.7764771900002</v>
      </c>
      <c r="N111" s="36">
        <f>SUMIFS(СВЦЭМ!$D$39:$D$782,СВЦЭМ!$A$39:$A$782,$A111,СВЦЭМ!$B$39:$B$782,N$83)+'СЕТ СН'!$G$14+СВЦЭМ!$D$10+'СЕТ СН'!$G$6-'СЕТ СН'!$G$26</f>
        <v>2008.02625227</v>
      </c>
      <c r="O111" s="36">
        <f>SUMIFS(СВЦЭМ!$D$39:$D$782,СВЦЭМ!$A$39:$A$782,$A111,СВЦЭМ!$B$39:$B$782,O$83)+'СЕТ СН'!$G$14+СВЦЭМ!$D$10+'СЕТ СН'!$G$6-'СЕТ СН'!$G$26</f>
        <v>1996.6534963899999</v>
      </c>
      <c r="P111" s="36">
        <f>SUMIFS(СВЦЭМ!$D$39:$D$782,СВЦЭМ!$A$39:$A$782,$A111,СВЦЭМ!$B$39:$B$782,P$83)+'СЕТ СН'!$G$14+СВЦЭМ!$D$10+'СЕТ СН'!$G$6-'СЕТ СН'!$G$26</f>
        <v>1994.8429291000002</v>
      </c>
      <c r="Q111" s="36">
        <f>SUMIFS(СВЦЭМ!$D$39:$D$782,СВЦЭМ!$A$39:$A$782,$A111,СВЦЭМ!$B$39:$B$782,Q$83)+'СЕТ СН'!$G$14+СВЦЭМ!$D$10+'СЕТ СН'!$G$6-'СЕТ СН'!$G$26</f>
        <v>2004.15424631</v>
      </c>
      <c r="R111" s="36">
        <f>SUMIFS(СВЦЭМ!$D$39:$D$782,СВЦЭМ!$A$39:$A$782,$A111,СВЦЭМ!$B$39:$B$782,R$83)+'СЕТ СН'!$G$14+СВЦЭМ!$D$10+'СЕТ СН'!$G$6-'СЕТ СН'!$G$26</f>
        <v>2024.10881483</v>
      </c>
      <c r="S111" s="36">
        <f>SUMIFS(СВЦЭМ!$D$39:$D$782,СВЦЭМ!$A$39:$A$782,$A111,СВЦЭМ!$B$39:$B$782,S$83)+'СЕТ СН'!$G$14+СВЦЭМ!$D$10+'СЕТ СН'!$G$6-'СЕТ СН'!$G$26</f>
        <v>2033.90069137</v>
      </c>
      <c r="T111" s="36">
        <f>SUMIFS(СВЦЭМ!$D$39:$D$782,СВЦЭМ!$A$39:$A$782,$A111,СВЦЭМ!$B$39:$B$782,T$83)+'СЕТ СН'!$G$14+СВЦЭМ!$D$10+'СЕТ СН'!$G$6-'СЕТ СН'!$G$26</f>
        <v>2010.52870351</v>
      </c>
      <c r="U111" s="36">
        <f>SUMIFS(СВЦЭМ!$D$39:$D$782,СВЦЭМ!$A$39:$A$782,$A111,СВЦЭМ!$B$39:$B$782,U$83)+'СЕТ СН'!$G$14+СВЦЭМ!$D$10+'СЕТ СН'!$G$6-'СЕТ СН'!$G$26</f>
        <v>1978.3158232599999</v>
      </c>
      <c r="V111" s="36">
        <f>SUMIFS(СВЦЭМ!$D$39:$D$782,СВЦЭМ!$A$39:$A$782,$A111,СВЦЭМ!$B$39:$B$782,V$83)+'СЕТ СН'!$G$14+СВЦЭМ!$D$10+'СЕТ СН'!$G$6-'СЕТ СН'!$G$26</f>
        <v>2028.4368546599999</v>
      </c>
      <c r="W111" s="36">
        <f>SUMIFS(СВЦЭМ!$D$39:$D$782,СВЦЭМ!$A$39:$A$782,$A111,СВЦЭМ!$B$39:$B$782,W$83)+'СЕТ СН'!$G$14+СВЦЭМ!$D$10+'СЕТ СН'!$G$6-'СЕТ СН'!$G$26</f>
        <v>2028.7761327900002</v>
      </c>
      <c r="X111" s="36">
        <f>SUMIFS(СВЦЭМ!$D$39:$D$782,СВЦЭМ!$A$39:$A$782,$A111,СВЦЭМ!$B$39:$B$782,X$83)+'СЕТ СН'!$G$14+СВЦЭМ!$D$10+'СЕТ СН'!$G$6-'СЕТ СН'!$G$26</f>
        <v>2049.8561129300001</v>
      </c>
      <c r="Y111" s="36">
        <f>SUMIFS(СВЦЭМ!$D$39:$D$782,СВЦЭМ!$A$39:$A$782,$A111,СВЦЭМ!$B$39:$B$782,Y$83)+'СЕТ СН'!$G$14+СВЦЭМ!$D$10+'СЕТ СН'!$G$6-'СЕТ СН'!$G$26</f>
        <v>2046.3220639400001</v>
      </c>
    </row>
    <row r="112" spans="1:25" ht="15.75" x14ac:dyDescent="0.2">
      <c r="A112" s="35">
        <f t="shared" si="2"/>
        <v>45380</v>
      </c>
      <c r="B112" s="36">
        <f>SUMIFS(СВЦЭМ!$D$39:$D$782,СВЦЭМ!$A$39:$A$782,$A112,СВЦЭМ!$B$39:$B$782,B$83)+'СЕТ СН'!$G$14+СВЦЭМ!$D$10+'СЕТ СН'!$G$6-'СЕТ СН'!$G$26</f>
        <v>2123.95036119</v>
      </c>
      <c r="C112" s="36">
        <f>SUMIFS(СВЦЭМ!$D$39:$D$782,СВЦЭМ!$A$39:$A$782,$A112,СВЦЭМ!$B$39:$B$782,C$83)+'СЕТ СН'!$G$14+СВЦЭМ!$D$10+'СЕТ СН'!$G$6-'СЕТ СН'!$G$26</f>
        <v>2133.1959262400001</v>
      </c>
      <c r="D112" s="36">
        <f>SUMIFS(СВЦЭМ!$D$39:$D$782,СВЦЭМ!$A$39:$A$782,$A112,СВЦЭМ!$B$39:$B$782,D$83)+'СЕТ СН'!$G$14+СВЦЭМ!$D$10+'СЕТ СН'!$G$6-'СЕТ СН'!$G$26</f>
        <v>2203.6794205900001</v>
      </c>
      <c r="E112" s="36">
        <f>SUMIFS(СВЦЭМ!$D$39:$D$782,СВЦЭМ!$A$39:$A$782,$A112,СВЦЭМ!$B$39:$B$782,E$83)+'СЕТ СН'!$G$14+СВЦЭМ!$D$10+'СЕТ СН'!$G$6-'СЕТ СН'!$G$26</f>
        <v>2248.91018394</v>
      </c>
      <c r="F112" s="36">
        <f>SUMIFS(СВЦЭМ!$D$39:$D$782,СВЦЭМ!$A$39:$A$782,$A112,СВЦЭМ!$B$39:$B$782,F$83)+'СЕТ СН'!$G$14+СВЦЭМ!$D$10+'СЕТ СН'!$G$6-'СЕТ СН'!$G$26</f>
        <v>2271.3707686799999</v>
      </c>
      <c r="G112" s="36">
        <f>SUMIFS(СВЦЭМ!$D$39:$D$782,СВЦЭМ!$A$39:$A$782,$A112,СВЦЭМ!$B$39:$B$782,G$83)+'СЕТ СН'!$G$14+СВЦЭМ!$D$10+'СЕТ СН'!$G$6-'СЕТ СН'!$G$26</f>
        <v>2244.9331595100002</v>
      </c>
      <c r="H112" s="36">
        <f>SUMIFS(СВЦЭМ!$D$39:$D$782,СВЦЭМ!$A$39:$A$782,$A112,СВЦЭМ!$B$39:$B$782,H$83)+'СЕТ СН'!$G$14+СВЦЭМ!$D$10+'СЕТ СН'!$G$6-'СЕТ СН'!$G$26</f>
        <v>2191.9429166</v>
      </c>
      <c r="I112" s="36">
        <f>SUMIFS(СВЦЭМ!$D$39:$D$782,СВЦЭМ!$A$39:$A$782,$A112,СВЦЭМ!$B$39:$B$782,I$83)+'СЕТ СН'!$G$14+СВЦЭМ!$D$10+'СЕТ СН'!$G$6-'СЕТ СН'!$G$26</f>
        <v>2155.4099060500002</v>
      </c>
      <c r="J112" s="36">
        <f>SUMIFS(СВЦЭМ!$D$39:$D$782,СВЦЭМ!$A$39:$A$782,$A112,СВЦЭМ!$B$39:$B$782,J$83)+'СЕТ СН'!$G$14+СВЦЭМ!$D$10+'СЕТ СН'!$G$6-'СЕТ СН'!$G$26</f>
        <v>2115.00185212</v>
      </c>
      <c r="K112" s="36">
        <f>SUMIFS(СВЦЭМ!$D$39:$D$782,СВЦЭМ!$A$39:$A$782,$A112,СВЦЭМ!$B$39:$B$782,K$83)+'СЕТ СН'!$G$14+СВЦЭМ!$D$10+'СЕТ СН'!$G$6-'СЕТ СН'!$G$26</f>
        <v>2108.1966340399999</v>
      </c>
      <c r="L112" s="36">
        <f>SUMIFS(СВЦЭМ!$D$39:$D$782,СВЦЭМ!$A$39:$A$782,$A112,СВЦЭМ!$B$39:$B$782,L$83)+'СЕТ СН'!$G$14+СВЦЭМ!$D$10+'СЕТ СН'!$G$6-'СЕТ СН'!$G$26</f>
        <v>2127.2829517700002</v>
      </c>
      <c r="M112" s="36">
        <f>SUMIFS(СВЦЭМ!$D$39:$D$782,СВЦЭМ!$A$39:$A$782,$A112,СВЦЭМ!$B$39:$B$782,M$83)+'СЕТ СН'!$G$14+СВЦЭМ!$D$10+'СЕТ СН'!$G$6-'СЕТ СН'!$G$26</f>
        <v>2129.01484708</v>
      </c>
      <c r="N112" s="36">
        <f>SUMIFS(СВЦЭМ!$D$39:$D$782,СВЦЭМ!$A$39:$A$782,$A112,СВЦЭМ!$B$39:$B$782,N$83)+'СЕТ СН'!$G$14+СВЦЭМ!$D$10+'СЕТ СН'!$G$6-'СЕТ СН'!$G$26</f>
        <v>2142.6784790199999</v>
      </c>
      <c r="O112" s="36">
        <f>SUMIFS(СВЦЭМ!$D$39:$D$782,СВЦЭМ!$A$39:$A$782,$A112,СВЦЭМ!$B$39:$B$782,O$83)+'СЕТ СН'!$G$14+СВЦЭМ!$D$10+'СЕТ СН'!$G$6-'СЕТ СН'!$G$26</f>
        <v>2151.1870540300001</v>
      </c>
      <c r="P112" s="36">
        <f>SUMIFS(СВЦЭМ!$D$39:$D$782,СВЦЭМ!$A$39:$A$782,$A112,СВЦЭМ!$B$39:$B$782,P$83)+'СЕТ СН'!$G$14+СВЦЭМ!$D$10+'СЕТ СН'!$G$6-'СЕТ СН'!$G$26</f>
        <v>2166.9786767999999</v>
      </c>
      <c r="Q112" s="36">
        <f>SUMIFS(СВЦЭМ!$D$39:$D$782,СВЦЭМ!$A$39:$A$782,$A112,СВЦЭМ!$B$39:$B$782,Q$83)+'СЕТ СН'!$G$14+СВЦЭМ!$D$10+'СЕТ СН'!$G$6-'СЕТ СН'!$G$26</f>
        <v>2219.44379157</v>
      </c>
      <c r="R112" s="36">
        <f>SUMIFS(СВЦЭМ!$D$39:$D$782,СВЦЭМ!$A$39:$A$782,$A112,СВЦЭМ!$B$39:$B$782,R$83)+'СЕТ СН'!$G$14+СВЦЭМ!$D$10+'СЕТ СН'!$G$6-'СЕТ СН'!$G$26</f>
        <v>2217.4065412499999</v>
      </c>
      <c r="S112" s="36">
        <f>SUMIFS(СВЦЭМ!$D$39:$D$782,СВЦЭМ!$A$39:$A$782,$A112,СВЦЭМ!$B$39:$B$782,S$83)+'СЕТ СН'!$G$14+СВЦЭМ!$D$10+'СЕТ СН'!$G$6-'СЕТ СН'!$G$26</f>
        <v>2168.4589588100002</v>
      </c>
      <c r="T112" s="36">
        <f>SUMIFS(СВЦЭМ!$D$39:$D$782,СВЦЭМ!$A$39:$A$782,$A112,СВЦЭМ!$B$39:$B$782,T$83)+'СЕТ СН'!$G$14+СВЦЭМ!$D$10+'СЕТ СН'!$G$6-'СЕТ СН'!$G$26</f>
        <v>2136.0888362000001</v>
      </c>
      <c r="U112" s="36">
        <f>SUMIFS(СВЦЭМ!$D$39:$D$782,СВЦЭМ!$A$39:$A$782,$A112,СВЦЭМ!$B$39:$B$782,U$83)+'СЕТ СН'!$G$14+СВЦЭМ!$D$10+'СЕТ СН'!$G$6-'СЕТ СН'!$G$26</f>
        <v>2075.0442004400002</v>
      </c>
      <c r="V112" s="36">
        <f>SUMIFS(СВЦЭМ!$D$39:$D$782,СВЦЭМ!$A$39:$A$782,$A112,СВЦЭМ!$B$39:$B$782,V$83)+'СЕТ СН'!$G$14+СВЦЭМ!$D$10+'СЕТ СН'!$G$6-'СЕТ СН'!$G$26</f>
        <v>2049.7735181600001</v>
      </c>
      <c r="W112" s="36">
        <f>SUMIFS(СВЦЭМ!$D$39:$D$782,СВЦЭМ!$A$39:$A$782,$A112,СВЦЭМ!$B$39:$B$782,W$83)+'СЕТ СН'!$G$14+СВЦЭМ!$D$10+'СЕТ СН'!$G$6-'СЕТ СН'!$G$26</f>
        <v>2062.5614974200003</v>
      </c>
      <c r="X112" s="36">
        <f>SUMIFS(СВЦЭМ!$D$39:$D$782,СВЦЭМ!$A$39:$A$782,$A112,СВЦЭМ!$B$39:$B$782,X$83)+'СЕТ СН'!$G$14+СВЦЭМ!$D$10+'СЕТ СН'!$G$6-'СЕТ СН'!$G$26</f>
        <v>2098.53167841</v>
      </c>
      <c r="Y112" s="36">
        <f>SUMIFS(СВЦЭМ!$D$39:$D$782,СВЦЭМ!$A$39:$A$782,$A112,СВЦЭМ!$B$39:$B$782,Y$83)+'СЕТ СН'!$G$14+СВЦЭМ!$D$10+'СЕТ СН'!$G$6-'СЕТ СН'!$G$26</f>
        <v>2190.02954039</v>
      </c>
    </row>
    <row r="113" spans="1:27" ht="15.75" x14ac:dyDescent="0.2">
      <c r="A113" s="35">
        <f t="shared" si="2"/>
        <v>45381</v>
      </c>
      <c r="B113" s="36">
        <f>SUMIFS(СВЦЭМ!$D$39:$D$782,СВЦЭМ!$A$39:$A$782,$A113,СВЦЭМ!$B$39:$B$782,B$83)+'СЕТ СН'!$G$14+СВЦЭМ!$D$10+'СЕТ СН'!$G$6-'СЕТ СН'!$G$26</f>
        <v>2225.7618360500001</v>
      </c>
      <c r="C113" s="36">
        <f>SUMIFS(СВЦЭМ!$D$39:$D$782,СВЦЭМ!$A$39:$A$782,$A113,СВЦЭМ!$B$39:$B$782,C$83)+'СЕТ СН'!$G$14+СВЦЭМ!$D$10+'СЕТ СН'!$G$6-'СЕТ СН'!$G$26</f>
        <v>2254.3574452399998</v>
      </c>
      <c r="D113" s="36">
        <f>SUMIFS(СВЦЭМ!$D$39:$D$782,СВЦЭМ!$A$39:$A$782,$A113,СВЦЭМ!$B$39:$B$782,D$83)+'СЕТ СН'!$G$14+СВЦЭМ!$D$10+'СЕТ СН'!$G$6-'СЕТ СН'!$G$26</f>
        <v>2260.2644248400002</v>
      </c>
      <c r="E113" s="36">
        <f>SUMIFS(СВЦЭМ!$D$39:$D$782,СВЦЭМ!$A$39:$A$782,$A113,СВЦЭМ!$B$39:$B$782,E$83)+'СЕТ СН'!$G$14+СВЦЭМ!$D$10+'СЕТ СН'!$G$6-'СЕТ СН'!$G$26</f>
        <v>2279.1594739700004</v>
      </c>
      <c r="F113" s="36">
        <f>SUMIFS(СВЦЭМ!$D$39:$D$782,СВЦЭМ!$A$39:$A$782,$A113,СВЦЭМ!$B$39:$B$782,F$83)+'СЕТ СН'!$G$14+СВЦЭМ!$D$10+'СЕТ СН'!$G$6-'СЕТ СН'!$G$26</f>
        <v>2275.4472951399998</v>
      </c>
      <c r="G113" s="36">
        <f>SUMIFS(СВЦЭМ!$D$39:$D$782,СВЦЭМ!$A$39:$A$782,$A113,СВЦЭМ!$B$39:$B$782,G$83)+'СЕТ СН'!$G$14+СВЦЭМ!$D$10+'СЕТ СН'!$G$6-'СЕТ СН'!$G$26</f>
        <v>2253.5293751200002</v>
      </c>
      <c r="H113" s="36">
        <f>SUMIFS(СВЦЭМ!$D$39:$D$782,СВЦЭМ!$A$39:$A$782,$A113,СВЦЭМ!$B$39:$B$782,H$83)+'СЕТ СН'!$G$14+СВЦЭМ!$D$10+'СЕТ СН'!$G$6-'СЕТ СН'!$G$26</f>
        <v>2209.1955641300001</v>
      </c>
      <c r="I113" s="36">
        <f>SUMIFS(СВЦЭМ!$D$39:$D$782,СВЦЭМ!$A$39:$A$782,$A113,СВЦЭМ!$B$39:$B$782,I$83)+'СЕТ СН'!$G$14+СВЦЭМ!$D$10+'СЕТ СН'!$G$6-'СЕТ СН'!$G$26</f>
        <v>2188.7226387199998</v>
      </c>
      <c r="J113" s="36">
        <f>SUMIFS(СВЦЭМ!$D$39:$D$782,СВЦЭМ!$A$39:$A$782,$A113,СВЦЭМ!$B$39:$B$782,J$83)+'СЕТ СН'!$G$14+СВЦЭМ!$D$10+'СЕТ СН'!$G$6-'СЕТ СН'!$G$26</f>
        <v>2140.73240695</v>
      </c>
      <c r="K113" s="36">
        <f>SUMIFS(СВЦЭМ!$D$39:$D$782,СВЦЭМ!$A$39:$A$782,$A113,СВЦЭМ!$B$39:$B$782,K$83)+'СЕТ СН'!$G$14+СВЦЭМ!$D$10+'СЕТ СН'!$G$6-'СЕТ СН'!$G$26</f>
        <v>2119.42887703</v>
      </c>
      <c r="L113" s="36">
        <f>SUMIFS(СВЦЭМ!$D$39:$D$782,СВЦЭМ!$A$39:$A$782,$A113,СВЦЭМ!$B$39:$B$782,L$83)+'СЕТ СН'!$G$14+СВЦЭМ!$D$10+'СЕТ СН'!$G$6-'СЕТ СН'!$G$26</f>
        <v>2109.4852875199999</v>
      </c>
      <c r="M113" s="36">
        <f>SUMIFS(СВЦЭМ!$D$39:$D$782,СВЦЭМ!$A$39:$A$782,$A113,СВЦЭМ!$B$39:$B$782,M$83)+'СЕТ СН'!$G$14+СВЦЭМ!$D$10+'СЕТ СН'!$G$6-'СЕТ СН'!$G$26</f>
        <v>2120.61213275</v>
      </c>
      <c r="N113" s="36">
        <f>SUMIFS(СВЦЭМ!$D$39:$D$782,СВЦЭМ!$A$39:$A$782,$A113,СВЦЭМ!$B$39:$B$782,N$83)+'СЕТ СН'!$G$14+СВЦЭМ!$D$10+'СЕТ СН'!$G$6-'СЕТ СН'!$G$26</f>
        <v>2118.0020475199999</v>
      </c>
      <c r="O113" s="36">
        <f>SUMIFS(СВЦЭМ!$D$39:$D$782,СВЦЭМ!$A$39:$A$782,$A113,СВЦЭМ!$B$39:$B$782,O$83)+'СЕТ СН'!$G$14+СВЦЭМ!$D$10+'СЕТ СН'!$G$6-'СЕТ СН'!$G$26</f>
        <v>2146.6599846600002</v>
      </c>
      <c r="P113" s="36">
        <f>SUMIFS(СВЦЭМ!$D$39:$D$782,СВЦЭМ!$A$39:$A$782,$A113,СВЦЭМ!$B$39:$B$782,P$83)+'СЕТ СН'!$G$14+СВЦЭМ!$D$10+'СЕТ СН'!$G$6-'СЕТ СН'!$G$26</f>
        <v>2165.5396318500002</v>
      </c>
      <c r="Q113" s="36">
        <f>SUMIFS(СВЦЭМ!$D$39:$D$782,СВЦЭМ!$A$39:$A$782,$A113,СВЦЭМ!$B$39:$B$782,Q$83)+'СЕТ СН'!$G$14+СВЦЭМ!$D$10+'СЕТ СН'!$G$6-'СЕТ СН'!$G$26</f>
        <v>2174.0641681400002</v>
      </c>
      <c r="R113" s="36">
        <f>SUMIFS(СВЦЭМ!$D$39:$D$782,СВЦЭМ!$A$39:$A$782,$A113,СВЦЭМ!$B$39:$B$782,R$83)+'СЕТ СН'!$G$14+СВЦЭМ!$D$10+'СЕТ СН'!$G$6-'СЕТ СН'!$G$26</f>
        <v>2174.0542080800001</v>
      </c>
      <c r="S113" s="36">
        <f>SUMIFS(СВЦЭМ!$D$39:$D$782,СВЦЭМ!$A$39:$A$782,$A113,СВЦЭМ!$B$39:$B$782,S$83)+'СЕТ СН'!$G$14+СВЦЭМ!$D$10+'СЕТ СН'!$G$6-'СЕТ СН'!$G$26</f>
        <v>2156.3480584200001</v>
      </c>
      <c r="T113" s="36">
        <f>SUMIFS(СВЦЭМ!$D$39:$D$782,СВЦЭМ!$A$39:$A$782,$A113,СВЦЭМ!$B$39:$B$782,T$83)+'СЕТ СН'!$G$14+СВЦЭМ!$D$10+'СЕТ СН'!$G$6-'СЕТ СН'!$G$26</f>
        <v>2104.6715817499999</v>
      </c>
      <c r="U113" s="36">
        <f>SUMIFS(СВЦЭМ!$D$39:$D$782,СВЦЭМ!$A$39:$A$782,$A113,СВЦЭМ!$B$39:$B$782,U$83)+'СЕТ СН'!$G$14+СВЦЭМ!$D$10+'СЕТ СН'!$G$6-'СЕТ СН'!$G$26</f>
        <v>2086.6450165199999</v>
      </c>
      <c r="V113" s="36">
        <f>SUMIFS(СВЦЭМ!$D$39:$D$782,СВЦЭМ!$A$39:$A$782,$A113,СВЦЭМ!$B$39:$B$782,V$83)+'СЕТ СН'!$G$14+СВЦЭМ!$D$10+'СЕТ СН'!$G$6-'СЕТ СН'!$G$26</f>
        <v>2068.9464444599998</v>
      </c>
      <c r="W113" s="36">
        <f>SUMIFS(СВЦЭМ!$D$39:$D$782,СВЦЭМ!$A$39:$A$782,$A113,СВЦЭМ!$B$39:$B$782,W$83)+'СЕТ СН'!$G$14+СВЦЭМ!$D$10+'СЕТ СН'!$G$6-'СЕТ СН'!$G$26</f>
        <v>2070.2285509900003</v>
      </c>
      <c r="X113" s="36">
        <f>SUMIFS(СВЦЭМ!$D$39:$D$782,СВЦЭМ!$A$39:$A$782,$A113,СВЦЭМ!$B$39:$B$782,X$83)+'СЕТ СН'!$G$14+СВЦЭМ!$D$10+'СЕТ СН'!$G$6-'СЕТ СН'!$G$26</f>
        <v>2106.9986403000003</v>
      </c>
      <c r="Y113" s="36">
        <f>SUMIFS(СВЦЭМ!$D$39:$D$782,СВЦЭМ!$A$39:$A$782,$A113,СВЦЭМ!$B$39:$B$782,Y$83)+'СЕТ СН'!$G$14+СВЦЭМ!$D$10+'СЕТ СН'!$G$6-'СЕТ СН'!$G$26</f>
        <v>2153.6887938700002</v>
      </c>
    </row>
    <row r="114" spans="1:27" ht="15.75" x14ac:dyDescent="0.2">
      <c r="A114" s="35">
        <f t="shared" si="2"/>
        <v>45382</v>
      </c>
      <c r="B114" s="36">
        <f>SUMIFS(СВЦЭМ!$D$39:$D$782,СВЦЭМ!$A$39:$A$782,$A114,СВЦЭМ!$B$39:$B$782,B$83)+'СЕТ СН'!$G$14+СВЦЭМ!$D$10+'СЕТ СН'!$G$6-'СЕТ СН'!$G$26</f>
        <v>2271.8015221999999</v>
      </c>
      <c r="C114" s="36">
        <f>SUMIFS(СВЦЭМ!$D$39:$D$782,СВЦЭМ!$A$39:$A$782,$A114,СВЦЭМ!$B$39:$B$782,C$83)+'СЕТ СН'!$G$14+СВЦЭМ!$D$10+'СЕТ СН'!$G$6-'СЕТ СН'!$G$26</f>
        <v>2293.73080089</v>
      </c>
      <c r="D114" s="36">
        <f>SUMIFS(СВЦЭМ!$D$39:$D$782,СВЦЭМ!$A$39:$A$782,$A114,СВЦЭМ!$B$39:$B$782,D$83)+'СЕТ СН'!$G$14+СВЦЭМ!$D$10+'СЕТ СН'!$G$6-'СЕТ СН'!$G$26</f>
        <v>2318.3342384100001</v>
      </c>
      <c r="E114" s="36">
        <f>SUMIFS(СВЦЭМ!$D$39:$D$782,СВЦЭМ!$A$39:$A$782,$A114,СВЦЭМ!$B$39:$B$782,E$83)+'СЕТ СН'!$G$14+СВЦЭМ!$D$10+'СЕТ СН'!$G$6-'СЕТ СН'!$G$26</f>
        <v>2324.2970292</v>
      </c>
      <c r="F114" s="36">
        <f>SUMIFS(СВЦЭМ!$D$39:$D$782,СВЦЭМ!$A$39:$A$782,$A114,СВЦЭМ!$B$39:$B$782,F$83)+'СЕТ СН'!$G$14+СВЦЭМ!$D$10+'СЕТ СН'!$G$6-'СЕТ СН'!$G$26</f>
        <v>2320.25224574</v>
      </c>
      <c r="G114" s="36">
        <f>SUMIFS(СВЦЭМ!$D$39:$D$782,СВЦЭМ!$A$39:$A$782,$A114,СВЦЭМ!$B$39:$B$782,G$83)+'СЕТ СН'!$G$14+СВЦЭМ!$D$10+'СЕТ СН'!$G$6-'СЕТ СН'!$G$26</f>
        <v>2320.2835569400004</v>
      </c>
      <c r="H114" s="36">
        <f>SUMIFS(СВЦЭМ!$D$39:$D$782,СВЦЭМ!$A$39:$A$782,$A114,СВЦЭМ!$B$39:$B$782,H$83)+'СЕТ СН'!$G$14+СВЦЭМ!$D$10+'СЕТ СН'!$G$6-'СЕТ СН'!$G$26</f>
        <v>2317.9263586100001</v>
      </c>
      <c r="I114" s="36">
        <f>SUMIFS(СВЦЭМ!$D$39:$D$782,СВЦЭМ!$A$39:$A$782,$A114,СВЦЭМ!$B$39:$B$782,I$83)+'СЕТ СН'!$G$14+СВЦЭМ!$D$10+'СЕТ СН'!$G$6-'СЕТ СН'!$G$26</f>
        <v>2297.52486451</v>
      </c>
      <c r="J114" s="36">
        <f>SUMIFS(СВЦЭМ!$D$39:$D$782,СВЦЭМ!$A$39:$A$782,$A114,СВЦЭМ!$B$39:$B$782,J$83)+'СЕТ СН'!$G$14+СВЦЭМ!$D$10+'СЕТ СН'!$G$6-'СЕТ СН'!$G$26</f>
        <v>2260.3798051500003</v>
      </c>
      <c r="K114" s="36">
        <f>SUMIFS(СВЦЭМ!$D$39:$D$782,СВЦЭМ!$A$39:$A$782,$A114,СВЦЭМ!$B$39:$B$782,K$83)+'СЕТ СН'!$G$14+СВЦЭМ!$D$10+'СЕТ СН'!$G$6-'СЕТ СН'!$G$26</f>
        <v>2201.2548911200001</v>
      </c>
      <c r="L114" s="36">
        <f>SUMIFS(СВЦЭМ!$D$39:$D$782,СВЦЭМ!$A$39:$A$782,$A114,СВЦЭМ!$B$39:$B$782,L$83)+'СЕТ СН'!$G$14+СВЦЭМ!$D$10+'СЕТ СН'!$G$6-'СЕТ СН'!$G$26</f>
        <v>2191.91026259</v>
      </c>
      <c r="M114" s="36">
        <f>SUMIFS(СВЦЭМ!$D$39:$D$782,СВЦЭМ!$A$39:$A$782,$A114,СВЦЭМ!$B$39:$B$782,M$83)+'СЕТ СН'!$G$14+СВЦЭМ!$D$10+'СЕТ СН'!$G$6-'СЕТ СН'!$G$26</f>
        <v>2195.0771811700001</v>
      </c>
      <c r="N114" s="36">
        <f>SUMIFS(СВЦЭМ!$D$39:$D$782,СВЦЭМ!$A$39:$A$782,$A114,СВЦЭМ!$B$39:$B$782,N$83)+'СЕТ СН'!$G$14+СВЦЭМ!$D$10+'СЕТ СН'!$G$6-'СЕТ СН'!$G$26</f>
        <v>2199.07493346</v>
      </c>
      <c r="O114" s="36">
        <f>SUMIFS(СВЦЭМ!$D$39:$D$782,СВЦЭМ!$A$39:$A$782,$A114,СВЦЭМ!$B$39:$B$782,O$83)+'СЕТ СН'!$G$14+СВЦЭМ!$D$10+'СЕТ СН'!$G$6-'СЕТ СН'!$G$26</f>
        <v>2222.4219602100002</v>
      </c>
      <c r="P114" s="36">
        <f>SUMIFS(СВЦЭМ!$D$39:$D$782,СВЦЭМ!$A$39:$A$782,$A114,СВЦЭМ!$B$39:$B$782,P$83)+'СЕТ СН'!$G$14+СВЦЭМ!$D$10+'СЕТ СН'!$G$6-'СЕТ СН'!$G$26</f>
        <v>2246.4104314300002</v>
      </c>
      <c r="Q114" s="36">
        <f>SUMIFS(СВЦЭМ!$D$39:$D$782,СВЦЭМ!$A$39:$A$782,$A114,СВЦЭМ!$B$39:$B$782,Q$83)+'СЕТ СН'!$G$14+СВЦЭМ!$D$10+'СЕТ СН'!$G$6-'СЕТ СН'!$G$26</f>
        <v>2271.8281629600001</v>
      </c>
      <c r="R114" s="36">
        <f>SUMIFS(СВЦЭМ!$D$39:$D$782,СВЦЭМ!$A$39:$A$782,$A114,СВЦЭМ!$B$39:$B$782,R$83)+'СЕТ СН'!$G$14+СВЦЭМ!$D$10+'СЕТ СН'!$G$6-'СЕТ СН'!$G$26</f>
        <v>2267.4502062000001</v>
      </c>
      <c r="S114" s="36">
        <f>SUMIFS(СВЦЭМ!$D$39:$D$782,СВЦЭМ!$A$39:$A$782,$A114,СВЦЭМ!$B$39:$B$782,S$83)+'СЕТ СН'!$G$14+СВЦЭМ!$D$10+'СЕТ СН'!$G$6-'СЕТ СН'!$G$26</f>
        <v>2237.2659457200002</v>
      </c>
      <c r="T114" s="36">
        <f>SUMIFS(СВЦЭМ!$D$39:$D$782,СВЦЭМ!$A$39:$A$782,$A114,СВЦЭМ!$B$39:$B$782,T$83)+'СЕТ СН'!$G$14+СВЦЭМ!$D$10+'СЕТ СН'!$G$6-'СЕТ СН'!$G$26</f>
        <v>2213.6913917900001</v>
      </c>
      <c r="U114" s="36">
        <f>SUMIFS(СВЦЭМ!$D$39:$D$782,СВЦЭМ!$A$39:$A$782,$A114,СВЦЭМ!$B$39:$B$782,U$83)+'СЕТ СН'!$G$14+СВЦЭМ!$D$10+'СЕТ СН'!$G$6-'СЕТ СН'!$G$26</f>
        <v>2190.8564915000002</v>
      </c>
      <c r="V114" s="36">
        <f>SUMIFS(СВЦЭМ!$D$39:$D$782,СВЦЭМ!$A$39:$A$782,$A114,СВЦЭМ!$B$39:$B$782,V$83)+'СЕТ СН'!$G$14+СВЦЭМ!$D$10+'СЕТ СН'!$G$6-'СЕТ СН'!$G$26</f>
        <v>2174.2735027500003</v>
      </c>
      <c r="W114" s="36">
        <f>SUMIFS(СВЦЭМ!$D$39:$D$782,СВЦЭМ!$A$39:$A$782,$A114,СВЦЭМ!$B$39:$B$782,W$83)+'СЕТ СН'!$G$14+СВЦЭМ!$D$10+'СЕТ СН'!$G$6-'СЕТ СН'!$G$26</f>
        <v>2167.0428966300001</v>
      </c>
      <c r="X114" s="36">
        <f>SUMIFS(СВЦЭМ!$D$39:$D$782,СВЦЭМ!$A$39:$A$782,$A114,СВЦЭМ!$B$39:$B$782,X$83)+'СЕТ СН'!$G$14+СВЦЭМ!$D$10+'СЕТ СН'!$G$6-'СЕТ СН'!$G$26</f>
        <v>2204.8653124400003</v>
      </c>
      <c r="Y114" s="36">
        <f>SUMIFS(СВЦЭМ!$D$39:$D$782,СВЦЭМ!$A$39:$A$782,$A114,СВЦЭМ!$B$39:$B$782,Y$83)+'СЕТ СН'!$G$14+СВЦЭМ!$D$10+'СЕТ СН'!$G$6-'СЕТ СН'!$G$26</f>
        <v>2229.6840161599998</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8" t="s">
        <v>7</v>
      </c>
      <c r="B117" s="131" t="s">
        <v>72</v>
      </c>
      <c r="C117" s="132"/>
      <c r="D117" s="132"/>
      <c r="E117" s="132"/>
      <c r="F117" s="132"/>
      <c r="G117" s="132"/>
      <c r="H117" s="132"/>
      <c r="I117" s="132"/>
      <c r="J117" s="132"/>
      <c r="K117" s="132"/>
      <c r="L117" s="132"/>
      <c r="M117" s="132"/>
      <c r="N117" s="132"/>
      <c r="O117" s="132"/>
      <c r="P117" s="132"/>
      <c r="Q117" s="132"/>
      <c r="R117" s="132"/>
      <c r="S117" s="132"/>
      <c r="T117" s="132"/>
      <c r="U117" s="132"/>
      <c r="V117" s="132"/>
      <c r="W117" s="132"/>
      <c r="X117" s="132"/>
      <c r="Y117" s="133"/>
    </row>
    <row r="118" spans="1:27" ht="12.75" customHeight="1" x14ac:dyDescent="0.2">
      <c r="A118" s="129"/>
      <c r="B118" s="134"/>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6"/>
    </row>
    <row r="119" spans="1:27" ht="12.75" customHeight="1" x14ac:dyDescent="0.2">
      <c r="A119" s="130"/>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01.03.2024</v>
      </c>
      <c r="B120" s="36">
        <f>SUMIFS(СВЦЭМ!$D$39:$D$782,СВЦЭМ!$A$39:$A$782,$A120,СВЦЭМ!$B$39:$B$782,B$119)+'СЕТ СН'!$H$14+СВЦЭМ!$D$10+'СЕТ СН'!$H$6-'СЕТ СН'!$H$26</f>
        <v>2113.37532237</v>
      </c>
      <c r="C120" s="36">
        <f>SUMIFS(СВЦЭМ!$D$39:$D$782,СВЦЭМ!$A$39:$A$782,$A120,СВЦЭМ!$B$39:$B$782,C$119)+'СЕТ СН'!$H$14+СВЦЭМ!$D$10+'СЕТ СН'!$H$6-'СЕТ СН'!$H$26</f>
        <v>2139.8881943599999</v>
      </c>
      <c r="D120" s="36">
        <f>SUMIFS(СВЦЭМ!$D$39:$D$782,СВЦЭМ!$A$39:$A$782,$A120,СВЦЭМ!$B$39:$B$782,D$119)+'СЕТ СН'!$H$14+СВЦЭМ!$D$10+'СЕТ СН'!$H$6-'СЕТ СН'!$H$26</f>
        <v>2163.76337044</v>
      </c>
      <c r="E120" s="36">
        <f>SUMIFS(СВЦЭМ!$D$39:$D$782,СВЦЭМ!$A$39:$A$782,$A120,СВЦЭМ!$B$39:$B$782,E$119)+'СЕТ СН'!$H$14+СВЦЭМ!$D$10+'СЕТ СН'!$H$6-'СЕТ СН'!$H$26</f>
        <v>2149.23849883</v>
      </c>
      <c r="F120" s="36">
        <f>SUMIFS(СВЦЭМ!$D$39:$D$782,СВЦЭМ!$A$39:$A$782,$A120,СВЦЭМ!$B$39:$B$782,F$119)+'СЕТ СН'!$H$14+СВЦЭМ!$D$10+'СЕТ СН'!$H$6-'СЕТ СН'!$H$26</f>
        <v>2140.4470668700001</v>
      </c>
      <c r="G120" s="36">
        <f>SUMIFS(СВЦЭМ!$D$39:$D$782,СВЦЭМ!$A$39:$A$782,$A120,СВЦЭМ!$B$39:$B$782,G$119)+'СЕТ СН'!$H$14+СВЦЭМ!$D$10+'СЕТ СН'!$H$6-'СЕТ СН'!$H$26</f>
        <v>2138.3959215600003</v>
      </c>
      <c r="H120" s="36">
        <f>SUMIFS(СВЦЭМ!$D$39:$D$782,СВЦЭМ!$A$39:$A$782,$A120,СВЦЭМ!$B$39:$B$782,H$119)+'СЕТ СН'!$H$14+СВЦЭМ!$D$10+'СЕТ СН'!$H$6-'СЕТ СН'!$H$26</f>
        <v>2101.2011500100002</v>
      </c>
      <c r="I120" s="36">
        <f>SUMIFS(СВЦЭМ!$D$39:$D$782,СВЦЭМ!$A$39:$A$782,$A120,СВЦЭМ!$B$39:$B$782,I$119)+'СЕТ СН'!$H$14+СВЦЭМ!$D$10+'СЕТ СН'!$H$6-'СЕТ СН'!$H$26</f>
        <v>2077.9407365900001</v>
      </c>
      <c r="J120" s="36">
        <f>SUMIFS(СВЦЭМ!$D$39:$D$782,СВЦЭМ!$A$39:$A$782,$A120,СВЦЭМ!$B$39:$B$782,J$119)+'СЕТ СН'!$H$14+СВЦЭМ!$D$10+'СЕТ СН'!$H$6-'СЕТ СН'!$H$26</f>
        <v>2069.99825956</v>
      </c>
      <c r="K120" s="36">
        <f>SUMIFS(СВЦЭМ!$D$39:$D$782,СВЦЭМ!$A$39:$A$782,$A120,СВЦЭМ!$B$39:$B$782,K$119)+'СЕТ СН'!$H$14+СВЦЭМ!$D$10+'СЕТ СН'!$H$6-'СЕТ СН'!$H$26</f>
        <v>2056.4373751399999</v>
      </c>
      <c r="L120" s="36">
        <f>SUMIFS(СВЦЭМ!$D$39:$D$782,СВЦЭМ!$A$39:$A$782,$A120,СВЦЭМ!$B$39:$B$782,L$119)+'СЕТ СН'!$H$14+СВЦЭМ!$D$10+'СЕТ СН'!$H$6-'СЕТ СН'!$H$26</f>
        <v>2058.2696454699999</v>
      </c>
      <c r="M120" s="36">
        <f>SUMIFS(СВЦЭМ!$D$39:$D$782,СВЦЭМ!$A$39:$A$782,$A120,СВЦЭМ!$B$39:$B$782,M$119)+'СЕТ СН'!$H$14+СВЦЭМ!$D$10+'СЕТ СН'!$H$6-'СЕТ СН'!$H$26</f>
        <v>2041.45903084</v>
      </c>
      <c r="N120" s="36">
        <f>SUMIFS(СВЦЭМ!$D$39:$D$782,СВЦЭМ!$A$39:$A$782,$A120,СВЦЭМ!$B$39:$B$782,N$119)+'СЕТ СН'!$H$14+СВЦЭМ!$D$10+'СЕТ СН'!$H$6-'СЕТ СН'!$H$26</f>
        <v>2088.4065160300001</v>
      </c>
      <c r="O120" s="36">
        <f>SUMIFS(СВЦЭМ!$D$39:$D$782,СВЦЭМ!$A$39:$A$782,$A120,СВЦЭМ!$B$39:$B$782,O$119)+'СЕТ СН'!$H$14+СВЦЭМ!$D$10+'СЕТ СН'!$H$6-'СЕТ СН'!$H$26</f>
        <v>2099.7954201400003</v>
      </c>
      <c r="P120" s="36">
        <f>SUMIFS(СВЦЭМ!$D$39:$D$782,СВЦЭМ!$A$39:$A$782,$A120,СВЦЭМ!$B$39:$B$782,P$119)+'СЕТ СН'!$H$14+СВЦЭМ!$D$10+'СЕТ СН'!$H$6-'СЕТ СН'!$H$26</f>
        <v>2118.8202461700002</v>
      </c>
      <c r="Q120" s="36">
        <f>SUMIFS(СВЦЭМ!$D$39:$D$782,СВЦЭМ!$A$39:$A$782,$A120,СВЦЭМ!$B$39:$B$782,Q$119)+'СЕТ СН'!$H$14+СВЦЭМ!$D$10+'СЕТ СН'!$H$6-'СЕТ СН'!$H$26</f>
        <v>2129.74034261</v>
      </c>
      <c r="R120" s="36">
        <f>SUMIFS(СВЦЭМ!$D$39:$D$782,СВЦЭМ!$A$39:$A$782,$A120,СВЦЭМ!$B$39:$B$782,R$119)+'СЕТ СН'!$H$14+СВЦЭМ!$D$10+'СЕТ СН'!$H$6-'СЕТ СН'!$H$26</f>
        <v>2140.6686677299999</v>
      </c>
      <c r="S120" s="36">
        <f>SUMIFS(СВЦЭМ!$D$39:$D$782,СВЦЭМ!$A$39:$A$782,$A120,СВЦЭМ!$B$39:$B$782,S$119)+'СЕТ СН'!$H$14+СВЦЭМ!$D$10+'СЕТ СН'!$H$6-'СЕТ СН'!$H$26</f>
        <v>2128.8070674300002</v>
      </c>
      <c r="T120" s="36">
        <f>SUMIFS(СВЦЭМ!$D$39:$D$782,СВЦЭМ!$A$39:$A$782,$A120,СВЦЭМ!$B$39:$B$782,T$119)+'СЕТ СН'!$H$14+СВЦЭМ!$D$10+'СЕТ СН'!$H$6-'СЕТ СН'!$H$26</f>
        <v>2087.10007576</v>
      </c>
      <c r="U120" s="36">
        <f>SUMIFS(СВЦЭМ!$D$39:$D$782,СВЦЭМ!$A$39:$A$782,$A120,СВЦЭМ!$B$39:$B$782,U$119)+'СЕТ СН'!$H$14+СВЦЭМ!$D$10+'СЕТ СН'!$H$6-'СЕТ СН'!$H$26</f>
        <v>2056.7186822399999</v>
      </c>
      <c r="V120" s="36">
        <f>SUMIFS(СВЦЭМ!$D$39:$D$782,СВЦЭМ!$A$39:$A$782,$A120,СВЦЭМ!$B$39:$B$782,V$119)+'СЕТ СН'!$H$14+СВЦЭМ!$D$10+'СЕТ СН'!$H$6-'СЕТ СН'!$H$26</f>
        <v>2058.0817793000001</v>
      </c>
      <c r="W120" s="36">
        <f>SUMIFS(СВЦЭМ!$D$39:$D$782,СВЦЭМ!$A$39:$A$782,$A120,СВЦЭМ!$B$39:$B$782,W$119)+'СЕТ СН'!$H$14+СВЦЭМ!$D$10+'СЕТ СН'!$H$6-'СЕТ СН'!$H$26</f>
        <v>2066.2355709399999</v>
      </c>
      <c r="X120" s="36">
        <f>SUMIFS(СВЦЭМ!$D$39:$D$782,СВЦЭМ!$A$39:$A$782,$A120,СВЦЭМ!$B$39:$B$782,X$119)+'СЕТ СН'!$H$14+СВЦЭМ!$D$10+'СЕТ СН'!$H$6-'СЕТ СН'!$H$26</f>
        <v>2079.6166710500001</v>
      </c>
      <c r="Y120" s="36">
        <f>SUMIFS(СВЦЭМ!$D$39:$D$782,СВЦЭМ!$A$39:$A$782,$A120,СВЦЭМ!$B$39:$B$782,Y$119)+'СЕТ СН'!$H$14+СВЦЭМ!$D$10+'СЕТ СН'!$H$6-'СЕТ СН'!$H$26</f>
        <v>2103.9174567200002</v>
      </c>
      <c r="AA120" s="45"/>
    </row>
    <row r="121" spans="1:27" ht="15.75" x14ac:dyDescent="0.2">
      <c r="A121" s="35">
        <f>A120+1</f>
        <v>45353</v>
      </c>
      <c r="B121" s="36">
        <f>SUMIFS(СВЦЭМ!$D$39:$D$782,СВЦЭМ!$A$39:$A$782,$A121,СВЦЭМ!$B$39:$B$782,B$119)+'СЕТ СН'!$H$14+СВЦЭМ!$D$10+'СЕТ СН'!$H$6-'СЕТ СН'!$H$26</f>
        <v>2043.5536839599999</v>
      </c>
      <c r="C121" s="36">
        <f>SUMIFS(СВЦЭМ!$D$39:$D$782,СВЦЭМ!$A$39:$A$782,$A121,СВЦЭМ!$B$39:$B$782,C$119)+'СЕТ СН'!$H$14+СВЦЭМ!$D$10+'СЕТ СН'!$H$6-'СЕТ СН'!$H$26</f>
        <v>2055.4328099899999</v>
      </c>
      <c r="D121" s="36">
        <f>SUMIFS(СВЦЭМ!$D$39:$D$782,СВЦЭМ!$A$39:$A$782,$A121,СВЦЭМ!$B$39:$B$782,D$119)+'СЕТ СН'!$H$14+СВЦЭМ!$D$10+'СЕТ СН'!$H$6-'СЕТ СН'!$H$26</f>
        <v>2079.6539015399999</v>
      </c>
      <c r="E121" s="36">
        <f>SUMIFS(СВЦЭМ!$D$39:$D$782,СВЦЭМ!$A$39:$A$782,$A121,СВЦЭМ!$B$39:$B$782,E$119)+'СЕТ СН'!$H$14+СВЦЭМ!$D$10+'СЕТ СН'!$H$6-'СЕТ СН'!$H$26</f>
        <v>2090.5077270100001</v>
      </c>
      <c r="F121" s="36">
        <f>SUMIFS(СВЦЭМ!$D$39:$D$782,СВЦЭМ!$A$39:$A$782,$A121,СВЦЭМ!$B$39:$B$782,F$119)+'СЕТ СН'!$H$14+СВЦЭМ!$D$10+'СЕТ СН'!$H$6-'СЕТ СН'!$H$26</f>
        <v>2087.5592365400003</v>
      </c>
      <c r="G121" s="36">
        <f>SUMIFS(СВЦЭМ!$D$39:$D$782,СВЦЭМ!$A$39:$A$782,$A121,СВЦЭМ!$B$39:$B$782,G$119)+'СЕТ СН'!$H$14+СВЦЭМ!$D$10+'СЕТ СН'!$H$6-'СЕТ СН'!$H$26</f>
        <v>2067.7515825200003</v>
      </c>
      <c r="H121" s="36">
        <f>SUMIFS(СВЦЭМ!$D$39:$D$782,СВЦЭМ!$A$39:$A$782,$A121,СВЦЭМ!$B$39:$B$782,H$119)+'СЕТ СН'!$H$14+СВЦЭМ!$D$10+'СЕТ СН'!$H$6-'СЕТ СН'!$H$26</f>
        <v>2024.41039357</v>
      </c>
      <c r="I121" s="36">
        <f>SUMIFS(СВЦЭМ!$D$39:$D$782,СВЦЭМ!$A$39:$A$782,$A121,СВЦЭМ!$B$39:$B$782,I$119)+'СЕТ СН'!$H$14+СВЦЭМ!$D$10+'СЕТ СН'!$H$6-'СЕТ СН'!$H$26</f>
        <v>2000.5459074299999</v>
      </c>
      <c r="J121" s="36">
        <f>SUMIFS(СВЦЭМ!$D$39:$D$782,СВЦЭМ!$A$39:$A$782,$A121,СВЦЭМ!$B$39:$B$782,J$119)+'СЕТ СН'!$H$14+СВЦЭМ!$D$10+'СЕТ СН'!$H$6-'СЕТ СН'!$H$26</f>
        <v>2001.4953319799999</v>
      </c>
      <c r="K121" s="36">
        <f>SUMIFS(СВЦЭМ!$D$39:$D$782,СВЦЭМ!$A$39:$A$782,$A121,СВЦЭМ!$B$39:$B$782,K$119)+'СЕТ СН'!$H$14+СВЦЭМ!$D$10+'СЕТ СН'!$H$6-'СЕТ СН'!$H$26</f>
        <v>1969.5521159</v>
      </c>
      <c r="L121" s="36">
        <f>SUMIFS(СВЦЭМ!$D$39:$D$782,СВЦЭМ!$A$39:$A$782,$A121,СВЦЭМ!$B$39:$B$782,L$119)+'СЕТ СН'!$H$14+СВЦЭМ!$D$10+'СЕТ СН'!$H$6-'СЕТ СН'!$H$26</f>
        <v>1954.22664981</v>
      </c>
      <c r="M121" s="36">
        <f>SUMIFS(СВЦЭМ!$D$39:$D$782,СВЦЭМ!$A$39:$A$782,$A121,СВЦЭМ!$B$39:$B$782,M$119)+'СЕТ СН'!$H$14+СВЦЭМ!$D$10+'СЕТ СН'!$H$6-'СЕТ СН'!$H$26</f>
        <v>1957.56196009</v>
      </c>
      <c r="N121" s="36">
        <f>SUMIFS(СВЦЭМ!$D$39:$D$782,СВЦЭМ!$A$39:$A$782,$A121,СВЦЭМ!$B$39:$B$782,N$119)+'СЕТ СН'!$H$14+СВЦЭМ!$D$10+'СЕТ СН'!$H$6-'СЕТ СН'!$H$26</f>
        <v>1975.0767460299999</v>
      </c>
      <c r="O121" s="36">
        <f>SUMIFS(СВЦЭМ!$D$39:$D$782,СВЦЭМ!$A$39:$A$782,$A121,СВЦЭМ!$B$39:$B$782,O$119)+'СЕТ СН'!$H$14+СВЦЭМ!$D$10+'СЕТ СН'!$H$6-'СЕТ СН'!$H$26</f>
        <v>1981.94338004</v>
      </c>
      <c r="P121" s="36">
        <f>SUMIFS(СВЦЭМ!$D$39:$D$782,СВЦЭМ!$A$39:$A$782,$A121,СВЦЭМ!$B$39:$B$782,P$119)+'СЕТ СН'!$H$14+СВЦЭМ!$D$10+'СЕТ СН'!$H$6-'СЕТ СН'!$H$26</f>
        <v>1991.0036630899999</v>
      </c>
      <c r="Q121" s="36">
        <f>SUMIFS(СВЦЭМ!$D$39:$D$782,СВЦЭМ!$A$39:$A$782,$A121,СВЦЭМ!$B$39:$B$782,Q$119)+'СЕТ СН'!$H$14+СВЦЭМ!$D$10+'СЕТ СН'!$H$6-'СЕТ СН'!$H$26</f>
        <v>2013.1379973599999</v>
      </c>
      <c r="R121" s="36">
        <f>SUMIFS(СВЦЭМ!$D$39:$D$782,СВЦЭМ!$A$39:$A$782,$A121,СВЦЭМ!$B$39:$B$782,R$119)+'СЕТ СН'!$H$14+СВЦЭМ!$D$10+'СЕТ СН'!$H$6-'СЕТ СН'!$H$26</f>
        <v>2033.46142461</v>
      </c>
      <c r="S121" s="36">
        <f>SUMIFS(СВЦЭМ!$D$39:$D$782,СВЦЭМ!$A$39:$A$782,$A121,СВЦЭМ!$B$39:$B$782,S$119)+'СЕТ СН'!$H$14+СВЦЭМ!$D$10+'СЕТ СН'!$H$6-'СЕТ СН'!$H$26</f>
        <v>2018.43686093</v>
      </c>
      <c r="T121" s="36">
        <f>SUMIFS(СВЦЭМ!$D$39:$D$782,СВЦЭМ!$A$39:$A$782,$A121,СВЦЭМ!$B$39:$B$782,T$119)+'СЕТ СН'!$H$14+СВЦЭМ!$D$10+'СЕТ СН'!$H$6-'СЕТ СН'!$H$26</f>
        <v>1975.27868769</v>
      </c>
      <c r="U121" s="36">
        <f>SUMIFS(СВЦЭМ!$D$39:$D$782,СВЦЭМ!$A$39:$A$782,$A121,СВЦЭМ!$B$39:$B$782,U$119)+'СЕТ СН'!$H$14+СВЦЭМ!$D$10+'СЕТ СН'!$H$6-'СЕТ СН'!$H$26</f>
        <v>1934.7191389699999</v>
      </c>
      <c r="V121" s="36">
        <f>SUMIFS(СВЦЭМ!$D$39:$D$782,СВЦЭМ!$A$39:$A$782,$A121,СВЦЭМ!$B$39:$B$782,V$119)+'СЕТ СН'!$H$14+СВЦЭМ!$D$10+'СЕТ СН'!$H$6-'СЕТ СН'!$H$26</f>
        <v>1952.27803479</v>
      </c>
      <c r="W121" s="36">
        <f>SUMIFS(СВЦЭМ!$D$39:$D$782,СВЦЭМ!$A$39:$A$782,$A121,СВЦЭМ!$B$39:$B$782,W$119)+'СЕТ СН'!$H$14+СВЦЭМ!$D$10+'СЕТ СН'!$H$6-'СЕТ СН'!$H$26</f>
        <v>1961.47858612</v>
      </c>
      <c r="X121" s="36">
        <f>SUMIFS(СВЦЭМ!$D$39:$D$782,СВЦЭМ!$A$39:$A$782,$A121,СВЦЭМ!$B$39:$B$782,X$119)+'СЕТ СН'!$H$14+СВЦЭМ!$D$10+'СЕТ СН'!$H$6-'СЕТ СН'!$H$26</f>
        <v>1998.1022914999999</v>
      </c>
      <c r="Y121" s="36">
        <f>SUMIFS(СВЦЭМ!$D$39:$D$782,СВЦЭМ!$A$39:$A$782,$A121,СВЦЭМ!$B$39:$B$782,Y$119)+'СЕТ СН'!$H$14+СВЦЭМ!$D$10+'СЕТ СН'!$H$6-'СЕТ СН'!$H$26</f>
        <v>1998.5087802999999</v>
      </c>
    </row>
    <row r="122" spans="1:27" ht="15.75" x14ac:dyDescent="0.2">
      <c r="A122" s="35">
        <f t="shared" ref="A122:A150" si="3">A121+1</f>
        <v>45354</v>
      </c>
      <c r="B122" s="36">
        <f>SUMIFS(СВЦЭМ!$D$39:$D$782,СВЦЭМ!$A$39:$A$782,$A122,СВЦЭМ!$B$39:$B$782,B$119)+'СЕТ СН'!$H$14+СВЦЭМ!$D$10+'СЕТ СН'!$H$6-'СЕТ СН'!$H$26</f>
        <v>1941.5086734899999</v>
      </c>
      <c r="C122" s="36">
        <f>SUMIFS(СВЦЭМ!$D$39:$D$782,СВЦЭМ!$A$39:$A$782,$A122,СВЦЭМ!$B$39:$B$782,C$119)+'СЕТ СН'!$H$14+СВЦЭМ!$D$10+'СЕТ СН'!$H$6-'СЕТ СН'!$H$26</f>
        <v>2023.81163479</v>
      </c>
      <c r="D122" s="36">
        <f>SUMIFS(СВЦЭМ!$D$39:$D$782,СВЦЭМ!$A$39:$A$782,$A122,СВЦЭМ!$B$39:$B$782,D$119)+'СЕТ СН'!$H$14+СВЦЭМ!$D$10+'СЕТ СН'!$H$6-'СЕТ СН'!$H$26</f>
        <v>2068.69918633</v>
      </c>
      <c r="E122" s="36">
        <f>SUMIFS(СВЦЭМ!$D$39:$D$782,СВЦЭМ!$A$39:$A$782,$A122,СВЦЭМ!$B$39:$B$782,E$119)+'СЕТ СН'!$H$14+СВЦЭМ!$D$10+'СЕТ СН'!$H$6-'СЕТ СН'!$H$26</f>
        <v>2086.5965224000001</v>
      </c>
      <c r="F122" s="36">
        <f>SUMIFS(СВЦЭМ!$D$39:$D$782,СВЦЭМ!$A$39:$A$782,$A122,СВЦЭМ!$B$39:$B$782,F$119)+'СЕТ СН'!$H$14+СВЦЭМ!$D$10+'СЕТ СН'!$H$6-'СЕТ СН'!$H$26</f>
        <v>2083.9153534400002</v>
      </c>
      <c r="G122" s="36">
        <f>SUMIFS(СВЦЭМ!$D$39:$D$782,СВЦЭМ!$A$39:$A$782,$A122,СВЦЭМ!$B$39:$B$782,G$119)+'СЕТ СН'!$H$14+СВЦЭМ!$D$10+'СЕТ СН'!$H$6-'СЕТ СН'!$H$26</f>
        <v>2069.9444286799999</v>
      </c>
      <c r="H122" s="36">
        <f>SUMIFS(СВЦЭМ!$D$39:$D$782,СВЦЭМ!$A$39:$A$782,$A122,СВЦЭМ!$B$39:$B$782,H$119)+'СЕТ СН'!$H$14+СВЦЭМ!$D$10+'СЕТ СН'!$H$6-'СЕТ СН'!$H$26</f>
        <v>2051.6763059600003</v>
      </c>
      <c r="I122" s="36">
        <f>SUMIFS(СВЦЭМ!$D$39:$D$782,СВЦЭМ!$A$39:$A$782,$A122,СВЦЭМ!$B$39:$B$782,I$119)+'СЕТ СН'!$H$14+СВЦЭМ!$D$10+'СЕТ СН'!$H$6-'СЕТ СН'!$H$26</f>
        <v>2052.9709445500002</v>
      </c>
      <c r="J122" s="36">
        <f>SUMIFS(СВЦЭМ!$D$39:$D$782,СВЦЭМ!$A$39:$A$782,$A122,СВЦЭМ!$B$39:$B$782,J$119)+'СЕТ СН'!$H$14+СВЦЭМ!$D$10+'СЕТ СН'!$H$6-'СЕТ СН'!$H$26</f>
        <v>2004.98826998</v>
      </c>
      <c r="K122" s="36">
        <f>SUMIFS(СВЦЭМ!$D$39:$D$782,СВЦЭМ!$A$39:$A$782,$A122,СВЦЭМ!$B$39:$B$782,K$119)+'СЕТ СН'!$H$14+СВЦЭМ!$D$10+'СЕТ СН'!$H$6-'СЕТ СН'!$H$26</f>
        <v>1964.9457582</v>
      </c>
      <c r="L122" s="36">
        <f>SUMIFS(СВЦЭМ!$D$39:$D$782,СВЦЭМ!$A$39:$A$782,$A122,СВЦЭМ!$B$39:$B$782,L$119)+'СЕТ СН'!$H$14+СВЦЭМ!$D$10+'СЕТ СН'!$H$6-'СЕТ СН'!$H$26</f>
        <v>1942.5273713399999</v>
      </c>
      <c r="M122" s="36">
        <f>SUMIFS(СВЦЭМ!$D$39:$D$782,СВЦЭМ!$A$39:$A$782,$A122,СВЦЭМ!$B$39:$B$782,M$119)+'СЕТ СН'!$H$14+СВЦЭМ!$D$10+'СЕТ СН'!$H$6-'СЕТ СН'!$H$26</f>
        <v>1943.37327977</v>
      </c>
      <c r="N122" s="36">
        <f>SUMIFS(СВЦЭМ!$D$39:$D$782,СВЦЭМ!$A$39:$A$782,$A122,СВЦЭМ!$B$39:$B$782,N$119)+'СЕТ СН'!$H$14+СВЦЭМ!$D$10+'СЕТ СН'!$H$6-'СЕТ СН'!$H$26</f>
        <v>1969.8931152099999</v>
      </c>
      <c r="O122" s="36">
        <f>SUMIFS(СВЦЭМ!$D$39:$D$782,СВЦЭМ!$A$39:$A$782,$A122,СВЦЭМ!$B$39:$B$782,O$119)+'СЕТ СН'!$H$14+СВЦЭМ!$D$10+'СЕТ СН'!$H$6-'СЕТ СН'!$H$26</f>
        <v>1958.69063254</v>
      </c>
      <c r="P122" s="36">
        <f>SUMIFS(СВЦЭМ!$D$39:$D$782,СВЦЭМ!$A$39:$A$782,$A122,СВЦЭМ!$B$39:$B$782,P$119)+'СЕТ СН'!$H$14+СВЦЭМ!$D$10+'СЕТ СН'!$H$6-'СЕТ СН'!$H$26</f>
        <v>1959.8609506499999</v>
      </c>
      <c r="Q122" s="36">
        <f>SUMIFS(СВЦЭМ!$D$39:$D$782,СВЦЭМ!$A$39:$A$782,$A122,СВЦЭМ!$B$39:$B$782,Q$119)+'СЕТ СН'!$H$14+СВЦЭМ!$D$10+'СЕТ СН'!$H$6-'СЕТ СН'!$H$26</f>
        <v>1975.46205489</v>
      </c>
      <c r="R122" s="36">
        <f>SUMIFS(СВЦЭМ!$D$39:$D$782,СВЦЭМ!$A$39:$A$782,$A122,СВЦЭМ!$B$39:$B$782,R$119)+'СЕТ СН'!$H$14+СВЦЭМ!$D$10+'СЕТ СН'!$H$6-'СЕТ СН'!$H$26</f>
        <v>1981.1919446099998</v>
      </c>
      <c r="S122" s="36">
        <f>SUMIFS(СВЦЭМ!$D$39:$D$782,СВЦЭМ!$A$39:$A$782,$A122,СВЦЭМ!$B$39:$B$782,S$119)+'СЕТ СН'!$H$14+СВЦЭМ!$D$10+'СЕТ СН'!$H$6-'СЕТ СН'!$H$26</f>
        <v>1952.8661811299999</v>
      </c>
      <c r="T122" s="36">
        <f>SUMIFS(СВЦЭМ!$D$39:$D$782,СВЦЭМ!$A$39:$A$782,$A122,СВЦЭМ!$B$39:$B$782,T$119)+'СЕТ СН'!$H$14+СВЦЭМ!$D$10+'СЕТ СН'!$H$6-'СЕТ СН'!$H$26</f>
        <v>1934.9513382999999</v>
      </c>
      <c r="U122" s="36">
        <f>SUMIFS(СВЦЭМ!$D$39:$D$782,СВЦЭМ!$A$39:$A$782,$A122,СВЦЭМ!$B$39:$B$782,U$119)+'СЕТ СН'!$H$14+СВЦЭМ!$D$10+'СЕТ СН'!$H$6-'СЕТ СН'!$H$26</f>
        <v>1953.7010838199999</v>
      </c>
      <c r="V122" s="36">
        <f>SUMIFS(СВЦЭМ!$D$39:$D$782,СВЦЭМ!$A$39:$A$782,$A122,СВЦЭМ!$B$39:$B$782,V$119)+'СЕТ СН'!$H$14+СВЦЭМ!$D$10+'СЕТ СН'!$H$6-'СЕТ СН'!$H$26</f>
        <v>1952.8049184399999</v>
      </c>
      <c r="W122" s="36">
        <f>SUMIFS(СВЦЭМ!$D$39:$D$782,СВЦЭМ!$A$39:$A$782,$A122,СВЦЭМ!$B$39:$B$782,W$119)+'СЕТ СН'!$H$14+СВЦЭМ!$D$10+'СЕТ СН'!$H$6-'СЕТ СН'!$H$26</f>
        <v>1944.20354219</v>
      </c>
      <c r="X122" s="36">
        <f>SUMIFS(СВЦЭМ!$D$39:$D$782,СВЦЭМ!$A$39:$A$782,$A122,СВЦЭМ!$B$39:$B$782,X$119)+'СЕТ СН'!$H$14+СВЦЭМ!$D$10+'СЕТ СН'!$H$6-'СЕТ СН'!$H$26</f>
        <v>1959.04375493</v>
      </c>
      <c r="Y122" s="36">
        <f>SUMIFS(СВЦЭМ!$D$39:$D$782,СВЦЭМ!$A$39:$A$782,$A122,СВЦЭМ!$B$39:$B$782,Y$119)+'СЕТ СН'!$H$14+СВЦЭМ!$D$10+'СЕТ СН'!$H$6-'СЕТ СН'!$H$26</f>
        <v>1993.89696177</v>
      </c>
    </row>
    <row r="123" spans="1:27" ht="15.75" x14ac:dyDescent="0.2">
      <c r="A123" s="35">
        <f t="shared" si="3"/>
        <v>45355</v>
      </c>
      <c r="B123" s="36">
        <f>SUMIFS(СВЦЭМ!$D$39:$D$782,СВЦЭМ!$A$39:$A$782,$A123,СВЦЭМ!$B$39:$B$782,B$119)+'СЕТ СН'!$H$14+СВЦЭМ!$D$10+'СЕТ СН'!$H$6-'СЕТ СН'!$H$26</f>
        <v>1951.2427420199999</v>
      </c>
      <c r="C123" s="36">
        <f>SUMIFS(СВЦЭМ!$D$39:$D$782,СВЦЭМ!$A$39:$A$782,$A123,СВЦЭМ!$B$39:$B$782,C$119)+'СЕТ СН'!$H$14+СВЦЭМ!$D$10+'СЕТ СН'!$H$6-'СЕТ СН'!$H$26</f>
        <v>1993.36762675</v>
      </c>
      <c r="D123" s="36">
        <f>SUMIFS(СВЦЭМ!$D$39:$D$782,СВЦЭМ!$A$39:$A$782,$A123,СВЦЭМ!$B$39:$B$782,D$119)+'СЕТ СН'!$H$14+СВЦЭМ!$D$10+'СЕТ СН'!$H$6-'СЕТ СН'!$H$26</f>
        <v>2011.45715707</v>
      </c>
      <c r="E123" s="36">
        <f>SUMIFS(СВЦЭМ!$D$39:$D$782,СВЦЭМ!$A$39:$A$782,$A123,СВЦЭМ!$B$39:$B$782,E$119)+'СЕТ СН'!$H$14+СВЦЭМ!$D$10+'СЕТ СН'!$H$6-'СЕТ СН'!$H$26</f>
        <v>2014.3055016799999</v>
      </c>
      <c r="F123" s="36">
        <f>SUMIFS(СВЦЭМ!$D$39:$D$782,СВЦЭМ!$A$39:$A$782,$A123,СВЦЭМ!$B$39:$B$782,F$119)+'СЕТ СН'!$H$14+СВЦЭМ!$D$10+'СЕТ СН'!$H$6-'СЕТ СН'!$H$26</f>
        <v>2018.0353026499999</v>
      </c>
      <c r="G123" s="36">
        <f>SUMIFS(СВЦЭМ!$D$39:$D$782,СВЦЭМ!$A$39:$A$782,$A123,СВЦЭМ!$B$39:$B$782,G$119)+'СЕТ СН'!$H$14+СВЦЭМ!$D$10+'СЕТ СН'!$H$6-'СЕТ СН'!$H$26</f>
        <v>2041.3518536199999</v>
      </c>
      <c r="H123" s="36">
        <f>SUMIFS(СВЦЭМ!$D$39:$D$782,СВЦЭМ!$A$39:$A$782,$A123,СВЦЭМ!$B$39:$B$782,H$119)+'СЕТ СН'!$H$14+СВЦЭМ!$D$10+'СЕТ СН'!$H$6-'СЕТ СН'!$H$26</f>
        <v>1990.69781734</v>
      </c>
      <c r="I123" s="36">
        <f>SUMIFS(СВЦЭМ!$D$39:$D$782,СВЦЭМ!$A$39:$A$782,$A123,СВЦЭМ!$B$39:$B$782,I$119)+'СЕТ СН'!$H$14+СВЦЭМ!$D$10+'СЕТ СН'!$H$6-'СЕТ СН'!$H$26</f>
        <v>1952.85391714</v>
      </c>
      <c r="J123" s="36">
        <f>SUMIFS(СВЦЭМ!$D$39:$D$782,СВЦЭМ!$A$39:$A$782,$A123,СВЦЭМ!$B$39:$B$782,J$119)+'СЕТ СН'!$H$14+СВЦЭМ!$D$10+'СЕТ СН'!$H$6-'СЕТ СН'!$H$26</f>
        <v>1917.7194238299999</v>
      </c>
      <c r="K123" s="36">
        <f>SUMIFS(СВЦЭМ!$D$39:$D$782,СВЦЭМ!$A$39:$A$782,$A123,СВЦЭМ!$B$39:$B$782,K$119)+'СЕТ СН'!$H$14+СВЦЭМ!$D$10+'СЕТ СН'!$H$6-'СЕТ СН'!$H$26</f>
        <v>1900.4763243099999</v>
      </c>
      <c r="L123" s="36">
        <f>SUMIFS(СВЦЭМ!$D$39:$D$782,СВЦЭМ!$A$39:$A$782,$A123,СВЦЭМ!$B$39:$B$782,L$119)+'СЕТ СН'!$H$14+СВЦЭМ!$D$10+'СЕТ СН'!$H$6-'СЕТ СН'!$H$26</f>
        <v>1905.47772794</v>
      </c>
      <c r="M123" s="36">
        <f>SUMIFS(СВЦЭМ!$D$39:$D$782,СВЦЭМ!$A$39:$A$782,$A123,СВЦЭМ!$B$39:$B$782,M$119)+'СЕТ СН'!$H$14+СВЦЭМ!$D$10+'СЕТ СН'!$H$6-'СЕТ СН'!$H$26</f>
        <v>1913.5281517999999</v>
      </c>
      <c r="N123" s="36">
        <f>SUMIFS(СВЦЭМ!$D$39:$D$782,СВЦЭМ!$A$39:$A$782,$A123,СВЦЭМ!$B$39:$B$782,N$119)+'СЕТ СН'!$H$14+СВЦЭМ!$D$10+'СЕТ СН'!$H$6-'СЕТ СН'!$H$26</f>
        <v>1902.0840210599999</v>
      </c>
      <c r="O123" s="36">
        <f>SUMIFS(СВЦЭМ!$D$39:$D$782,СВЦЭМ!$A$39:$A$782,$A123,СВЦЭМ!$B$39:$B$782,O$119)+'СЕТ СН'!$H$14+СВЦЭМ!$D$10+'СЕТ СН'!$H$6-'СЕТ СН'!$H$26</f>
        <v>1909.2923064699999</v>
      </c>
      <c r="P123" s="36">
        <f>SUMIFS(СВЦЭМ!$D$39:$D$782,СВЦЭМ!$A$39:$A$782,$A123,СВЦЭМ!$B$39:$B$782,P$119)+'СЕТ СН'!$H$14+СВЦЭМ!$D$10+'СЕТ СН'!$H$6-'СЕТ СН'!$H$26</f>
        <v>1924.69052343</v>
      </c>
      <c r="Q123" s="36">
        <f>SUMIFS(СВЦЭМ!$D$39:$D$782,СВЦЭМ!$A$39:$A$782,$A123,СВЦЭМ!$B$39:$B$782,Q$119)+'СЕТ СН'!$H$14+СВЦЭМ!$D$10+'СЕТ СН'!$H$6-'СЕТ СН'!$H$26</f>
        <v>1940.9365295699999</v>
      </c>
      <c r="R123" s="36">
        <f>SUMIFS(СВЦЭМ!$D$39:$D$782,СВЦЭМ!$A$39:$A$782,$A123,СВЦЭМ!$B$39:$B$782,R$119)+'СЕТ СН'!$H$14+СВЦЭМ!$D$10+'СЕТ СН'!$H$6-'СЕТ СН'!$H$26</f>
        <v>1939.23907829</v>
      </c>
      <c r="S123" s="36">
        <f>SUMIFS(СВЦЭМ!$D$39:$D$782,СВЦЭМ!$A$39:$A$782,$A123,СВЦЭМ!$B$39:$B$782,S$119)+'СЕТ СН'!$H$14+СВЦЭМ!$D$10+'СЕТ СН'!$H$6-'СЕТ СН'!$H$26</f>
        <v>1932.2516236699998</v>
      </c>
      <c r="T123" s="36">
        <f>SUMIFS(СВЦЭМ!$D$39:$D$782,СВЦЭМ!$A$39:$A$782,$A123,СВЦЭМ!$B$39:$B$782,T$119)+'СЕТ СН'!$H$14+СВЦЭМ!$D$10+'СЕТ СН'!$H$6-'СЕТ СН'!$H$26</f>
        <v>1915.5173458199999</v>
      </c>
      <c r="U123" s="36">
        <f>SUMIFS(СВЦЭМ!$D$39:$D$782,СВЦЭМ!$A$39:$A$782,$A123,СВЦЭМ!$B$39:$B$782,U$119)+'СЕТ СН'!$H$14+СВЦЭМ!$D$10+'СЕТ СН'!$H$6-'СЕТ СН'!$H$26</f>
        <v>1892.0070862</v>
      </c>
      <c r="V123" s="36">
        <f>SUMIFS(СВЦЭМ!$D$39:$D$782,СВЦЭМ!$A$39:$A$782,$A123,СВЦЭМ!$B$39:$B$782,V$119)+'СЕТ СН'!$H$14+СВЦЭМ!$D$10+'СЕТ СН'!$H$6-'СЕТ СН'!$H$26</f>
        <v>1904.8434746200001</v>
      </c>
      <c r="W123" s="36">
        <f>SUMIFS(СВЦЭМ!$D$39:$D$782,СВЦЭМ!$A$39:$A$782,$A123,СВЦЭМ!$B$39:$B$782,W$119)+'СЕТ СН'!$H$14+СВЦЭМ!$D$10+'СЕТ СН'!$H$6-'СЕТ СН'!$H$26</f>
        <v>1921.3939534399999</v>
      </c>
      <c r="X123" s="36">
        <f>SUMIFS(СВЦЭМ!$D$39:$D$782,СВЦЭМ!$A$39:$A$782,$A123,СВЦЭМ!$B$39:$B$782,X$119)+'СЕТ СН'!$H$14+СВЦЭМ!$D$10+'СЕТ СН'!$H$6-'СЕТ СН'!$H$26</f>
        <v>1917.49082464</v>
      </c>
      <c r="Y123" s="36">
        <f>SUMIFS(СВЦЭМ!$D$39:$D$782,СВЦЭМ!$A$39:$A$782,$A123,СВЦЭМ!$B$39:$B$782,Y$119)+'СЕТ СН'!$H$14+СВЦЭМ!$D$10+'СЕТ СН'!$H$6-'СЕТ СН'!$H$26</f>
        <v>1933.8559623900001</v>
      </c>
    </row>
    <row r="124" spans="1:27" ht="15.75" x14ac:dyDescent="0.2">
      <c r="A124" s="35">
        <f t="shared" si="3"/>
        <v>45356</v>
      </c>
      <c r="B124" s="36">
        <f>SUMIFS(СВЦЭМ!$D$39:$D$782,СВЦЭМ!$A$39:$A$782,$A124,СВЦЭМ!$B$39:$B$782,B$119)+'СЕТ СН'!$H$14+СВЦЭМ!$D$10+'СЕТ СН'!$H$6-'СЕТ СН'!$H$26</f>
        <v>1921.4031732199999</v>
      </c>
      <c r="C124" s="36">
        <f>SUMIFS(СВЦЭМ!$D$39:$D$782,СВЦЭМ!$A$39:$A$782,$A124,СВЦЭМ!$B$39:$B$782,C$119)+'СЕТ СН'!$H$14+СВЦЭМ!$D$10+'СЕТ СН'!$H$6-'СЕТ СН'!$H$26</f>
        <v>1958.0963261099998</v>
      </c>
      <c r="D124" s="36">
        <f>SUMIFS(СВЦЭМ!$D$39:$D$782,СВЦЭМ!$A$39:$A$782,$A124,СВЦЭМ!$B$39:$B$782,D$119)+'СЕТ СН'!$H$14+СВЦЭМ!$D$10+'СЕТ СН'!$H$6-'СЕТ СН'!$H$26</f>
        <v>1966.7093192299999</v>
      </c>
      <c r="E124" s="36">
        <f>SUMIFS(СВЦЭМ!$D$39:$D$782,СВЦЭМ!$A$39:$A$782,$A124,СВЦЭМ!$B$39:$B$782,E$119)+'СЕТ СН'!$H$14+СВЦЭМ!$D$10+'СЕТ СН'!$H$6-'СЕТ СН'!$H$26</f>
        <v>1984.4964459099999</v>
      </c>
      <c r="F124" s="36">
        <f>SUMIFS(СВЦЭМ!$D$39:$D$782,СВЦЭМ!$A$39:$A$782,$A124,СВЦЭМ!$B$39:$B$782,F$119)+'СЕТ СН'!$H$14+СВЦЭМ!$D$10+'СЕТ СН'!$H$6-'СЕТ СН'!$H$26</f>
        <v>1973.56027305</v>
      </c>
      <c r="G124" s="36">
        <f>SUMIFS(СВЦЭМ!$D$39:$D$782,СВЦЭМ!$A$39:$A$782,$A124,СВЦЭМ!$B$39:$B$782,G$119)+'СЕТ СН'!$H$14+СВЦЭМ!$D$10+'СЕТ СН'!$H$6-'СЕТ СН'!$H$26</f>
        <v>1947.03234989</v>
      </c>
      <c r="H124" s="36">
        <f>SUMIFS(СВЦЭМ!$D$39:$D$782,СВЦЭМ!$A$39:$A$782,$A124,СВЦЭМ!$B$39:$B$782,H$119)+'СЕТ СН'!$H$14+СВЦЭМ!$D$10+'СЕТ СН'!$H$6-'СЕТ СН'!$H$26</f>
        <v>1893.42734576</v>
      </c>
      <c r="I124" s="36">
        <f>SUMIFS(СВЦЭМ!$D$39:$D$782,СВЦЭМ!$A$39:$A$782,$A124,СВЦЭМ!$B$39:$B$782,I$119)+'СЕТ СН'!$H$14+СВЦЭМ!$D$10+'СЕТ СН'!$H$6-'СЕТ СН'!$H$26</f>
        <v>1877.17430749</v>
      </c>
      <c r="J124" s="36">
        <f>SUMIFS(СВЦЭМ!$D$39:$D$782,СВЦЭМ!$A$39:$A$782,$A124,СВЦЭМ!$B$39:$B$782,J$119)+'СЕТ СН'!$H$14+СВЦЭМ!$D$10+'СЕТ СН'!$H$6-'СЕТ СН'!$H$26</f>
        <v>1864.3952731899999</v>
      </c>
      <c r="K124" s="36">
        <f>SUMIFS(СВЦЭМ!$D$39:$D$782,СВЦЭМ!$A$39:$A$782,$A124,СВЦЭМ!$B$39:$B$782,K$119)+'СЕТ СН'!$H$14+СВЦЭМ!$D$10+'СЕТ СН'!$H$6-'СЕТ СН'!$H$26</f>
        <v>1808.4033391799999</v>
      </c>
      <c r="L124" s="36">
        <f>SUMIFS(СВЦЭМ!$D$39:$D$782,СВЦЭМ!$A$39:$A$782,$A124,СВЦЭМ!$B$39:$B$782,L$119)+'СЕТ СН'!$H$14+СВЦЭМ!$D$10+'СЕТ СН'!$H$6-'СЕТ СН'!$H$26</f>
        <v>1798.6087518699999</v>
      </c>
      <c r="M124" s="36">
        <f>SUMIFS(СВЦЭМ!$D$39:$D$782,СВЦЭМ!$A$39:$A$782,$A124,СВЦЭМ!$B$39:$B$782,M$119)+'СЕТ СН'!$H$14+СВЦЭМ!$D$10+'СЕТ СН'!$H$6-'СЕТ СН'!$H$26</f>
        <v>1823.17042481</v>
      </c>
      <c r="N124" s="36">
        <f>SUMIFS(СВЦЭМ!$D$39:$D$782,СВЦЭМ!$A$39:$A$782,$A124,СВЦЭМ!$B$39:$B$782,N$119)+'СЕТ СН'!$H$14+СВЦЭМ!$D$10+'СЕТ СН'!$H$6-'СЕТ СН'!$H$26</f>
        <v>1852.4997872699998</v>
      </c>
      <c r="O124" s="36">
        <f>SUMIFS(СВЦЭМ!$D$39:$D$782,СВЦЭМ!$A$39:$A$782,$A124,СВЦЭМ!$B$39:$B$782,O$119)+'СЕТ СН'!$H$14+СВЦЭМ!$D$10+'СЕТ СН'!$H$6-'СЕТ СН'!$H$26</f>
        <v>1834.9780800799999</v>
      </c>
      <c r="P124" s="36">
        <f>SUMIFS(СВЦЭМ!$D$39:$D$782,СВЦЭМ!$A$39:$A$782,$A124,СВЦЭМ!$B$39:$B$782,P$119)+'СЕТ СН'!$H$14+СВЦЭМ!$D$10+'СЕТ СН'!$H$6-'СЕТ СН'!$H$26</f>
        <v>1845.60014329</v>
      </c>
      <c r="Q124" s="36">
        <f>SUMIFS(СВЦЭМ!$D$39:$D$782,СВЦЭМ!$A$39:$A$782,$A124,СВЦЭМ!$B$39:$B$782,Q$119)+'СЕТ СН'!$H$14+СВЦЭМ!$D$10+'СЕТ СН'!$H$6-'СЕТ СН'!$H$26</f>
        <v>1862.89886409</v>
      </c>
      <c r="R124" s="36">
        <f>SUMIFS(СВЦЭМ!$D$39:$D$782,СВЦЭМ!$A$39:$A$782,$A124,СВЦЭМ!$B$39:$B$782,R$119)+'СЕТ СН'!$H$14+СВЦЭМ!$D$10+'СЕТ СН'!$H$6-'СЕТ СН'!$H$26</f>
        <v>1888.6288569199999</v>
      </c>
      <c r="S124" s="36">
        <f>SUMIFS(СВЦЭМ!$D$39:$D$782,СВЦЭМ!$A$39:$A$782,$A124,СВЦЭМ!$B$39:$B$782,S$119)+'СЕТ СН'!$H$14+СВЦЭМ!$D$10+'СЕТ СН'!$H$6-'СЕТ СН'!$H$26</f>
        <v>1885.94178966</v>
      </c>
      <c r="T124" s="36">
        <f>SUMIFS(СВЦЭМ!$D$39:$D$782,СВЦЭМ!$A$39:$A$782,$A124,СВЦЭМ!$B$39:$B$782,T$119)+'СЕТ СН'!$H$14+СВЦЭМ!$D$10+'СЕТ СН'!$H$6-'СЕТ СН'!$H$26</f>
        <v>1860.0106394099998</v>
      </c>
      <c r="U124" s="36">
        <f>SUMIFS(СВЦЭМ!$D$39:$D$782,СВЦЭМ!$A$39:$A$782,$A124,СВЦЭМ!$B$39:$B$782,U$119)+'СЕТ СН'!$H$14+СВЦЭМ!$D$10+'СЕТ СН'!$H$6-'СЕТ СН'!$H$26</f>
        <v>1836.8450894499999</v>
      </c>
      <c r="V124" s="36">
        <f>SUMIFS(СВЦЭМ!$D$39:$D$782,СВЦЭМ!$A$39:$A$782,$A124,СВЦЭМ!$B$39:$B$782,V$119)+'СЕТ СН'!$H$14+СВЦЭМ!$D$10+'СЕТ СН'!$H$6-'СЕТ СН'!$H$26</f>
        <v>1844.0507415499999</v>
      </c>
      <c r="W124" s="36">
        <f>SUMIFS(СВЦЭМ!$D$39:$D$782,СВЦЭМ!$A$39:$A$782,$A124,СВЦЭМ!$B$39:$B$782,W$119)+'СЕТ СН'!$H$14+СВЦЭМ!$D$10+'СЕТ СН'!$H$6-'СЕТ СН'!$H$26</f>
        <v>1858.3749854299999</v>
      </c>
      <c r="X124" s="36">
        <f>SUMIFS(СВЦЭМ!$D$39:$D$782,СВЦЭМ!$A$39:$A$782,$A124,СВЦЭМ!$B$39:$B$782,X$119)+'СЕТ СН'!$H$14+СВЦЭМ!$D$10+'СЕТ СН'!$H$6-'СЕТ СН'!$H$26</f>
        <v>1869.7693779599999</v>
      </c>
      <c r="Y124" s="36">
        <f>SUMIFS(СВЦЭМ!$D$39:$D$782,СВЦЭМ!$A$39:$A$782,$A124,СВЦЭМ!$B$39:$B$782,Y$119)+'СЕТ СН'!$H$14+СВЦЭМ!$D$10+'СЕТ СН'!$H$6-'СЕТ СН'!$H$26</f>
        <v>1883.2437540199999</v>
      </c>
    </row>
    <row r="125" spans="1:27" ht="15.75" x14ac:dyDescent="0.2">
      <c r="A125" s="35">
        <f t="shared" si="3"/>
        <v>45357</v>
      </c>
      <c r="B125" s="36">
        <f>SUMIFS(СВЦЭМ!$D$39:$D$782,СВЦЭМ!$A$39:$A$782,$A125,СВЦЭМ!$B$39:$B$782,B$119)+'СЕТ СН'!$H$14+СВЦЭМ!$D$10+'СЕТ СН'!$H$6-'СЕТ СН'!$H$26</f>
        <v>1952.54004448</v>
      </c>
      <c r="C125" s="36">
        <f>SUMIFS(СВЦЭМ!$D$39:$D$782,СВЦЭМ!$A$39:$A$782,$A125,СВЦЭМ!$B$39:$B$782,C$119)+'СЕТ СН'!$H$14+СВЦЭМ!$D$10+'СЕТ СН'!$H$6-'СЕТ СН'!$H$26</f>
        <v>1976.5145925699999</v>
      </c>
      <c r="D125" s="36">
        <f>SUMIFS(СВЦЭМ!$D$39:$D$782,СВЦЭМ!$A$39:$A$782,$A125,СВЦЭМ!$B$39:$B$782,D$119)+'СЕТ СН'!$H$14+СВЦЭМ!$D$10+'СЕТ СН'!$H$6-'СЕТ СН'!$H$26</f>
        <v>1998.9533710999999</v>
      </c>
      <c r="E125" s="36">
        <f>SUMIFS(СВЦЭМ!$D$39:$D$782,СВЦЭМ!$A$39:$A$782,$A125,СВЦЭМ!$B$39:$B$782,E$119)+'СЕТ СН'!$H$14+СВЦЭМ!$D$10+'СЕТ СН'!$H$6-'СЕТ СН'!$H$26</f>
        <v>2013.78907271</v>
      </c>
      <c r="F125" s="36">
        <f>SUMIFS(СВЦЭМ!$D$39:$D$782,СВЦЭМ!$A$39:$A$782,$A125,СВЦЭМ!$B$39:$B$782,F$119)+'СЕТ СН'!$H$14+СВЦЭМ!$D$10+'СЕТ СН'!$H$6-'СЕТ СН'!$H$26</f>
        <v>2010.8148834599999</v>
      </c>
      <c r="G125" s="36">
        <f>SUMIFS(СВЦЭМ!$D$39:$D$782,СВЦЭМ!$A$39:$A$782,$A125,СВЦЭМ!$B$39:$B$782,G$119)+'СЕТ СН'!$H$14+СВЦЭМ!$D$10+'СЕТ СН'!$H$6-'СЕТ СН'!$H$26</f>
        <v>1984.4582411199999</v>
      </c>
      <c r="H125" s="36">
        <f>SUMIFS(СВЦЭМ!$D$39:$D$782,СВЦЭМ!$A$39:$A$782,$A125,СВЦЭМ!$B$39:$B$782,H$119)+'СЕТ СН'!$H$14+СВЦЭМ!$D$10+'СЕТ СН'!$H$6-'СЕТ СН'!$H$26</f>
        <v>1916.86685842</v>
      </c>
      <c r="I125" s="36">
        <f>SUMIFS(СВЦЭМ!$D$39:$D$782,СВЦЭМ!$A$39:$A$782,$A125,СВЦЭМ!$B$39:$B$782,I$119)+'СЕТ СН'!$H$14+СВЦЭМ!$D$10+'СЕТ СН'!$H$6-'СЕТ СН'!$H$26</f>
        <v>1869.24326243</v>
      </c>
      <c r="J125" s="36">
        <f>SUMIFS(СВЦЭМ!$D$39:$D$782,СВЦЭМ!$A$39:$A$782,$A125,СВЦЭМ!$B$39:$B$782,J$119)+'СЕТ СН'!$H$14+СВЦЭМ!$D$10+'СЕТ СН'!$H$6-'СЕТ СН'!$H$26</f>
        <v>1861.15299377</v>
      </c>
      <c r="K125" s="36">
        <f>SUMIFS(СВЦЭМ!$D$39:$D$782,СВЦЭМ!$A$39:$A$782,$A125,СВЦЭМ!$B$39:$B$782,K$119)+'СЕТ СН'!$H$14+СВЦЭМ!$D$10+'СЕТ СН'!$H$6-'СЕТ СН'!$H$26</f>
        <v>1862.5862434799999</v>
      </c>
      <c r="L125" s="36">
        <f>SUMIFS(СВЦЭМ!$D$39:$D$782,СВЦЭМ!$A$39:$A$782,$A125,СВЦЭМ!$B$39:$B$782,L$119)+'СЕТ СН'!$H$14+СВЦЭМ!$D$10+'СЕТ СН'!$H$6-'СЕТ СН'!$H$26</f>
        <v>1869.36799271</v>
      </c>
      <c r="M125" s="36">
        <f>SUMIFS(СВЦЭМ!$D$39:$D$782,СВЦЭМ!$A$39:$A$782,$A125,СВЦЭМ!$B$39:$B$782,M$119)+'СЕТ СН'!$H$14+СВЦЭМ!$D$10+'СЕТ СН'!$H$6-'СЕТ СН'!$H$26</f>
        <v>1870.67016008</v>
      </c>
      <c r="N125" s="36">
        <f>SUMIFS(СВЦЭМ!$D$39:$D$782,СВЦЭМ!$A$39:$A$782,$A125,СВЦЭМ!$B$39:$B$782,N$119)+'СЕТ СН'!$H$14+СВЦЭМ!$D$10+'СЕТ СН'!$H$6-'СЕТ СН'!$H$26</f>
        <v>1892.9159350999998</v>
      </c>
      <c r="O125" s="36">
        <f>SUMIFS(СВЦЭМ!$D$39:$D$782,СВЦЭМ!$A$39:$A$782,$A125,СВЦЭМ!$B$39:$B$782,O$119)+'СЕТ СН'!$H$14+СВЦЭМ!$D$10+'СЕТ СН'!$H$6-'СЕТ СН'!$H$26</f>
        <v>1890.99510775</v>
      </c>
      <c r="P125" s="36">
        <f>SUMIFS(СВЦЭМ!$D$39:$D$782,СВЦЭМ!$A$39:$A$782,$A125,СВЦЭМ!$B$39:$B$782,P$119)+'СЕТ СН'!$H$14+СВЦЭМ!$D$10+'СЕТ СН'!$H$6-'СЕТ СН'!$H$26</f>
        <v>1907.9246166599999</v>
      </c>
      <c r="Q125" s="36">
        <f>SUMIFS(СВЦЭМ!$D$39:$D$782,СВЦЭМ!$A$39:$A$782,$A125,СВЦЭМ!$B$39:$B$782,Q$119)+'СЕТ СН'!$H$14+СВЦЭМ!$D$10+'СЕТ СН'!$H$6-'СЕТ СН'!$H$26</f>
        <v>1911.6646206099999</v>
      </c>
      <c r="R125" s="36">
        <f>SUMIFS(СВЦЭМ!$D$39:$D$782,СВЦЭМ!$A$39:$A$782,$A125,СВЦЭМ!$B$39:$B$782,R$119)+'СЕТ СН'!$H$14+СВЦЭМ!$D$10+'СЕТ СН'!$H$6-'СЕТ СН'!$H$26</f>
        <v>1911.8127454</v>
      </c>
      <c r="S125" s="36">
        <f>SUMIFS(СВЦЭМ!$D$39:$D$782,СВЦЭМ!$A$39:$A$782,$A125,СВЦЭМ!$B$39:$B$782,S$119)+'СЕТ СН'!$H$14+СВЦЭМ!$D$10+'СЕТ СН'!$H$6-'СЕТ СН'!$H$26</f>
        <v>1899.37882575</v>
      </c>
      <c r="T125" s="36">
        <f>SUMIFS(СВЦЭМ!$D$39:$D$782,СВЦЭМ!$A$39:$A$782,$A125,СВЦЭМ!$B$39:$B$782,T$119)+'СЕТ СН'!$H$14+СВЦЭМ!$D$10+'СЕТ СН'!$H$6-'СЕТ СН'!$H$26</f>
        <v>1864.7654561499999</v>
      </c>
      <c r="U125" s="36">
        <f>SUMIFS(СВЦЭМ!$D$39:$D$782,СВЦЭМ!$A$39:$A$782,$A125,СВЦЭМ!$B$39:$B$782,U$119)+'СЕТ СН'!$H$14+СВЦЭМ!$D$10+'СЕТ СН'!$H$6-'СЕТ СН'!$H$26</f>
        <v>1864.43532719</v>
      </c>
      <c r="V125" s="36">
        <f>SUMIFS(СВЦЭМ!$D$39:$D$782,СВЦЭМ!$A$39:$A$782,$A125,СВЦЭМ!$B$39:$B$782,V$119)+'СЕТ СН'!$H$14+СВЦЭМ!$D$10+'СЕТ СН'!$H$6-'СЕТ СН'!$H$26</f>
        <v>1867.92215416</v>
      </c>
      <c r="W125" s="36">
        <f>SUMIFS(СВЦЭМ!$D$39:$D$782,СВЦЭМ!$A$39:$A$782,$A125,СВЦЭМ!$B$39:$B$782,W$119)+'СЕТ СН'!$H$14+СВЦЭМ!$D$10+'СЕТ СН'!$H$6-'СЕТ СН'!$H$26</f>
        <v>1879.06582417</v>
      </c>
      <c r="X125" s="36">
        <f>SUMIFS(СВЦЭМ!$D$39:$D$782,СВЦЭМ!$A$39:$A$782,$A125,СВЦЭМ!$B$39:$B$782,X$119)+'СЕТ СН'!$H$14+СВЦЭМ!$D$10+'СЕТ СН'!$H$6-'СЕТ СН'!$H$26</f>
        <v>1877.89874794</v>
      </c>
      <c r="Y125" s="36">
        <f>SUMIFS(СВЦЭМ!$D$39:$D$782,СВЦЭМ!$A$39:$A$782,$A125,СВЦЭМ!$B$39:$B$782,Y$119)+'СЕТ СН'!$H$14+СВЦЭМ!$D$10+'СЕТ СН'!$H$6-'СЕТ СН'!$H$26</f>
        <v>1863.23296437</v>
      </c>
    </row>
    <row r="126" spans="1:27" ht="15.75" x14ac:dyDescent="0.2">
      <c r="A126" s="35">
        <f t="shared" si="3"/>
        <v>45358</v>
      </c>
      <c r="B126" s="36">
        <f>SUMIFS(СВЦЭМ!$D$39:$D$782,СВЦЭМ!$A$39:$A$782,$A126,СВЦЭМ!$B$39:$B$782,B$119)+'СЕТ СН'!$H$14+СВЦЭМ!$D$10+'СЕТ СН'!$H$6-'СЕТ СН'!$H$26</f>
        <v>1911.61823858</v>
      </c>
      <c r="C126" s="36">
        <f>SUMIFS(СВЦЭМ!$D$39:$D$782,СВЦЭМ!$A$39:$A$782,$A126,СВЦЭМ!$B$39:$B$782,C$119)+'СЕТ СН'!$H$14+СВЦЭМ!$D$10+'СЕТ СН'!$H$6-'СЕТ СН'!$H$26</f>
        <v>1954.5184723499999</v>
      </c>
      <c r="D126" s="36">
        <f>SUMIFS(СВЦЭМ!$D$39:$D$782,СВЦЭМ!$A$39:$A$782,$A126,СВЦЭМ!$B$39:$B$782,D$119)+'СЕТ СН'!$H$14+СВЦЭМ!$D$10+'СЕТ СН'!$H$6-'СЕТ СН'!$H$26</f>
        <v>1988.0696106799999</v>
      </c>
      <c r="E126" s="36">
        <f>SUMIFS(СВЦЭМ!$D$39:$D$782,СВЦЭМ!$A$39:$A$782,$A126,СВЦЭМ!$B$39:$B$782,E$119)+'СЕТ СН'!$H$14+СВЦЭМ!$D$10+'СЕТ СН'!$H$6-'СЕТ СН'!$H$26</f>
        <v>2017.77611705</v>
      </c>
      <c r="F126" s="36">
        <f>SUMIFS(СВЦЭМ!$D$39:$D$782,СВЦЭМ!$A$39:$A$782,$A126,СВЦЭМ!$B$39:$B$782,F$119)+'СЕТ СН'!$H$14+СВЦЭМ!$D$10+'СЕТ СН'!$H$6-'СЕТ СН'!$H$26</f>
        <v>2026.49495626</v>
      </c>
      <c r="G126" s="36">
        <f>SUMIFS(СВЦЭМ!$D$39:$D$782,СВЦЭМ!$A$39:$A$782,$A126,СВЦЭМ!$B$39:$B$782,G$119)+'СЕТ СН'!$H$14+СВЦЭМ!$D$10+'СЕТ СН'!$H$6-'СЕТ СН'!$H$26</f>
        <v>2000.9220319199999</v>
      </c>
      <c r="H126" s="36">
        <f>SUMIFS(СВЦЭМ!$D$39:$D$782,СВЦЭМ!$A$39:$A$782,$A126,СВЦЭМ!$B$39:$B$782,H$119)+'СЕТ СН'!$H$14+СВЦЭМ!$D$10+'СЕТ СН'!$H$6-'СЕТ СН'!$H$26</f>
        <v>1935.7181661099999</v>
      </c>
      <c r="I126" s="36">
        <f>SUMIFS(СВЦЭМ!$D$39:$D$782,СВЦЭМ!$A$39:$A$782,$A126,СВЦЭМ!$B$39:$B$782,I$119)+'СЕТ СН'!$H$14+СВЦЭМ!$D$10+'СЕТ СН'!$H$6-'СЕТ СН'!$H$26</f>
        <v>1920.9494723</v>
      </c>
      <c r="J126" s="36">
        <f>SUMIFS(СВЦЭМ!$D$39:$D$782,СВЦЭМ!$A$39:$A$782,$A126,СВЦЭМ!$B$39:$B$782,J$119)+'СЕТ СН'!$H$14+СВЦЭМ!$D$10+'СЕТ СН'!$H$6-'СЕТ СН'!$H$26</f>
        <v>1940.07468563</v>
      </c>
      <c r="K126" s="36">
        <f>SUMIFS(СВЦЭМ!$D$39:$D$782,СВЦЭМ!$A$39:$A$782,$A126,СВЦЭМ!$B$39:$B$782,K$119)+'СЕТ СН'!$H$14+СВЦЭМ!$D$10+'СЕТ СН'!$H$6-'СЕТ СН'!$H$26</f>
        <v>1904.7317361999999</v>
      </c>
      <c r="L126" s="36">
        <f>SUMIFS(СВЦЭМ!$D$39:$D$782,СВЦЭМ!$A$39:$A$782,$A126,СВЦЭМ!$B$39:$B$782,L$119)+'СЕТ СН'!$H$14+СВЦЭМ!$D$10+'СЕТ СН'!$H$6-'СЕТ СН'!$H$26</f>
        <v>1907.47929269</v>
      </c>
      <c r="M126" s="36">
        <f>SUMIFS(СВЦЭМ!$D$39:$D$782,СВЦЭМ!$A$39:$A$782,$A126,СВЦЭМ!$B$39:$B$782,M$119)+'СЕТ СН'!$H$14+СВЦЭМ!$D$10+'СЕТ СН'!$H$6-'СЕТ СН'!$H$26</f>
        <v>1916.0236672199999</v>
      </c>
      <c r="N126" s="36">
        <f>SUMIFS(СВЦЭМ!$D$39:$D$782,СВЦЭМ!$A$39:$A$782,$A126,СВЦЭМ!$B$39:$B$782,N$119)+'СЕТ СН'!$H$14+СВЦЭМ!$D$10+'СЕТ СН'!$H$6-'СЕТ СН'!$H$26</f>
        <v>1925.69353232</v>
      </c>
      <c r="O126" s="36">
        <f>SUMIFS(СВЦЭМ!$D$39:$D$782,СВЦЭМ!$A$39:$A$782,$A126,СВЦЭМ!$B$39:$B$782,O$119)+'СЕТ СН'!$H$14+СВЦЭМ!$D$10+'СЕТ СН'!$H$6-'СЕТ СН'!$H$26</f>
        <v>1922.05723203</v>
      </c>
      <c r="P126" s="36">
        <f>SUMIFS(СВЦЭМ!$D$39:$D$782,СВЦЭМ!$A$39:$A$782,$A126,СВЦЭМ!$B$39:$B$782,P$119)+'СЕТ СН'!$H$14+СВЦЭМ!$D$10+'СЕТ СН'!$H$6-'СЕТ СН'!$H$26</f>
        <v>1947.9738131899999</v>
      </c>
      <c r="Q126" s="36">
        <f>SUMIFS(СВЦЭМ!$D$39:$D$782,СВЦЭМ!$A$39:$A$782,$A126,СВЦЭМ!$B$39:$B$782,Q$119)+'СЕТ СН'!$H$14+СВЦЭМ!$D$10+'СЕТ СН'!$H$6-'СЕТ СН'!$H$26</f>
        <v>1968.57020076</v>
      </c>
      <c r="R126" s="36">
        <f>SUMIFS(СВЦЭМ!$D$39:$D$782,СВЦЭМ!$A$39:$A$782,$A126,СВЦЭМ!$B$39:$B$782,R$119)+'СЕТ СН'!$H$14+СВЦЭМ!$D$10+'СЕТ СН'!$H$6-'СЕТ СН'!$H$26</f>
        <v>1980.12809019</v>
      </c>
      <c r="S126" s="36">
        <f>SUMIFS(СВЦЭМ!$D$39:$D$782,СВЦЭМ!$A$39:$A$782,$A126,СВЦЭМ!$B$39:$B$782,S$119)+'СЕТ СН'!$H$14+СВЦЭМ!$D$10+'СЕТ СН'!$H$6-'СЕТ СН'!$H$26</f>
        <v>1962.66444037</v>
      </c>
      <c r="T126" s="36">
        <f>SUMIFS(СВЦЭМ!$D$39:$D$782,СВЦЭМ!$A$39:$A$782,$A126,СВЦЭМ!$B$39:$B$782,T$119)+'СЕТ СН'!$H$14+СВЦЭМ!$D$10+'СЕТ СН'!$H$6-'СЕТ СН'!$H$26</f>
        <v>1957.3229562399999</v>
      </c>
      <c r="U126" s="36">
        <f>SUMIFS(СВЦЭМ!$D$39:$D$782,СВЦЭМ!$A$39:$A$782,$A126,СВЦЭМ!$B$39:$B$782,U$119)+'СЕТ СН'!$H$14+СВЦЭМ!$D$10+'СЕТ СН'!$H$6-'СЕТ СН'!$H$26</f>
        <v>1932.03482579</v>
      </c>
      <c r="V126" s="36">
        <f>SUMIFS(СВЦЭМ!$D$39:$D$782,СВЦЭМ!$A$39:$A$782,$A126,СВЦЭМ!$B$39:$B$782,V$119)+'СЕТ СН'!$H$14+СВЦЭМ!$D$10+'СЕТ СН'!$H$6-'СЕТ СН'!$H$26</f>
        <v>1912.82152875</v>
      </c>
      <c r="W126" s="36">
        <f>SUMIFS(СВЦЭМ!$D$39:$D$782,СВЦЭМ!$A$39:$A$782,$A126,СВЦЭМ!$B$39:$B$782,W$119)+'СЕТ СН'!$H$14+СВЦЭМ!$D$10+'СЕТ СН'!$H$6-'СЕТ СН'!$H$26</f>
        <v>1925.5091660000001</v>
      </c>
      <c r="X126" s="36">
        <f>SUMIFS(СВЦЭМ!$D$39:$D$782,СВЦЭМ!$A$39:$A$782,$A126,СВЦЭМ!$B$39:$B$782,X$119)+'СЕТ СН'!$H$14+СВЦЭМ!$D$10+'СЕТ СН'!$H$6-'СЕТ СН'!$H$26</f>
        <v>1939.6086360299998</v>
      </c>
      <c r="Y126" s="36">
        <f>SUMIFS(СВЦЭМ!$D$39:$D$782,СВЦЭМ!$A$39:$A$782,$A126,СВЦЭМ!$B$39:$B$782,Y$119)+'СЕТ СН'!$H$14+СВЦЭМ!$D$10+'СЕТ СН'!$H$6-'СЕТ СН'!$H$26</f>
        <v>1968.4706776200001</v>
      </c>
    </row>
    <row r="127" spans="1:27" ht="15.75" x14ac:dyDescent="0.2">
      <c r="A127" s="35">
        <f t="shared" si="3"/>
        <v>45359</v>
      </c>
      <c r="B127" s="36">
        <f>SUMIFS(СВЦЭМ!$D$39:$D$782,СВЦЭМ!$A$39:$A$782,$A127,СВЦЭМ!$B$39:$B$782,B$119)+'СЕТ СН'!$H$14+СВЦЭМ!$D$10+'СЕТ СН'!$H$6-'СЕТ СН'!$H$26</f>
        <v>2011.3486985299999</v>
      </c>
      <c r="C127" s="36">
        <f>SUMIFS(СВЦЭМ!$D$39:$D$782,СВЦЭМ!$A$39:$A$782,$A127,СВЦЭМ!$B$39:$B$782,C$119)+'СЕТ СН'!$H$14+СВЦЭМ!$D$10+'СЕТ СН'!$H$6-'СЕТ СН'!$H$26</f>
        <v>2010.4988547599999</v>
      </c>
      <c r="D127" s="36">
        <f>SUMIFS(СВЦЭМ!$D$39:$D$782,СВЦЭМ!$A$39:$A$782,$A127,СВЦЭМ!$B$39:$B$782,D$119)+'СЕТ СН'!$H$14+СВЦЭМ!$D$10+'СЕТ СН'!$H$6-'СЕТ СН'!$H$26</f>
        <v>2033.3366803699998</v>
      </c>
      <c r="E127" s="36">
        <f>SUMIFS(СВЦЭМ!$D$39:$D$782,СВЦЭМ!$A$39:$A$782,$A127,СВЦЭМ!$B$39:$B$782,E$119)+'СЕТ СН'!$H$14+СВЦЭМ!$D$10+'СЕТ СН'!$H$6-'СЕТ СН'!$H$26</f>
        <v>2043.3673973</v>
      </c>
      <c r="F127" s="36">
        <f>SUMIFS(СВЦЭМ!$D$39:$D$782,СВЦЭМ!$A$39:$A$782,$A127,СВЦЭМ!$B$39:$B$782,F$119)+'СЕТ СН'!$H$14+СВЦЭМ!$D$10+'СЕТ СН'!$H$6-'СЕТ СН'!$H$26</f>
        <v>2043.71858673</v>
      </c>
      <c r="G127" s="36">
        <f>SUMIFS(СВЦЭМ!$D$39:$D$782,СВЦЭМ!$A$39:$A$782,$A127,СВЦЭМ!$B$39:$B$782,G$119)+'СЕТ СН'!$H$14+СВЦЭМ!$D$10+'СЕТ СН'!$H$6-'СЕТ СН'!$H$26</f>
        <v>2017.51622324</v>
      </c>
      <c r="H127" s="36">
        <f>SUMIFS(СВЦЭМ!$D$39:$D$782,СВЦЭМ!$A$39:$A$782,$A127,СВЦЭМ!$B$39:$B$782,H$119)+'СЕТ СН'!$H$14+СВЦЭМ!$D$10+'СЕТ СН'!$H$6-'СЕТ СН'!$H$26</f>
        <v>2016.64264895</v>
      </c>
      <c r="I127" s="36">
        <f>SUMIFS(СВЦЭМ!$D$39:$D$782,СВЦЭМ!$A$39:$A$782,$A127,СВЦЭМ!$B$39:$B$782,I$119)+'СЕТ СН'!$H$14+СВЦЭМ!$D$10+'СЕТ СН'!$H$6-'СЕТ СН'!$H$26</f>
        <v>1988.28896379</v>
      </c>
      <c r="J127" s="36">
        <f>SUMIFS(СВЦЭМ!$D$39:$D$782,СВЦЭМ!$A$39:$A$782,$A127,СВЦЭМ!$B$39:$B$782,J$119)+'СЕТ СН'!$H$14+СВЦЭМ!$D$10+'СЕТ СН'!$H$6-'СЕТ СН'!$H$26</f>
        <v>1976.8772059399998</v>
      </c>
      <c r="K127" s="36">
        <f>SUMIFS(СВЦЭМ!$D$39:$D$782,СВЦЭМ!$A$39:$A$782,$A127,СВЦЭМ!$B$39:$B$782,K$119)+'СЕТ СН'!$H$14+СВЦЭМ!$D$10+'СЕТ СН'!$H$6-'СЕТ СН'!$H$26</f>
        <v>1917.4240223499999</v>
      </c>
      <c r="L127" s="36">
        <f>SUMIFS(СВЦЭМ!$D$39:$D$782,СВЦЭМ!$A$39:$A$782,$A127,СВЦЭМ!$B$39:$B$782,L$119)+'СЕТ СН'!$H$14+СВЦЭМ!$D$10+'СЕТ СН'!$H$6-'СЕТ СН'!$H$26</f>
        <v>1906.93271652</v>
      </c>
      <c r="M127" s="36">
        <f>SUMIFS(СВЦЭМ!$D$39:$D$782,СВЦЭМ!$A$39:$A$782,$A127,СВЦЭМ!$B$39:$B$782,M$119)+'СЕТ СН'!$H$14+СВЦЭМ!$D$10+'СЕТ СН'!$H$6-'СЕТ СН'!$H$26</f>
        <v>1922.8544404499999</v>
      </c>
      <c r="N127" s="36">
        <f>SUMIFS(СВЦЭМ!$D$39:$D$782,СВЦЭМ!$A$39:$A$782,$A127,СВЦЭМ!$B$39:$B$782,N$119)+'СЕТ СН'!$H$14+СВЦЭМ!$D$10+'СЕТ СН'!$H$6-'СЕТ СН'!$H$26</f>
        <v>1943.3964317499999</v>
      </c>
      <c r="O127" s="36">
        <f>SUMIFS(СВЦЭМ!$D$39:$D$782,СВЦЭМ!$A$39:$A$782,$A127,СВЦЭМ!$B$39:$B$782,O$119)+'СЕТ СН'!$H$14+СВЦЭМ!$D$10+'СЕТ СН'!$H$6-'СЕТ СН'!$H$26</f>
        <v>1962.0381906999999</v>
      </c>
      <c r="P127" s="36">
        <f>SUMIFS(СВЦЭМ!$D$39:$D$782,СВЦЭМ!$A$39:$A$782,$A127,СВЦЭМ!$B$39:$B$782,P$119)+'СЕТ СН'!$H$14+СВЦЭМ!$D$10+'СЕТ СН'!$H$6-'СЕТ СН'!$H$26</f>
        <v>1972.5917042999999</v>
      </c>
      <c r="Q127" s="36">
        <f>SUMIFS(СВЦЭМ!$D$39:$D$782,СВЦЭМ!$A$39:$A$782,$A127,СВЦЭМ!$B$39:$B$782,Q$119)+'СЕТ СН'!$H$14+СВЦЭМ!$D$10+'СЕТ СН'!$H$6-'СЕТ СН'!$H$26</f>
        <v>1989.28424159</v>
      </c>
      <c r="R127" s="36">
        <f>SUMIFS(СВЦЭМ!$D$39:$D$782,СВЦЭМ!$A$39:$A$782,$A127,СВЦЭМ!$B$39:$B$782,R$119)+'СЕТ СН'!$H$14+СВЦЭМ!$D$10+'СЕТ СН'!$H$6-'СЕТ СН'!$H$26</f>
        <v>1996.1008358899999</v>
      </c>
      <c r="S127" s="36">
        <f>SUMIFS(СВЦЭМ!$D$39:$D$782,СВЦЭМ!$A$39:$A$782,$A127,СВЦЭМ!$B$39:$B$782,S$119)+'СЕТ СН'!$H$14+СВЦЭМ!$D$10+'СЕТ СН'!$H$6-'СЕТ СН'!$H$26</f>
        <v>1974.49294332</v>
      </c>
      <c r="T127" s="36">
        <f>SUMIFS(СВЦЭМ!$D$39:$D$782,СВЦЭМ!$A$39:$A$782,$A127,СВЦЭМ!$B$39:$B$782,T$119)+'СЕТ СН'!$H$14+СВЦЭМ!$D$10+'СЕТ СН'!$H$6-'СЕТ СН'!$H$26</f>
        <v>1966.88009926</v>
      </c>
      <c r="U127" s="36">
        <f>SUMIFS(СВЦЭМ!$D$39:$D$782,СВЦЭМ!$A$39:$A$782,$A127,СВЦЭМ!$B$39:$B$782,U$119)+'СЕТ СН'!$H$14+СВЦЭМ!$D$10+'СЕТ СН'!$H$6-'СЕТ СН'!$H$26</f>
        <v>1937.96944065</v>
      </c>
      <c r="V127" s="36">
        <f>SUMIFS(СВЦЭМ!$D$39:$D$782,СВЦЭМ!$A$39:$A$782,$A127,СВЦЭМ!$B$39:$B$782,V$119)+'СЕТ СН'!$H$14+СВЦЭМ!$D$10+'СЕТ СН'!$H$6-'СЕТ СН'!$H$26</f>
        <v>1927.6555060199998</v>
      </c>
      <c r="W127" s="36">
        <f>SUMIFS(СВЦЭМ!$D$39:$D$782,СВЦЭМ!$A$39:$A$782,$A127,СВЦЭМ!$B$39:$B$782,W$119)+'СЕТ СН'!$H$14+СВЦЭМ!$D$10+'СЕТ СН'!$H$6-'СЕТ СН'!$H$26</f>
        <v>1921.1510304399999</v>
      </c>
      <c r="X127" s="36">
        <f>SUMIFS(СВЦЭМ!$D$39:$D$782,СВЦЭМ!$A$39:$A$782,$A127,СВЦЭМ!$B$39:$B$782,X$119)+'СЕТ СН'!$H$14+СВЦЭМ!$D$10+'СЕТ СН'!$H$6-'СЕТ СН'!$H$26</f>
        <v>1958.4178961499999</v>
      </c>
      <c r="Y127" s="36">
        <f>SUMIFS(СВЦЭМ!$D$39:$D$782,СВЦЭМ!$A$39:$A$782,$A127,СВЦЭМ!$B$39:$B$782,Y$119)+'СЕТ СН'!$H$14+СВЦЭМ!$D$10+'СЕТ СН'!$H$6-'СЕТ СН'!$H$26</f>
        <v>1970.5595084899999</v>
      </c>
    </row>
    <row r="128" spans="1:27" ht="15.75" x14ac:dyDescent="0.2">
      <c r="A128" s="35">
        <f t="shared" si="3"/>
        <v>45360</v>
      </c>
      <c r="B128" s="36">
        <f>SUMIFS(СВЦЭМ!$D$39:$D$782,СВЦЭМ!$A$39:$A$782,$A128,СВЦЭМ!$B$39:$B$782,B$119)+'СЕТ СН'!$H$14+СВЦЭМ!$D$10+'СЕТ СН'!$H$6-'СЕТ СН'!$H$26</f>
        <v>2003.0034711999999</v>
      </c>
      <c r="C128" s="36">
        <f>SUMIFS(СВЦЭМ!$D$39:$D$782,СВЦЭМ!$A$39:$A$782,$A128,СВЦЭМ!$B$39:$B$782,C$119)+'СЕТ СН'!$H$14+СВЦЭМ!$D$10+'СЕТ СН'!$H$6-'СЕТ СН'!$H$26</f>
        <v>2011.5262750899999</v>
      </c>
      <c r="D128" s="36">
        <f>SUMIFS(СВЦЭМ!$D$39:$D$782,СВЦЭМ!$A$39:$A$782,$A128,СВЦЭМ!$B$39:$B$782,D$119)+'СЕТ СН'!$H$14+СВЦЭМ!$D$10+'СЕТ СН'!$H$6-'СЕТ СН'!$H$26</f>
        <v>2029.7463339599999</v>
      </c>
      <c r="E128" s="36">
        <f>SUMIFS(СВЦЭМ!$D$39:$D$782,СВЦЭМ!$A$39:$A$782,$A128,СВЦЭМ!$B$39:$B$782,E$119)+'СЕТ СН'!$H$14+СВЦЭМ!$D$10+'СЕТ СН'!$H$6-'СЕТ СН'!$H$26</f>
        <v>2038.1793377899999</v>
      </c>
      <c r="F128" s="36">
        <f>SUMIFS(СВЦЭМ!$D$39:$D$782,СВЦЭМ!$A$39:$A$782,$A128,СВЦЭМ!$B$39:$B$782,F$119)+'СЕТ СН'!$H$14+СВЦЭМ!$D$10+'СЕТ СН'!$H$6-'СЕТ СН'!$H$26</f>
        <v>2025.5118420700001</v>
      </c>
      <c r="G128" s="36">
        <f>SUMIFS(СВЦЭМ!$D$39:$D$782,СВЦЭМ!$A$39:$A$782,$A128,СВЦЭМ!$B$39:$B$782,G$119)+'СЕТ СН'!$H$14+СВЦЭМ!$D$10+'СЕТ СН'!$H$6-'СЕТ СН'!$H$26</f>
        <v>1996.32434644</v>
      </c>
      <c r="H128" s="36">
        <f>SUMIFS(СВЦЭМ!$D$39:$D$782,СВЦЭМ!$A$39:$A$782,$A128,СВЦЭМ!$B$39:$B$782,H$119)+'СЕТ СН'!$H$14+СВЦЭМ!$D$10+'СЕТ СН'!$H$6-'СЕТ СН'!$H$26</f>
        <v>1972.88558416</v>
      </c>
      <c r="I128" s="36">
        <f>SUMIFS(СВЦЭМ!$D$39:$D$782,СВЦЭМ!$A$39:$A$782,$A128,СВЦЭМ!$B$39:$B$782,I$119)+'СЕТ СН'!$H$14+СВЦЭМ!$D$10+'СЕТ СН'!$H$6-'СЕТ СН'!$H$26</f>
        <v>1951.2219067399999</v>
      </c>
      <c r="J128" s="36">
        <f>SUMIFS(СВЦЭМ!$D$39:$D$782,СВЦЭМ!$A$39:$A$782,$A128,СВЦЭМ!$B$39:$B$782,J$119)+'СЕТ СН'!$H$14+СВЦЭМ!$D$10+'СЕТ СН'!$H$6-'СЕТ СН'!$H$26</f>
        <v>1937.5647381599999</v>
      </c>
      <c r="K128" s="36">
        <f>SUMIFS(СВЦЭМ!$D$39:$D$782,СВЦЭМ!$A$39:$A$782,$A128,СВЦЭМ!$B$39:$B$782,K$119)+'СЕТ СН'!$H$14+СВЦЭМ!$D$10+'СЕТ СН'!$H$6-'СЕТ СН'!$H$26</f>
        <v>1896.9170146899999</v>
      </c>
      <c r="L128" s="36">
        <f>SUMIFS(СВЦЭМ!$D$39:$D$782,СВЦЭМ!$A$39:$A$782,$A128,СВЦЭМ!$B$39:$B$782,L$119)+'СЕТ СН'!$H$14+СВЦЭМ!$D$10+'СЕТ СН'!$H$6-'СЕТ СН'!$H$26</f>
        <v>1874.8481191799999</v>
      </c>
      <c r="M128" s="36">
        <f>SUMIFS(СВЦЭМ!$D$39:$D$782,СВЦЭМ!$A$39:$A$782,$A128,СВЦЭМ!$B$39:$B$782,M$119)+'СЕТ СН'!$H$14+СВЦЭМ!$D$10+'СЕТ СН'!$H$6-'СЕТ СН'!$H$26</f>
        <v>1890.05958205</v>
      </c>
      <c r="N128" s="36">
        <f>SUMIFS(СВЦЭМ!$D$39:$D$782,СВЦЭМ!$A$39:$A$782,$A128,СВЦЭМ!$B$39:$B$782,N$119)+'СЕТ СН'!$H$14+СВЦЭМ!$D$10+'СЕТ СН'!$H$6-'СЕТ СН'!$H$26</f>
        <v>1911.6347088299999</v>
      </c>
      <c r="O128" s="36">
        <f>SUMIFS(СВЦЭМ!$D$39:$D$782,СВЦЭМ!$A$39:$A$782,$A128,СВЦЭМ!$B$39:$B$782,O$119)+'СЕТ СН'!$H$14+СВЦЭМ!$D$10+'СЕТ СН'!$H$6-'СЕТ СН'!$H$26</f>
        <v>1933.16625647</v>
      </c>
      <c r="P128" s="36">
        <f>SUMIFS(СВЦЭМ!$D$39:$D$782,СВЦЭМ!$A$39:$A$782,$A128,СВЦЭМ!$B$39:$B$782,P$119)+'СЕТ СН'!$H$14+СВЦЭМ!$D$10+'СЕТ СН'!$H$6-'СЕТ СН'!$H$26</f>
        <v>1945.8116720399998</v>
      </c>
      <c r="Q128" s="36">
        <f>SUMIFS(СВЦЭМ!$D$39:$D$782,СВЦЭМ!$A$39:$A$782,$A128,СВЦЭМ!$B$39:$B$782,Q$119)+'СЕТ СН'!$H$14+СВЦЭМ!$D$10+'СЕТ СН'!$H$6-'СЕТ СН'!$H$26</f>
        <v>1961.51323336</v>
      </c>
      <c r="R128" s="36">
        <f>SUMIFS(СВЦЭМ!$D$39:$D$782,СВЦЭМ!$A$39:$A$782,$A128,СВЦЭМ!$B$39:$B$782,R$119)+'СЕТ СН'!$H$14+СВЦЭМ!$D$10+'СЕТ СН'!$H$6-'СЕТ СН'!$H$26</f>
        <v>1961.96054736</v>
      </c>
      <c r="S128" s="36">
        <f>SUMIFS(СВЦЭМ!$D$39:$D$782,СВЦЭМ!$A$39:$A$782,$A128,СВЦЭМ!$B$39:$B$782,S$119)+'СЕТ СН'!$H$14+СВЦЭМ!$D$10+'СЕТ СН'!$H$6-'СЕТ СН'!$H$26</f>
        <v>1931.8737885599999</v>
      </c>
      <c r="T128" s="36">
        <f>SUMIFS(СВЦЭМ!$D$39:$D$782,СВЦЭМ!$A$39:$A$782,$A128,СВЦЭМ!$B$39:$B$782,T$119)+'СЕТ СН'!$H$14+СВЦЭМ!$D$10+'СЕТ СН'!$H$6-'СЕТ СН'!$H$26</f>
        <v>1944.87391088</v>
      </c>
      <c r="U128" s="36">
        <f>SUMIFS(СВЦЭМ!$D$39:$D$782,СВЦЭМ!$A$39:$A$782,$A128,СВЦЭМ!$B$39:$B$782,U$119)+'СЕТ СН'!$H$14+СВЦЭМ!$D$10+'СЕТ СН'!$H$6-'СЕТ СН'!$H$26</f>
        <v>1914.7481064599999</v>
      </c>
      <c r="V128" s="36">
        <f>SUMIFS(СВЦЭМ!$D$39:$D$782,СВЦЭМ!$A$39:$A$782,$A128,СВЦЭМ!$B$39:$B$782,V$119)+'СЕТ СН'!$H$14+СВЦЭМ!$D$10+'СЕТ СН'!$H$6-'СЕТ СН'!$H$26</f>
        <v>1903.48027604</v>
      </c>
      <c r="W128" s="36">
        <f>SUMIFS(СВЦЭМ!$D$39:$D$782,СВЦЭМ!$A$39:$A$782,$A128,СВЦЭМ!$B$39:$B$782,W$119)+'СЕТ СН'!$H$14+СВЦЭМ!$D$10+'СЕТ СН'!$H$6-'СЕТ СН'!$H$26</f>
        <v>1899.2954625</v>
      </c>
      <c r="X128" s="36">
        <f>SUMIFS(СВЦЭМ!$D$39:$D$782,СВЦЭМ!$A$39:$A$782,$A128,СВЦЭМ!$B$39:$B$782,X$119)+'СЕТ СН'!$H$14+СВЦЭМ!$D$10+'СЕТ СН'!$H$6-'СЕТ СН'!$H$26</f>
        <v>1937.70697793</v>
      </c>
      <c r="Y128" s="36">
        <f>SUMIFS(СВЦЭМ!$D$39:$D$782,СВЦЭМ!$A$39:$A$782,$A128,СВЦЭМ!$B$39:$B$782,Y$119)+'СЕТ СН'!$H$14+СВЦЭМ!$D$10+'СЕТ СН'!$H$6-'СЕТ СН'!$H$26</f>
        <v>1952.1690666699999</v>
      </c>
    </row>
    <row r="129" spans="1:25" ht="15.75" x14ac:dyDescent="0.2">
      <c r="A129" s="35">
        <f t="shared" si="3"/>
        <v>45361</v>
      </c>
      <c r="B129" s="36">
        <f>SUMIFS(СВЦЭМ!$D$39:$D$782,СВЦЭМ!$A$39:$A$782,$A129,СВЦЭМ!$B$39:$B$782,B$119)+'СЕТ СН'!$H$14+СВЦЭМ!$D$10+'СЕТ СН'!$H$6-'СЕТ СН'!$H$26</f>
        <v>2030.9729731999998</v>
      </c>
      <c r="C129" s="36">
        <f>SUMIFS(СВЦЭМ!$D$39:$D$782,СВЦЭМ!$A$39:$A$782,$A129,СВЦЭМ!$B$39:$B$782,C$119)+'СЕТ СН'!$H$14+СВЦЭМ!$D$10+'СЕТ СН'!$H$6-'СЕТ СН'!$H$26</f>
        <v>2069.4009893699999</v>
      </c>
      <c r="D129" s="36">
        <f>SUMIFS(СВЦЭМ!$D$39:$D$782,СВЦЭМ!$A$39:$A$782,$A129,СВЦЭМ!$B$39:$B$782,D$119)+'СЕТ СН'!$H$14+СВЦЭМ!$D$10+'СЕТ СН'!$H$6-'СЕТ СН'!$H$26</f>
        <v>2088.0183267100001</v>
      </c>
      <c r="E129" s="36">
        <f>SUMIFS(СВЦЭМ!$D$39:$D$782,СВЦЭМ!$A$39:$A$782,$A129,СВЦЭМ!$B$39:$B$782,E$119)+'СЕТ СН'!$H$14+СВЦЭМ!$D$10+'СЕТ СН'!$H$6-'СЕТ СН'!$H$26</f>
        <v>2103.6269656099998</v>
      </c>
      <c r="F129" s="36">
        <f>SUMIFS(СВЦЭМ!$D$39:$D$782,СВЦЭМ!$A$39:$A$782,$A129,СВЦЭМ!$B$39:$B$782,F$119)+'СЕТ СН'!$H$14+СВЦЭМ!$D$10+'СЕТ СН'!$H$6-'СЕТ СН'!$H$26</f>
        <v>2103.9231550700001</v>
      </c>
      <c r="G129" s="36">
        <f>SUMIFS(СВЦЭМ!$D$39:$D$782,СВЦЭМ!$A$39:$A$782,$A129,СВЦЭМ!$B$39:$B$782,G$119)+'СЕТ СН'!$H$14+СВЦЭМ!$D$10+'СЕТ СН'!$H$6-'СЕТ СН'!$H$26</f>
        <v>2086.62790034</v>
      </c>
      <c r="H129" s="36">
        <f>SUMIFS(СВЦЭМ!$D$39:$D$782,СВЦЭМ!$A$39:$A$782,$A129,СВЦЭМ!$B$39:$B$782,H$119)+'СЕТ СН'!$H$14+СВЦЭМ!$D$10+'СЕТ СН'!$H$6-'СЕТ СН'!$H$26</f>
        <v>2060.2179498300002</v>
      </c>
      <c r="I129" s="36">
        <f>SUMIFS(СВЦЭМ!$D$39:$D$782,СВЦЭМ!$A$39:$A$782,$A129,СВЦЭМ!$B$39:$B$782,I$119)+'СЕТ СН'!$H$14+СВЦЭМ!$D$10+'СЕТ СН'!$H$6-'СЕТ СН'!$H$26</f>
        <v>2054.7741146100002</v>
      </c>
      <c r="J129" s="36">
        <f>SUMIFS(СВЦЭМ!$D$39:$D$782,СВЦЭМ!$A$39:$A$782,$A129,СВЦЭМ!$B$39:$B$782,J$119)+'СЕТ СН'!$H$14+СВЦЭМ!$D$10+'СЕТ СН'!$H$6-'СЕТ СН'!$H$26</f>
        <v>2009.61056003</v>
      </c>
      <c r="K129" s="36">
        <f>SUMIFS(СВЦЭМ!$D$39:$D$782,СВЦЭМ!$A$39:$A$782,$A129,СВЦЭМ!$B$39:$B$782,K$119)+'СЕТ СН'!$H$14+СВЦЭМ!$D$10+'СЕТ СН'!$H$6-'СЕТ СН'!$H$26</f>
        <v>1968.2229553099999</v>
      </c>
      <c r="L129" s="36">
        <f>SUMIFS(СВЦЭМ!$D$39:$D$782,СВЦЭМ!$A$39:$A$782,$A129,СВЦЭМ!$B$39:$B$782,L$119)+'СЕТ СН'!$H$14+СВЦЭМ!$D$10+'СЕТ СН'!$H$6-'СЕТ СН'!$H$26</f>
        <v>1967.8406944999999</v>
      </c>
      <c r="M129" s="36">
        <f>SUMIFS(СВЦЭМ!$D$39:$D$782,СВЦЭМ!$A$39:$A$782,$A129,СВЦЭМ!$B$39:$B$782,M$119)+'СЕТ СН'!$H$14+СВЦЭМ!$D$10+'СЕТ СН'!$H$6-'СЕТ СН'!$H$26</f>
        <v>1975.76444907</v>
      </c>
      <c r="N129" s="36">
        <f>SUMIFS(СВЦЭМ!$D$39:$D$782,СВЦЭМ!$A$39:$A$782,$A129,СВЦЭМ!$B$39:$B$782,N$119)+'СЕТ СН'!$H$14+СВЦЭМ!$D$10+'СЕТ СН'!$H$6-'СЕТ СН'!$H$26</f>
        <v>1997.74307712</v>
      </c>
      <c r="O129" s="36">
        <f>SUMIFS(СВЦЭМ!$D$39:$D$782,СВЦЭМ!$A$39:$A$782,$A129,СВЦЭМ!$B$39:$B$782,O$119)+'СЕТ СН'!$H$14+СВЦЭМ!$D$10+'СЕТ СН'!$H$6-'СЕТ СН'!$H$26</f>
        <v>1988.7230489799999</v>
      </c>
      <c r="P129" s="36">
        <f>SUMIFS(СВЦЭМ!$D$39:$D$782,СВЦЭМ!$A$39:$A$782,$A129,СВЦЭМ!$B$39:$B$782,P$119)+'СЕТ СН'!$H$14+СВЦЭМ!$D$10+'СЕТ СН'!$H$6-'СЕТ СН'!$H$26</f>
        <v>2015.7062490399999</v>
      </c>
      <c r="Q129" s="36">
        <f>SUMIFS(СВЦЭМ!$D$39:$D$782,СВЦЭМ!$A$39:$A$782,$A129,СВЦЭМ!$B$39:$B$782,Q$119)+'СЕТ СН'!$H$14+СВЦЭМ!$D$10+'СЕТ СН'!$H$6-'СЕТ СН'!$H$26</f>
        <v>2043.2038083999998</v>
      </c>
      <c r="R129" s="36">
        <f>SUMIFS(СВЦЭМ!$D$39:$D$782,СВЦЭМ!$A$39:$A$782,$A129,СВЦЭМ!$B$39:$B$782,R$119)+'СЕТ СН'!$H$14+СВЦЭМ!$D$10+'СЕТ СН'!$H$6-'СЕТ СН'!$H$26</f>
        <v>2040.41771773</v>
      </c>
      <c r="S129" s="36">
        <f>SUMIFS(СВЦЭМ!$D$39:$D$782,СВЦЭМ!$A$39:$A$782,$A129,СВЦЭМ!$B$39:$B$782,S$119)+'СЕТ СН'!$H$14+СВЦЭМ!$D$10+'СЕТ СН'!$H$6-'СЕТ СН'!$H$26</f>
        <v>2024.8635550199999</v>
      </c>
      <c r="T129" s="36">
        <f>SUMIFS(СВЦЭМ!$D$39:$D$782,СВЦЭМ!$A$39:$A$782,$A129,СВЦЭМ!$B$39:$B$782,T$119)+'СЕТ СН'!$H$14+СВЦЭМ!$D$10+'СЕТ СН'!$H$6-'СЕТ СН'!$H$26</f>
        <v>2004.9023049099999</v>
      </c>
      <c r="U129" s="36">
        <f>SUMIFS(СВЦЭМ!$D$39:$D$782,СВЦЭМ!$A$39:$A$782,$A129,СВЦЭМ!$B$39:$B$782,U$119)+'СЕТ СН'!$H$14+СВЦЭМ!$D$10+'СЕТ СН'!$H$6-'СЕТ СН'!$H$26</f>
        <v>1958.01385067</v>
      </c>
      <c r="V129" s="36">
        <f>SUMIFS(СВЦЭМ!$D$39:$D$782,СВЦЭМ!$A$39:$A$782,$A129,СВЦЭМ!$B$39:$B$782,V$119)+'СЕТ СН'!$H$14+СВЦЭМ!$D$10+'СЕТ СН'!$H$6-'СЕТ СН'!$H$26</f>
        <v>1931.4069315899999</v>
      </c>
      <c r="W129" s="36">
        <f>SUMIFS(СВЦЭМ!$D$39:$D$782,СВЦЭМ!$A$39:$A$782,$A129,СВЦЭМ!$B$39:$B$782,W$119)+'СЕТ СН'!$H$14+СВЦЭМ!$D$10+'СЕТ СН'!$H$6-'СЕТ СН'!$H$26</f>
        <v>1939.04262389</v>
      </c>
      <c r="X129" s="36">
        <f>SUMIFS(СВЦЭМ!$D$39:$D$782,СВЦЭМ!$A$39:$A$782,$A129,СВЦЭМ!$B$39:$B$782,X$119)+'СЕТ СН'!$H$14+СВЦЭМ!$D$10+'СЕТ СН'!$H$6-'СЕТ СН'!$H$26</f>
        <v>1989.80772166</v>
      </c>
      <c r="Y129" s="36">
        <f>SUMIFS(СВЦЭМ!$D$39:$D$782,СВЦЭМ!$A$39:$A$782,$A129,СВЦЭМ!$B$39:$B$782,Y$119)+'СЕТ СН'!$H$14+СВЦЭМ!$D$10+'СЕТ СН'!$H$6-'СЕТ СН'!$H$26</f>
        <v>1995.89522932</v>
      </c>
    </row>
    <row r="130" spans="1:25" ht="15.75" x14ac:dyDescent="0.2">
      <c r="A130" s="35">
        <f t="shared" si="3"/>
        <v>45362</v>
      </c>
      <c r="B130" s="36">
        <f>SUMIFS(СВЦЭМ!$D$39:$D$782,СВЦЭМ!$A$39:$A$782,$A130,СВЦЭМ!$B$39:$B$782,B$119)+'СЕТ СН'!$H$14+СВЦЭМ!$D$10+'СЕТ СН'!$H$6-'СЕТ СН'!$H$26</f>
        <v>1963.2177153299999</v>
      </c>
      <c r="C130" s="36">
        <f>SUMIFS(СВЦЭМ!$D$39:$D$782,СВЦЭМ!$A$39:$A$782,$A130,СВЦЭМ!$B$39:$B$782,C$119)+'СЕТ СН'!$H$14+СВЦЭМ!$D$10+'СЕТ СН'!$H$6-'СЕТ СН'!$H$26</f>
        <v>1999.90577656</v>
      </c>
      <c r="D130" s="36">
        <f>SUMIFS(СВЦЭМ!$D$39:$D$782,СВЦЭМ!$A$39:$A$782,$A130,СВЦЭМ!$B$39:$B$782,D$119)+'СЕТ СН'!$H$14+СВЦЭМ!$D$10+'СЕТ СН'!$H$6-'СЕТ СН'!$H$26</f>
        <v>2013.0470240699999</v>
      </c>
      <c r="E130" s="36">
        <f>SUMIFS(СВЦЭМ!$D$39:$D$782,СВЦЭМ!$A$39:$A$782,$A130,СВЦЭМ!$B$39:$B$782,E$119)+'СЕТ СН'!$H$14+СВЦЭМ!$D$10+'СЕТ СН'!$H$6-'СЕТ СН'!$H$26</f>
        <v>2016.8439260099999</v>
      </c>
      <c r="F130" s="36">
        <f>SUMIFS(СВЦЭМ!$D$39:$D$782,СВЦЭМ!$A$39:$A$782,$A130,СВЦЭМ!$B$39:$B$782,F$119)+'СЕТ СН'!$H$14+СВЦЭМ!$D$10+'СЕТ СН'!$H$6-'СЕТ СН'!$H$26</f>
        <v>2016.1217916799999</v>
      </c>
      <c r="G130" s="36">
        <f>SUMIFS(СВЦЭМ!$D$39:$D$782,СВЦЭМ!$A$39:$A$782,$A130,СВЦЭМ!$B$39:$B$782,G$119)+'СЕТ СН'!$H$14+СВЦЭМ!$D$10+'СЕТ СН'!$H$6-'СЕТ СН'!$H$26</f>
        <v>1953.45509502</v>
      </c>
      <c r="H130" s="36">
        <f>SUMIFS(СВЦЭМ!$D$39:$D$782,СВЦЭМ!$A$39:$A$782,$A130,СВЦЭМ!$B$39:$B$782,H$119)+'СЕТ СН'!$H$14+СВЦЭМ!$D$10+'СЕТ СН'!$H$6-'СЕТ СН'!$H$26</f>
        <v>1815.54598751</v>
      </c>
      <c r="I130" s="36">
        <f>SUMIFS(СВЦЭМ!$D$39:$D$782,СВЦЭМ!$A$39:$A$782,$A130,СВЦЭМ!$B$39:$B$782,I$119)+'СЕТ СН'!$H$14+СВЦЭМ!$D$10+'СЕТ СН'!$H$6-'СЕТ СН'!$H$26</f>
        <v>1823.1284403099999</v>
      </c>
      <c r="J130" s="36">
        <f>SUMIFS(СВЦЭМ!$D$39:$D$782,СВЦЭМ!$A$39:$A$782,$A130,СВЦЭМ!$B$39:$B$782,J$119)+'СЕТ СН'!$H$14+СВЦЭМ!$D$10+'СЕТ СН'!$H$6-'СЕТ СН'!$H$26</f>
        <v>1797.18751585</v>
      </c>
      <c r="K130" s="36">
        <f>SUMIFS(СВЦЭМ!$D$39:$D$782,СВЦЭМ!$A$39:$A$782,$A130,СВЦЭМ!$B$39:$B$782,K$119)+'СЕТ СН'!$H$14+СВЦЭМ!$D$10+'СЕТ СН'!$H$6-'СЕТ СН'!$H$26</f>
        <v>1781.69118009</v>
      </c>
      <c r="L130" s="36">
        <f>SUMIFS(СВЦЭМ!$D$39:$D$782,СВЦЭМ!$A$39:$A$782,$A130,СВЦЭМ!$B$39:$B$782,L$119)+'СЕТ СН'!$H$14+СВЦЭМ!$D$10+'СЕТ СН'!$H$6-'СЕТ СН'!$H$26</f>
        <v>1793.6171159099999</v>
      </c>
      <c r="M130" s="36">
        <f>SUMIFS(СВЦЭМ!$D$39:$D$782,СВЦЭМ!$A$39:$A$782,$A130,СВЦЭМ!$B$39:$B$782,M$119)+'СЕТ СН'!$H$14+СВЦЭМ!$D$10+'СЕТ СН'!$H$6-'СЕТ СН'!$H$26</f>
        <v>1790.9007914199999</v>
      </c>
      <c r="N130" s="36">
        <f>SUMIFS(СВЦЭМ!$D$39:$D$782,СВЦЭМ!$A$39:$A$782,$A130,СВЦЭМ!$B$39:$B$782,N$119)+'СЕТ СН'!$H$14+СВЦЭМ!$D$10+'СЕТ СН'!$H$6-'СЕТ СН'!$H$26</f>
        <v>1811.75062415</v>
      </c>
      <c r="O130" s="36">
        <f>SUMIFS(СВЦЭМ!$D$39:$D$782,СВЦЭМ!$A$39:$A$782,$A130,СВЦЭМ!$B$39:$B$782,O$119)+'СЕТ СН'!$H$14+СВЦЭМ!$D$10+'СЕТ СН'!$H$6-'СЕТ СН'!$H$26</f>
        <v>1812.9308493799999</v>
      </c>
      <c r="P130" s="36">
        <f>SUMIFS(СВЦЭМ!$D$39:$D$782,СВЦЭМ!$A$39:$A$782,$A130,СВЦЭМ!$B$39:$B$782,P$119)+'СЕТ СН'!$H$14+СВЦЭМ!$D$10+'СЕТ СН'!$H$6-'СЕТ СН'!$H$26</f>
        <v>1822.1295716499999</v>
      </c>
      <c r="Q130" s="36">
        <f>SUMIFS(СВЦЭМ!$D$39:$D$782,СВЦЭМ!$A$39:$A$782,$A130,СВЦЭМ!$B$39:$B$782,Q$119)+'СЕТ СН'!$H$14+СВЦЭМ!$D$10+'СЕТ СН'!$H$6-'СЕТ СН'!$H$26</f>
        <v>1835.58363304</v>
      </c>
      <c r="R130" s="36">
        <f>SUMIFS(СВЦЭМ!$D$39:$D$782,СВЦЭМ!$A$39:$A$782,$A130,СВЦЭМ!$B$39:$B$782,R$119)+'СЕТ СН'!$H$14+СВЦЭМ!$D$10+'СЕТ СН'!$H$6-'СЕТ СН'!$H$26</f>
        <v>1837.2652677399999</v>
      </c>
      <c r="S130" s="36">
        <f>SUMIFS(СВЦЭМ!$D$39:$D$782,СВЦЭМ!$A$39:$A$782,$A130,СВЦЭМ!$B$39:$B$782,S$119)+'СЕТ СН'!$H$14+СВЦЭМ!$D$10+'СЕТ СН'!$H$6-'СЕТ СН'!$H$26</f>
        <v>1834.32624319</v>
      </c>
      <c r="T130" s="36">
        <f>SUMIFS(СВЦЭМ!$D$39:$D$782,СВЦЭМ!$A$39:$A$782,$A130,СВЦЭМ!$B$39:$B$782,T$119)+'СЕТ СН'!$H$14+СВЦЭМ!$D$10+'СЕТ СН'!$H$6-'СЕТ СН'!$H$26</f>
        <v>1813.0158588299998</v>
      </c>
      <c r="U130" s="36">
        <f>SUMIFS(СВЦЭМ!$D$39:$D$782,СВЦЭМ!$A$39:$A$782,$A130,СВЦЭМ!$B$39:$B$782,U$119)+'СЕТ СН'!$H$14+СВЦЭМ!$D$10+'СЕТ СН'!$H$6-'СЕТ СН'!$H$26</f>
        <v>1784.8005963399999</v>
      </c>
      <c r="V130" s="36">
        <f>SUMIFS(СВЦЭМ!$D$39:$D$782,СВЦЭМ!$A$39:$A$782,$A130,СВЦЭМ!$B$39:$B$782,V$119)+'СЕТ СН'!$H$14+СВЦЭМ!$D$10+'СЕТ СН'!$H$6-'СЕТ СН'!$H$26</f>
        <v>1776.56928393</v>
      </c>
      <c r="W130" s="36">
        <f>SUMIFS(СВЦЭМ!$D$39:$D$782,СВЦЭМ!$A$39:$A$782,$A130,СВЦЭМ!$B$39:$B$782,W$119)+'СЕТ СН'!$H$14+СВЦЭМ!$D$10+'СЕТ СН'!$H$6-'СЕТ СН'!$H$26</f>
        <v>1786.1054889699999</v>
      </c>
      <c r="X130" s="36">
        <f>SUMIFS(СВЦЭМ!$D$39:$D$782,СВЦЭМ!$A$39:$A$782,$A130,СВЦЭМ!$B$39:$B$782,X$119)+'СЕТ СН'!$H$14+СВЦЭМ!$D$10+'СЕТ СН'!$H$6-'СЕТ СН'!$H$26</f>
        <v>1807.54193061</v>
      </c>
      <c r="Y130" s="36">
        <f>SUMIFS(СВЦЭМ!$D$39:$D$782,СВЦЭМ!$A$39:$A$782,$A130,СВЦЭМ!$B$39:$B$782,Y$119)+'СЕТ СН'!$H$14+СВЦЭМ!$D$10+'СЕТ СН'!$H$6-'СЕТ СН'!$H$26</f>
        <v>1811.4194156399999</v>
      </c>
    </row>
    <row r="131" spans="1:25" ht="15.75" x14ac:dyDescent="0.2">
      <c r="A131" s="35">
        <f t="shared" si="3"/>
        <v>45363</v>
      </c>
      <c r="B131" s="36">
        <f>SUMIFS(СВЦЭМ!$D$39:$D$782,СВЦЭМ!$A$39:$A$782,$A131,СВЦЭМ!$B$39:$B$782,B$119)+'СЕТ СН'!$H$14+СВЦЭМ!$D$10+'СЕТ СН'!$H$6-'СЕТ СН'!$H$26</f>
        <v>1942.29320375</v>
      </c>
      <c r="C131" s="36">
        <f>SUMIFS(СВЦЭМ!$D$39:$D$782,СВЦЭМ!$A$39:$A$782,$A131,СВЦЭМ!$B$39:$B$782,C$119)+'СЕТ СН'!$H$14+СВЦЭМ!$D$10+'СЕТ СН'!$H$6-'СЕТ СН'!$H$26</f>
        <v>1966.9687150099999</v>
      </c>
      <c r="D131" s="36">
        <f>SUMIFS(СВЦЭМ!$D$39:$D$782,СВЦЭМ!$A$39:$A$782,$A131,СВЦЭМ!$B$39:$B$782,D$119)+'СЕТ СН'!$H$14+СВЦЭМ!$D$10+'СЕТ СН'!$H$6-'СЕТ СН'!$H$26</f>
        <v>1990.0992882399999</v>
      </c>
      <c r="E131" s="36">
        <f>SUMIFS(СВЦЭМ!$D$39:$D$782,СВЦЭМ!$A$39:$A$782,$A131,СВЦЭМ!$B$39:$B$782,E$119)+'СЕТ СН'!$H$14+СВЦЭМ!$D$10+'СЕТ СН'!$H$6-'СЕТ СН'!$H$26</f>
        <v>1988.6542977899999</v>
      </c>
      <c r="F131" s="36">
        <f>SUMIFS(СВЦЭМ!$D$39:$D$782,СВЦЭМ!$A$39:$A$782,$A131,СВЦЭМ!$B$39:$B$782,F$119)+'СЕТ СН'!$H$14+СВЦЭМ!$D$10+'СЕТ СН'!$H$6-'СЕТ СН'!$H$26</f>
        <v>1972.29374293</v>
      </c>
      <c r="G131" s="36">
        <f>SUMIFS(СВЦЭМ!$D$39:$D$782,СВЦЭМ!$A$39:$A$782,$A131,СВЦЭМ!$B$39:$B$782,G$119)+'СЕТ СН'!$H$14+СВЦЭМ!$D$10+'СЕТ СН'!$H$6-'СЕТ СН'!$H$26</f>
        <v>1961.4950718</v>
      </c>
      <c r="H131" s="36">
        <f>SUMIFS(СВЦЭМ!$D$39:$D$782,СВЦЭМ!$A$39:$A$782,$A131,СВЦЭМ!$B$39:$B$782,H$119)+'СЕТ СН'!$H$14+СВЦЭМ!$D$10+'СЕТ СН'!$H$6-'СЕТ СН'!$H$26</f>
        <v>1925.9960217099999</v>
      </c>
      <c r="I131" s="36">
        <f>SUMIFS(СВЦЭМ!$D$39:$D$782,СВЦЭМ!$A$39:$A$782,$A131,СВЦЭМ!$B$39:$B$782,I$119)+'СЕТ СН'!$H$14+СВЦЭМ!$D$10+'СЕТ СН'!$H$6-'СЕТ СН'!$H$26</f>
        <v>1917.295212</v>
      </c>
      <c r="J131" s="36">
        <f>SUMIFS(СВЦЭМ!$D$39:$D$782,СВЦЭМ!$A$39:$A$782,$A131,СВЦЭМ!$B$39:$B$782,J$119)+'СЕТ СН'!$H$14+СВЦЭМ!$D$10+'СЕТ СН'!$H$6-'СЕТ СН'!$H$26</f>
        <v>1896.620373</v>
      </c>
      <c r="K131" s="36">
        <f>SUMIFS(СВЦЭМ!$D$39:$D$782,СВЦЭМ!$A$39:$A$782,$A131,СВЦЭМ!$B$39:$B$782,K$119)+'СЕТ СН'!$H$14+СВЦЭМ!$D$10+'СЕТ СН'!$H$6-'СЕТ СН'!$H$26</f>
        <v>1908.1784688999999</v>
      </c>
      <c r="L131" s="36">
        <f>SUMIFS(СВЦЭМ!$D$39:$D$782,СВЦЭМ!$A$39:$A$782,$A131,СВЦЭМ!$B$39:$B$782,L$119)+'СЕТ СН'!$H$14+СВЦЭМ!$D$10+'СЕТ СН'!$H$6-'СЕТ СН'!$H$26</f>
        <v>1920.9345780599999</v>
      </c>
      <c r="M131" s="36">
        <f>SUMIFS(СВЦЭМ!$D$39:$D$782,СВЦЭМ!$A$39:$A$782,$A131,СВЦЭМ!$B$39:$B$782,M$119)+'СЕТ СН'!$H$14+СВЦЭМ!$D$10+'СЕТ СН'!$H$6-'СЕТ СН'!$H$26</f>
        <v>1933.5860956899999</v>
      </c>
      <c r="N131" s="36">
        <f>SUMIFS(СВЦЭМ!$D$39:$D$782,СВЦЭМ!$A$39:$A$782,$A131,СВЦЭМ!$B$39:$B$782,N$119)+'СЕТ СН'!$H$14+СВЦЭМ!$D$10+'СЕТ СН'!$H$6-'СЕТ СН'!$H$26</f>
        <v>1955.7703942000001</v>
      </c>
      <c r="O131" s="36">
        <f>SUMIFS(СВЦЭМ!$D$39:$D$782,СВЦЭМ!$A$39:$A$782,$A131,СВЦЭМ!$B$39:$B$782,O$119)+'СЕТ СН'!$H$14+СВЦЭМ!$D$10+'СЕТ СН'!$H$6-'СЕТ СН'!$H$26</f>
        <v>1977.55654789</v>
      </c>
      <c r="P131" s="36">
        <f>SUMIFS(СВЦЭМ!$D$39:$D$782,СВЦЭМ!$A$39:$A$782,$A131,СВЦЭМ!$B$39:$B$782,P$119)+'СЕТ СН'!$H$14+СВЦЭМ!$D$10+'СЕТ СН'!$H$6-'СЕТ СН'!$H$26</f>
        <v>2003.68526716</v>
      </c>
      <c r="Q131" s="36">
        <f>SUMIFS(СВЦЭМ!$D$39:$D$782,СВЦЭМ!$A$39:$A$782,$A131,СВЦЭМ!$B$39:$B$782,Q$119)+'СЕТ СН'!$H$14+СВЦЭМ!$D$10+'СЕТ СН'!$H$6-'СЕТ СН'!$H$26</f>
        <v>2029.42886309</v>
      </c>
      <c r="R131" s="36">
        <f>SUMIFS(СВЦЭМ!$D$39:$D$782,СВЦЭМ!$A$39:$A$782,$A131,СВЦЭМ!$B$39:$B$782,R$119)+'СЕТ СН'!$H$14+СВЦЭМ!$D$10+'СЕТ СН'!$H$6-'СЕТ СН'!$H$26</f>
        <v>2022.08283661</v>
      </c>
      <c r="S131" s="36">
        <f>SUMIFS(СВЦЭМ!$D$39:$D$782,СВЦЭМ!$A$39:$A$782,$A131,СВЦЭМ!$B$39:$B$782,S$119)+'СЕТ СН'!$H$14+СВЦЭМ!$D$10+'СЕТ СН'!$H$6-'СЕТ СН'!$H$26</f>
        <v>2027.82365235</v>
      </c>
      <c r="T131" s="36">
        <f>SUMIFS(СВЦЭМ!$D$39:$D$782,СВЦЭМ!$A$39:$A$782,$A131,СВЦЭМ!$B$39:$B$782,T$119)+'СЕТ СН'!$H$14+СВЦЭМ!$D$10+'СЕТ СН'!$H$6-'СЕТ СН'!$H$26</f>
        <v>1983.8738443</v>
      </c>
      <c r="U131" s="36">
        <f>SUMIFS(СВЦЭМ!$D$39:$D$782,СВЦЭМ!$A$39:$A$782,$A131,СВЦЭМ!$B$39:$B$782,U$119)+'СЕТ СН'!$H$14+СВЦЭМ!$D$10+'СЕТ СН'!$H$6-'СЕТ СН'!$H$26</f>
        <v>1908.8060792899998</v>
      </c>
      <c r="V131" s="36">
        <f>SUMIFS(СВЦЭМ!$D$39:$D$782,СВЦЭМ!$A$39:$A$782,$A131,СВЦЭМ!$B$39:$B$782,V$119)+'СЕТ СН'!$H$14+СВЦЭМ!$D$10+'СЕТ СН'!$H$6-'СЕТ СН'!$H$26</f>
        <v>1924.73329289</v>
      </c>
      <c r="W131" s="36">
        <f>SUMIFS(СВЦЭМ!$D$39:$D$782,СВЦЭМ!$A$39:$A$782,$A131,СВЦЭМ!$B$39:$B$782,W$119)+'СЕТ СН'!$H$14+СВЦЭМ!$D$10+'СЕТ СН'!$H$6-'СЕТ СН'!$H$26</f>
        <v>1908.6976885199999</v>
      </c>
      <c r="X131" s="36">
        <f>SUMIFS(СВЦЭМ!$D$39:$D$782,СВЦЭМ!$A$39:$A$782,$A131,СВЦЭМ!$B$39:$B$782,X$119)+'СЕТ СН'!$H$14+СВЦЭМ!$D$10+'СЕТ СН'!$H$6-'СЕТ СН'!$H$26</f>
        <v>1942.2157206099998</v>
      </c>
      <c r="Y131" s="36">
        <f>SUMIFS(СВЦЭМ!$D$39:$D$782,СВЦЭМ!$A$39:$A$782,$A131,СВЦЭМ!$B$39:$B$782,Y$119)+'СЕТ СН'!$H$14+СВЦЭМ!$D$10+'СЕТ СН'!$H$6-'СЕТ СН'!$H$26</f>
        <v>1962.30891954</v>
      </c>
    </row>
    <row r="132" spans="1:25" ht="15.75" x14ac:dyDescent="0.2">
      <c r="A132" s="35">
        <f t="shared" si="3"/>
        <v>45364</v>
      </c>
      <c r="B132" s="36">
        <f>SUMIFS(СВЦЭМ!$D$39:$D$782,СВЦЭМ!$A$39:$A$782,$A132,СВЦЭМ!$B$39:$B$782,B$119)+'СЕТ СН'!$H$14+СВЦЭМ!$D$10+'СЕТ СН'!$H$6-'СЕТ СН'!$H$26</f>
        <v>2030.5876782599998</v>
      </c>
      <c r="C132" s="36">
        <f>SUMIFS(СВЦЭМ!$D$39:$D$782,СВЦЭМ!$A$39:$A$782,$A132,СВЦЭМ!$B$39:$B$782,C$119)+'СЕТ СН'!$H$14+СВЦЭМ!$D$10+'СЕТ СН'!$H$6-'СЕТ СН'!$H$26</f>
        <v>2043.6062192699999</v>
      </c>
      <c r="D132" s="36">
        <f>SUMIFS(СВЦЭМ!$D$39:$D$782,СВЦЭМ!$A$39:$A$782,$A132,СВЦЭМ!$B$39:$B$782,D$119)+'СЕТ СН'!$H$14+СВЦЭМ!$D$10+'СЕТ СН'!$H$6-'СЕТ СН'!$H$26</f>
        <v>2059.76151205</v>
      </c>
      <c r="E132" s="36">
        <f>SUMIFS(СВЦЭМ!$D$39:$D$782,СВЦЭМ!$A$39:$A$782,$A132,СВЦЭМ!$B$39:$B$782,E$119)+'СЕТ СН'!$H$14+СВЦЭМ!$D$10+'СЕТ СН'!$H$6-'СЕТ СН'!$H$26</f>
        <v>2053.8537077800001</v>
      </c>
      <c r="F132" s="36">
        <f>SUMIFS(СВЦЭМ!$D$39:$D$782,СВЦЭМ!$A$39:$A$782,$A132,СВЦЭМ!$B$39:$B$782,F$119)+'СЕТ СН'!$H$14+СВЦЭМ!$D$10+'СЕТ СН'!$H$6-'СЕТ СН'!$H$26</f>
        <v>2048.6044557800001</v>
      </c>
      <c r="G132" s="36">
        <f>SUMIFS(СВЦЭМ!$D$39:$D$782,СВЦЭМ!$A$39:$A$782,$A132,СВЦЭМ!$B$39:$B$782,G$119)+'СЕТ СН'!$H$14+СВЦЭМ!$D$10+'СЕТ СН'!$H$6-'СЕТ СН'!$H$26</f>
        <v>2042.77452229</v>
      </c>
      <c r="H132" s="36">
        <f>SUMIFS(СВЦЭМ!$D$39:$D$782,СВЦЭМ!$A$39:$A$782,$A132,СВЦЭМ!$B$39:$B$782,H$119)+'СЕТ СН'!$H$14+СВЦЭМ!$D$10+'СЕТ СН'!$H$6-'СЕТ СН'!$H$26</f>
        <v>2003.00887113</v>
      </c>
      <c r="I132" s="36">
        <f>SUMIFS(СВЦЭМ!$D$39:$D$782,СВЦЭМ!$A$39:$A$782,$A132,СВЦЭМ!$B$39:$B$782,I$119)+'СЕТ СН'!$H$14+СВЦЭМ!$D$10+'СЕТ СН'!$H$6-'СЕТ СН'!$H$26</f>
        <v>1966.9335019799998</v>
      </c>
      <c r="J132" s="36">
        <f>SUMIFS(СВЦЭМ!$D$39:$D$782,СВЦЭМ!$A$39:$A$782,$A132,СВЦЭМ!$B$39:$B$782,J$119)+'СЕТ СН'!$H$14+СВЦЭМ!$D$10+'СЕТ СН'!$H$6-'СЕТ СН'!$H$26</f>
        <v>1982.62364611</v>
      </c>
      <c r="K132" s="36">
        <f>SUMIFS(СВЦЭМ!$D$39:$D$782,СВЦЭМ!$A$39:$A$782,$A132,СВЦЭМ!$B$39:$B$782,K$119)+'СЕТ СН'!$H$14+СВЦЭМ!$D$10+'СЕТ СН'!$H$6-'СЕТ СН'!$H$26</f>
        <v>1957.9556861199999</v>
      </c>
      <c r="L132" s="36">
        <f>SUMIFS(СВЦЭМ!$D$39:$D$782,СВЦЭМ!$A$39:$A$782,$A132,СВЦЭМ!$B$39:$B$782,L$119)+'СЕТ СН'!$H$14+СВЦЭМ!$D$10+'СЕТ СН'!$H$6-'СЕТ СН'!$H$26</f>
        <v>1973.8819419500001</v>
      </c>
      <c r="M132" s="36">
        <f>SUMIFS(СВЦЭМ!$D$39:$D$782,СВЦЭМ!$A$39:$A$782,$A132,СВЦЭМ!$B$39:$B$782,M$119)+'СЕТ СН'!$H$14+СВЦЭМ!$D$10+'СЕТ СН'!$H$6-'СЕТ СН'!$H$26</f>
        <v>1961.32038195</v>
      </c>
      <c r="N132" s="36">
        <f>SUMIFS(СВЦЭМ!$D$39:$D$782,СВЦЭМ!$A$39:$A$782,$A132,СВЦЭМ!$B$39:$B$782,N$119)+'СЕТ СН'!$H$14+СВЦЭМ!$D$10+'СЕТ СН'!$H$6-'СЕТ СН'!$H$26</f>
        <v>1995.9286189899999</v>
      </c>
      <c r="O132" s="36">
        <f>SUMIFS(СВЦЭМ!$D$39:$D$782,СВЦЭМ!$A$39:$A$782,$A132,СВЦЭМ!$B$39:$B$782,O$119)+'СЕТ СН'!$H$14+СВЦЭМ!$D$10+'СЕТ СН'!$H$6-'СЕТ СН'!$H$26</f>
        <v>2018.4994795699999</v>
      </c>
      <c r="P132" s="36">
        <f>SUMIFS(СВЦЭМ!$D$39:$D$782,СВЦЭМ!$A$39:$A$782,$A132,СВЦЭМ!$B$39:$B$782,P$119)+'СЕТ СН'!$H$14+СВЦЭМ!$D$10+'СЕТ СН'!$H$6-'СЕТ СН'!$H$26</f>
        <v>2050.1906119099999</v>
      </c>
      <c r="Q132" s="36">
        <f>SUMIFS(СВЦЭМ!$D$39:$D$782,СВЦЭМ!$A$39:$A$782,$A132,СВЦЭМ!$B$39:$B$782,Q$119)+'СЕТ СН'!$H$14+СВЦЭМ!$D$10+'СЕТ СН'!$H$6-'СЕТ СН'!$H$26</f>
        <v>2071.03636908</v>
      </c>
      <c r="R132" s="36">
        <f>SUMIFS(СВЦЭМ!$D$39:$D$782,СВЦЭМ!$A$39:$A$782,$A132,СВЦЭМ!$B$39:$B$782,R$119)+'СЕТ СН'!$H$14+СВЦЭМ!$D$10+'СЕТ СН'!$H$6-'СЕТ СН'!$H$26</f>
        <v>2063.1584773099999</v>
      </c>
      <c r="S132" s="36">
        <f>SUMIFS(СВЦЭМ!$D$39:$D$782,СВЦЭМ!$A$39:$A$782,$A132,СВЦЭМ!$B$39:$B$782,S$119)+'СЕТ СН'!$H$14+СВЦЭМ!$D$10+'СЕТ СН'!$H$6-'СЕТ СН'!$H$26</f>
        <v>2046.95824019</v>
      </c>
      <c r="T132" s="36">
        <f>SUMIFS(СВЦЭМ!$D$39:$D$782,СВЦЭМ!$A$39:$A$782,$A132,СВЦЭМ!$B$39:$B$782,T$119)+'СЕТ СН'!$H$14+СВЦЭМ!$D$10+'СЕТ СН'!$H$6-'СЕТ СН'!$H$26</f>
        <v>2020.0589735399999</v>
      </c>
      <c r="U132" s="36">
        <f>SUMIFS(СВЦЭМ!$D$39:$D$782,СВЦЭМ!$A$39:$A$782,$A132,СВЦЭМ!$B$39:$B$782,U$119)+'СЕТ СН'!$H$14+СВЦЭМ!$D$10+'СЕТ СН'!$H$6-'СЕТ СН'!$H$26</f>
        <v>1999.75169805</v>
      </c>
      <c r="V132" s="36">
        <f>SUMIFS(СВЦЭМ!$D$39:$D$782,СВЦЭМ!$A$39:$A$782,$A132,СВЦЭМ!$B$39:$B$782,V$119)+'СЕТ СН'!$H$14+СВЦЭМ!$D$10+'СЕТ СН'!$H$6-'СЕТ СН'!$H$26</f>
        <v>1987.82316855</v>
      </c>
      <c r="W132" s="36">
        <f>SUMIFS(СВЦЭМ!$D$39:$D$782,СВЦЭМ!$A$39:$A$782,$A132,СВЦЭМ!$B$39:$B$782,W$119)+'СЕТ СН'!$H$14+СВЦЭМ!$D$10+'СЕТ СН'!$H$6-'СЕТ СН'!$H$26</f>
        <v>1958.7718204999999</v>
      </c>
      <c r="X132" s="36">
        <f>SUMIFS(СВЦЭМ!$D$39:$D$782,СВЦЭМ!$A$39:$A$782,$A132,СВЦЭМ!$B$39:$B$782,X$119)+'СЕТ СН'!$H$14+СВЦЭМ!$D$10+'СЕТ СН'!$H$6-'СЕТ СН'!$H$26</f>
        <v>1963.9376311799999</v>
      </c>
      <c r="Y132" s="36">
        <f>SUMIFS(СВЦЭМ!$D$39:$D$782,СВЦЭМ!$A$39:$A$782,$A132,СВЦЭМ!$B$39:$B$782,Y$119)+'СЕТ СН'!$H$14+СВЦЭМ!$D$10+'СЕТ СН'!$H$6-'СЕТ СН'!$H$26</f>
        <v>1975.06479975</v>
      </c>
    </row>
    <row r="133" spans="1:25" ht="15.75" x14ac:dyDescent="0.2">
      <c r="A133" s="35">
        <f t="shared" si="3"/>
        <v>45365</v>
      </c>
      <c r="B133" s="36">
        <f>SUMIFS(СВЦЭМ!$D$39:$D$782,СВЦЭМ!$A$39:$A$782,$A133,СВЦЭМ!$B$39:$B$782,B$119)+'СЕТ СН'!$H$14+СВЦЭМ!$D$10+'СЕТ СН'!$H$6-'СЕТ СН'!$H$26</f>
        <v>1935.6312890199999</v>
      </c>
      <c r="C133" s="36">
        <f>SUMIFS(СВЦЭМ!$D$39:$D$782,СВЦЭМ!$A$39:$A$782,$A133,СВЦЭМ!$B$39:$B$782,C$119)+'СЕТ СН'!$H$14+СВЦЭМ!$D$10+'СЕТ СН'!$H$6-'СЕТ СН'!$H$26</f>
        <v>1937.6095055799999</v>
      </c>
      <c r="D133" s="36">
        <f>SUMIFS(СВЦЭМ!$D$39:$D$782,СВЦЭМ!$A$39:$A$782,$A133,СВЦЭМ!$B$39:$B$782,D$119)+'СЕТ СН'!$H$14+СВЦЭМ!$D$10+'СЕТ СН'!$H$6-'СЕТ СН'!$H$26</f>
        <v>1957.97267915</v>
      </c>
      <c r="E133" s="36">
        <f>SUMIFS(СВЦЭМ!$D$39:$D$782,СВЦЭМ!$A$39:$A$782,$A133,СВЦЭМ!$B$39:$B$782,E$119)+'СЕТ СН'!$H$14+СВЦЭМ!$D$10+'СЕТ СН'!$H$6-'СЕТ СН'!$H$26</f>
        <v>1967.78290539</v>
      </c>
      <c r="F133" s="36">
        <f>SUMIFS(СВЦЭМ!$D$39:$D$782,СВЦЭМ!$A$39:$A$782,$A133,СВЦЭМ!$B$39:$B$782,F$119)+'СЕТ СН'!$H$14+СВЦЭМ!$D$10+'СЕТ СН'!$H$6-'СЕТ СН'!$H$26</f>
        <v>1964.2615700399999</v>
      </c>
      <c r="G133" s="36">
        <f>SUMIFS(СВЦЭМ!$D$39:$D$782,СВЦЭМ!$A$39:$A$782,$A133,СВЦЭМ!$B$39:$B$782,G$119)+'СЕТ СН'!$H$14+СВЦЭМ!$D$10+'СЕТ СН'!$H$6-'СЕТ СН'!$H$26</f>
        <v>1933.7257237899998</v>
      </c>
      <c r="H133" s="36">
        <f>SUMIFS(СВЦЭМ!$D$39:$D$782,СВЦЭМ!$A$39:$A$782,$A133,СВЦЭМ!$B$39:$B$782,H$119)+'СЕТ СН'!$H$14+СВЦЭМ!$D$10+'СЕТ СН'!$H$6-'СЕТ СН'!$H$26</f>
        <v>1880.8602254699999</v>
      </c>
      <c r="I133" s="36">
        <f>SUMIFS(СВЦЭМ!$D$39:$D$782,СВЦЭМ!$A$39:$A$782,$A133,СВЦЭМ!$B$39:$B$782,I$119)+'СЕТ СН'!$H$14+СВЦЭМ!$D$10+'СЕТ СН'!$H$6-'СЕТ СН'!$H$26</f>
        <v>1850.8856591799999</v>
      </c>
      <c r="J133" s="36">
        <f>SUMIFS(СВЦЭМ!$D$39:$D$782,СВЦЭМ!$A$39:$A$782,$A133,СВЦЭМ!$B$39:$B$782,J$119)+'СЕТ СН'!$H$14+СВЦЭМ!$D$10+'СЕТ СН'!$H$6-'СЕТ СН'!$H$26</f>
        <v>1874.1789657499999</v>
      </c>
      <c r="K133" s="36">
        <f>SUMIFS(СВЦЭМ!$D$39:$D$782,СВЦЭМ!$A$39:$A$782,$A133,СВЦЭМ!$B$39:$B$782,K$119)+'СЕТ СН'!$H$14+СВЦЭМ!$D$10+'СЕТ СН'!$H$6-'СЕТ СН'!$H$26</f>
        <v>1875.2686064</v>
      </c>
      <c r="L133" s="36">
        <f>SUMIFS(СВЦЭМ!$D$39:$D$782,СВЦЭМ!$A$39:$A$782,$A133,СВЦЭМ!$B$39:$B$782,L$119)+'СЕТ СН'!$H$14+СВЦЭМ!$D$10+'СЕТ СН'!$H$6-'СЕТ СН'!$H$26</f>
        <v>1882.36534846</v>
      </c>
      <c r="M133" s="36">
        <f>SUMIFS(СВЦЭМ!$D$39:$D$782,СВЦЭМ!$A$39:$A$782,$A133,СВЦЭМ!$B$39:$B$782,M$119)+'СЕТ СН'!$H$14+СВЦЭМ!$D$10+'СЕТ СН'!$H$6-'СЕТ СН'!$H$26</f>
        <v>1920.51403719</v>
      </c>
      <c r="N133" s="36">
        <f>SUMIFS(СВЦЭМ!$D$39:$D$782,СВЦЭМ!$A$39:$A$782,$A133,СВЦЭМ!$B$39:$B$782,N$119)+'СЕТ СН'!$H$14+СВЦЭМ!$D$10+'СЕТ СН'!$H$6-'СЕТ СН'!$H$26</f>
        <v>1942.20823976</v>
      </c>
      <c r="O133" s="36">
        <f>SUMIFS(СВЦЭМ!$D$39:$D$782,СВЦЭМ!$A$39:$A$782,$A133,СВЦЭМ!$B$39:$B$782,O$119)+'СЕТ СН'!$H$14+СВЦЭМ!$D$10+'СЕТ СН'!$H$6-'СЕТ СН'!$H$26</f>
        <v>1967.8293934399999</v>
      </c>
      <c r="P133" s="36">
        <f>SUMIFS(СВЦЭМ!$D$39:$D$782,СВЦЭМ!$A$39:$A$782,$A133,СВЦЭМ!$B$39:$B$782,P$119)+'СЕТ СН'!$H$14+СВЦЭМ!$D$10+'СЕТ СН'!$H$6-'СЕТ СН'!$H$26</f>
        <v>1990.84150363</v>
      </c>
      <c r="Q133" s="36">
        <f>SUMIFS(СВЦЭМ!$D$39:$D$782,СВЦЭМ!$A$39:$A$782,$A133,СВЦЭМ!$B$39:$B$782,Q$119)+'СЕТ СН'!$H$14+СВЦЭМ!$D$10+'СЕТ СН'!$H$6-'СЕТ СН'!$H$26</f>
        <v>2010.4011245299998</v>
      </c>
      <c r="R133" s="36">
        <f>SUMIFS(СВЦЭМ!$D$39:$D$782,СВЦЭМ!$A$39:$A$782,$A133,СВЦЭМ!$B$39:$B$782,R$119)+'СЕТ СН'!$H$14+СВЦЭМ!$D$10+'СЕТ СН'!$H$6-'СЕТ СН'!$H$26</f>
        <v>1990.3355728499998</v>
      </c>
      <c r="S133" s="36">
        <f>SUMIFS(СВЦЭМ!$D$39:$D$782,СВЦЭМ!$A$39:$A$782,$A133,СВЦЭМ!$B$39:$B$782,S$119)+'СЕТ СН'!$H$14+СВЦЭМ!$D$10+'СЕТ СН'!$H$6-'СЕТ СН'!$H$26</f>
        <v>1965.50089899</v>
      </c>
      <c r="T133" s="36">
        <f>SUMIFS(СВЦЭМ!$D$39:$D$782,СВЦЭМ!$A$39:$A$782,$A133,СВЦЭМ!$B$39:$B$782,T$119)+'СЕТ СН'!$H$14+СВЦЭМ!$D$10+'СЕТ СН'!$H$6-'СЕТ СН'!$H$26</f>
        <v>1932.49230631</v>
      </c>
      <c r="U133" s="36">
        <f>SUMIFS(СВЦЭМ!$D$39:$D$782,СВЦЭМ!$A$39:$A$782,$A133,СВЦЭМ!$B$39:$B$782,U$119)+'СЕТ СН'!$H$14+СВЦЭМ!$D$10+'СЕТ СН'!$H$6-'СЕТ СН'!$H$26</f>
        <v>1904.64646206</v>
      </c>
      <c r="V133" s="36">
        <f>SUMIFS(СВЦЭМ!$D$39:$D$782,СВЦЭМ!$A$39:$A$782,$A133,СВЦЭМ!$B$39:$B$782,V$119)+'СЕТ СН'!$H$14+СВЦЭМ!$D$10+'СЕТ СН'!$H$6-'СЕТ СН'!$H$26</f>
        <v>1900.1735324799999</v>
      </c>
      <c r="W133" s="36">
        <f>SUMIFS(СВЦЭМ!$D$39:$D$782,СВЦЭМ!$A$39:$A$782,$A133,СВЦЭМ!$B$39:$B$782,W$119)+'СЕТ СН'!$H$14+СВЦЭМ!$D$10+'СЕТ СН'!$H$6-'СЕТ СН'!$H$26</f>
        <v>1902.89137243</v>
      </c>
      <c r="X133" s="36">
        <f>SUMIFS(СВЦЭМ!$D$39:$D$782,СВЦЭМ!$A$39:$A$782,$A133,СВЦЭМ!$B$39:$B$782,X$119)+'СЕТ СН'!$H$14+СВЦЭМ!$D$10+'СЕТ СН'!$H$6-'СЕТ СН'!$H$26</f>
        <v>1924.8975320699999</v>
      </c>
      <c r="Y133" s="36">
        <f>SUMIFS(СВЦЭМ!$D$39:$D$782,СВЦЭМ!$A$39:$A$782,$A133,СВЦЭМ!$B$39:$B$782,Y$119)+'СЕТ СН'!$H$14+СВЦЭМ!$D$10+'СЕТ СН'!$H$6-'СЕТ СН'!$H$26</f>
        <v>1944.0206259499998</v>
      </c>
    </row>
    <row r="134" spans="1:25" ht="15.75" x14ac:dyDescent="0.2">
      <c r="A134" s="35">
        <f t="shared" si="3"/>
        <v>45366</v>
      </c>
      <c r="B134" s="36">
        <f>SUMIFS(СВЦЭМ!$D$39:$D$782,СВЦЭМ!$A$39:$A$782,$A134,СВЦЭМ!$B$39:$B$782,B$119)+'СЕТ СН'!$H$14+СВЦЭМ!$D$10+'СЕТ СН'!$H$6-'СЕТ СН'!$H$26</f>
        <v>2019.6334555599999</v>
      </c>
      <c r="C134" s="36">
        <f>SUMIFS(СВЦЭМ!$D$39:$D$782,СВЦЭМ!$A$39:$A$782,$A134,СВЦЭМ!$B$39:$B$782,C$119)+'СЕТ СН'!$H$14+СВЦЭМ!$D$10+'СЕТ СН'!$H$6-'СЕТ СН'!$H$26</f>
        <v>2096.48783009</v>
      </c>
      <c r="D134" s="36">
        <f>SUMIFS(СВЦЭМ!$D$39:$D$782,СВЦЭМ!$A$39:$A$782,$A134,СВЦЭМ!$B$39:$B$782,D$119)+'СЕТ СН'!$H$14+СВЦЭМ!$D$10+'СЕТ СН'!$H$6-'СЕТ СН'!$H$26</f>
        <v>2132.1121649500001</v>
      </c>
      <c r="E134" s="36">
        <f>SUMIFS(СВЦЭМ!$D$39:$D$782,СВЦЭМ!$A$39:$A$782,$A134,СВЦЭМ!$B$39:$B$782,E$119)+'СЕТ СН'!$H$14+СВЦЭМ!$D$10+'СЕТ СН'!$H$6-'СЕТ СН'!$H$26</f>
        <v>2134.73151603</v>
      </c>
      <c r="F134" s="36">
        <f>SUMIFS(СВЦЭМ!$D$39:$D$782,СВЦЭМ!$A$39:$A$782,$A134,СВЦЭМ!$B$39:$B$782,F$119)+'СЕТ СН'!$H$14+СВЦЭМ!$D$10+'СЕТ СН'!$H$6-'СЕТ СН'!$H$26</f>
        <v>2131.4874543599999</v>
      </c>
      <c r="G134" s="36">
        <f>SUMIFS(СВЦЭМ!$D$39:$D$782,СВЦЭМ!$A$39:$A$782,$A134,СВЦЭМ!$B$39:$B$782,G$119)+'СЕТ СН'!$H$14+СВЦЭМ!$D$10+'СЕТ СН'!$H$6-'СЕТ СН'!$H$26</f>
        <v>2101.6305588999999</v>
      </c>
      <c r="H134" s="36">
        <f>SUMIFS(СВЦЭМ!$D$39:$D$782,СВЦЭМ!$A$39:$A$782,$A134,СВЦЭМ!$B$39:$B$782,H$119)+'СЕТ СН'!$H$14+СВЦЭМ!$D$10+'СЕТ СН'!$H$6-'СЕТ СН'!$H$26</f>
        <v>2058.5441471100003</v>
      </c>
      <c r="I134" s="36">
        <f>SUMIFS(СВЦЭМ!$D$39:$D$782,СВЦЭМ!$A$39:$A$782,$A134,СВЦЭМ!$B$39:$B$782,I$119)+'СЕТ СН'!$H$14+СВЦЭМ!$D$10+'СЕТ СН'!$H$6-'СЕТ СН'!$H$26</f>
        <v>2028.89489858</v>
      </c>
      <c r="J134" s="36">
        <f>SUMIFS(СВЦЭМ!$D$39:$D$782,СВЦЭМ!$A$39:$A$782,$A134,СВЦЭМ!$B$39:$B$782,J$119)+'СЕТ СН'!$H$14+СВЦЭМ!$D$10+'СЕТ СН'!$H$6-'СЕТ СН'!$H$26</f>
        <v>1989.27675056</v>
      </c>
      <c r="K134" s="36">
        <f>SUMIFS(СВЦЭМ!$D$39:$D$782,СВЦЭМ!$A$39:$A$782,$A134,СВЦЭМ!$B$39:$B$782,K$119)+'СЕТ СН'!$H$14+СВЦЭМ!$D$10+'СЕТ СН'!$H$6-'СЕТ СН'!$H$26</f>
        <v>1972.5009185199999</v>
      </c>
      <c r="L134" s="36">
        <f>SUMIFS(СВЦЭМ!$D$39:$D$782,СВЦЭМ!$A$39:$A$782,$A134,СВЦЭМ!$B$39:$B$782,L$119)+'СЕТ СН'!$H$14+СВЦЭМ!$D$10+'СЕТ СН'!$H$6-'СЕТ СН'!$H$26</f>
        <v>1954.7527966600001</v>
      </c>
      <c r="M134" s="36">
        <f>SUMIFS(СВЦЭМ!$D$39:$D$782,СВЦЭМ!$A$39:$A$782,$A134,СВЦЭМ!$B$39:$B$782,M$119)+'СЕТ СН'!$H$14+СВЦЭМ!$D$10+'СЕТ СН'!$H$6-'СЕТ СН'!$H$26</f>
        <v>1980.2341830399998</v>
      </c>
      <c r="N134" s="36">
        <f>SUMIFS(СВЦЭМ!$D$39:$D$782,СВЦЭМ!$A$39:$A$782,$A134,СВЦЭМ!$B$39:$B$782,N$119)+'СЕТ СН'!$H$14+СВЦЭМ!$D$10+'СЕТ СН'!$H$6-'СЕТ СН'!$H$26</f>
        <v>1981.6248904300001</v>
      </c>
      <c r="O134" s="36">
        <f>SUMIFS(СВЦЭМ!$D$39:$D$782,СВЦЭМ!$A$39:$A$782,$A134,СВЦЭМ!$B$39:$B$782,O$119)+'СЕТ СН'!$H$14+СВЦЭМ!$D$10+'СЕТ СН'!$H$6-'СЕТ СН'!$H$26</f>
        <v>2034.3572962399999</v>
      </c>
      <c r="P134" s="36">
        <f>SUMIFS(СВЦЭМ!$D$39:$D$782,СВЦЭМ!$A$39:$A$782,$A134,СВЦЭМ!$B$39:$B$782,P$119)+'СЕТ СН'!$H$14+СВЦЭМ!$D$10+'СЕТ СН'!$H$6-'СЕТ СН'!$H$26</f>
        <v>2053.9935094900002</v>
      </c>
      <c r="Q134" s="36">
        <f>SUMIFS(СВЦЭМ!$D$39:$D$782,СВЦЭМ!$A$39:$A$782,$A134,СВЦЭМ!$B$39:$B$782,Q$119)+'СЕТ СН'!$H$14+СВЦЭМ!$D$10+'СЕТ СН'!$H$6-'СЕТ СН'!$H$26</f>
        <v>2066.7304869600002</v>
      </c>
      <c r="R134" s="36">
        <f>SUMIFS(СВЦЭМ!$D$39:$D$782,СВЦЭМ!$A$39:$A$782,$A134,СВЦЭМ!$B$39:$B$782,R$119)+'СЕТ СН'!$H$14+СВЦЭМ!$D$10+'СЕТ СН'!$H$6-'СЕТ СН'!$H$26</f>
        <v>2074.36939854</v>
      </c>
      <c r="S134" s="36">
        <f>SUMIFS(СВЦЭМ!$D$39:$D$782,СВЦЭМ!$A$39:$A$782,$A134,СВЦЭМ!$B$39:$B$782,S$119)+'СЕТ СН'!$H$14+СВЦЭМ!$D$10+'СЕТ СН'!$H$6-'СЕТ СН'!$H$26</f>
        <v>2059.5905401</v>
      </c>
      <c r="T134" s="36">
        <f>SUMIFS(СВЦЭМ!$D$39:$D$782,СВЦЭМ!$A$39:$A$782,$A134,СВЦЭМ!$B$39:$B$782,T$119)+'СЕТ СН'!$H$14+СВЦЭМ!$D$10+'СЕТ СН'!$H$6-'СЕТ СН'!$H$26</f>
        <v>2023.99624238</v>
      </c>
      <c r="U134" s="36">
        <f>SUMIFS(СВЦЭМ!$D$39:$D$782,СВЦЭМ!$A$39:$A$782,$A134,СВЦЭМ!$B$39:$B$782,U$119)+'СЕТ СН'!$H$14+СВЦЭМ!$D$10+'СЕТ СН'!$H$6-'СЕТ СН'!$H$26</f>
        <v>1999.95749871</v>
      </c>
      <c r="V134" s="36">
        <f>SUMIFS(СВЦЭМ!$D$39:$D$782,СВЦЭМ!$A$39:$A$782,$A134,СВЦЭМ!$B$39:$B$782,V$119)+'СЕТ СН'!$H$14+СВЦЭМ!$D$10+'СЕТ СН'!$H$6-'СЕТ СН'!$H$26</f>
        <v>1992.0044012199999</v>
      </c>
      <c r="W134" s="36">
        <f>SUMIFS(СВЦЭМ!$D$39:$D$782,СВЦЭМ!$A$39:$A$782,$A134,СВЦЭМ!$B$39:$B$782,W$119)+'СЕТ СН'!$H$14+СВЦЭМ!$D$10+'СЕТ СН'!$H$6-'СЕТ СН'!$H$26</f>
        <v>1992.6811922699999</v>
      </c>
      <c r="X134" s="36">
        <f>SUMIFS(СВЦЭМ!$D$39:$D$782,СВЦЭМ!$A$39:$A$782,$A134,СВЦЭМ!$B$39:$B$782,X$119)+'СЕТ СН'!$H$14+СВЦЭМ!$D$10+'СЕТ СН'!$H$6-'СЕТ СН'!$H$26</f>
        <v>2020.8142636699999</v>
      </c>
      <c r="Y134" s="36">
        <f>SUMIFS(СВЦЭМ!$D$39:$D$782,СВЦЭМ!$A$39:$A$782,$A134,СВЦЭМ!$B$39:$B$782,Y$119)+'СЕТ СН'!$H$14+СВЦЭМ!$D$10+'СЕТ СН'!$H$6-'СЕТ СН'!$H$26</f>
        <v>2033.56813293</v>
      </c>
    </row>
    <row r="135" spans="1:25" ht="15.75" x14ac:dyDescent="0.2">
      <c r="A135" s="35">
        <f t="shared" si="3"/>
        <v>45367</v>
      </c>
      <c r="B135" s="36">
        <f>SUMIFS(СВЦЭМ!$D$39:$D$782,СВЦЭМ!$A$39:$A$782,$A135,СВЦЭМ!$B$39:$B$782,B$119)+'СЕТ СН'!$H$14+СВЦЭМ!$D$10+'СЕТ СН'!$H$6-'СЕТ СН'!$H$26</f>
        <v>2010.37683481</v>
      </c>
      <c r="C135" s="36">
        <f>SUMIFS(СВЦЭМ!$D$39:$D$782,СВЦЭМ!$A$39:$A$782,$A135,СВЦЭМ!$B$39:$B$782,C$119)+'СЕТ СН'!$H$14+СВЦЭМ!$D$10+'СЕТ СН'!$H$6-'СЕТ СН'!$H$26</f>
        <v>1995.3702238399999</v>
      </c>
      <c r="D135" s="36">
        <f>SUMIFS(СВЦЭМ!$D$39:$D$782,СВЦЭМ!$A$39:$A$782,$A135,СВЦЭМ!$B$39:$B$782,D$119)+'СЕТ СН'!$H$14+СВЦЭМ!$D$10+'СЕТ СН'!$H$6-'СЕТ СН'!$H$26</f>
        <v>2017.65683532</v>
      </c>
      <c r="E135" s="36">
        <f>SUMIFS(СВЦЭМ!$D$39:$D$782,СВЦЭМ!$A$39:$A$782,$A135,СВЦЭМ!$B$39:$B$782,E$119)+'СЕТ СН'!$H$14+СВЦЭМ!$D$10+'СЕТ СН'!$H$6-'СЕТ СН'!$H$26</f>
        <v>2035.40740013</v>
      </c>
      <c r="F135" s="36">
        <f>SUMIFS(СВЦЭМ!$D$39:$D$782,СВЦЭМ!$A$39:$A$782,$A135,СВЦЭМ!$B$39:$B$782,F$119)+'СЕТ СН'!$H$14+СВЦЭМ!$D$10+'СЕТ СН'!$H$6-'СЕТ СН'!$H$26</f>
        <v>2023.74556183</v>
      </c>
      <c r="G135" s="36">
        <f>SUMIFS(СВЦЭМ!$D$39:$D$782,СВЦЭМ!$A$39:$A$782,$A135,СВЦЭМ!$B$39:$B$782,G$119)+'СЕТ СН'!$H$14+СВЦЭМ!$D$10+'СЕТ СН'!$H$6-'СЕТ СН'!$H$26</f>
        <v>2005.88812244</v>
      </c>
      <c r="H135" s="36">
        <f>SUMIFS(СВЦЭМ!$D$39:$D$782,СВЦЭМ!$A$39:$A$782,$A135,СВЦЭМ!$B$39:$B$782,H$119)+'СЕТ СН'!$H$14+СВЦЭМ!$D$10+'СЕТ СН'!$H$6-'СЕТ СН'!$H$26</f>
        <v>1986.68243194</v>
      </c>
      <c r="I135" s="36">
        <f>SUMIFS(СВЦЭМ!$D$39:$D$782,СВЦЭМ!$A$39:$A$782,$A135,СВЦЭМ!$B$39:$B$782,I$119)+'СЕТ СН'!$H$14+СВЦЭМ!$D$10+'СЕТ СН'!$H$6-'СЕТ СН'!$H$26</f>
        <v>1969.6868543799999</v>
      </c>
      <c r="J135" s="36">
        <f>SUMIFS(СВЦЭМ!$D$39:$D$782,СВЦЭМ!$A$39:$A$782,$A135,СВЦЭМ!$B$39:$B$782,J$119)+'СЕТ СН'!$H$14+СВЦЭМ!$D$10+'СЕТ СН'!$H$6-'СЕТ СН'!$H$26</f>
        <v>1921.0776352399998</v>
      </c>
      <c r="K135" s="36">
        <f>SUMIFS(СВЦЭМ!$D$39:$D$782,СВЦЭМ!$A$39:$A$782,$A135,СВЦЭМ!$B$39:$B$782,K$119)+'СЕТ СН'!$H$14+СВЦЭМ!$D$10+'СЕТ СН'!$H$6-'СЕТ СН'!$H$26</f>
        <v>1901.15420326</v>
      </c>
      <c r="L135" s="36">
        <f>SUMIFS(СВЦЭМ!$D$39:$D$782,СВЦЭМ!$A$39:$A$782,$A135,СВЦЭМ!$B$39:$B$782,L$119)+'СЕТ СН'!$H$14+СВЦЭМ!$D$10+'СЕТ СН'!$H$6-'СЕТ СН'!$H$26</f>
        <v>1894.5767509699999</v>
      </c>
      <c r="M135" s="36">
        <f>SUMIFS(СВЦЭМ!$D$39:$D$782,СВЦЭМ!$A$39:$A$782,$A135,СВЦЭМ!$B$39:$B$782,M$119)+'СЕТ СН'!$H$14+СВЦЭМ!$D$10+'СЕТ СН'!$H$6-'СЕТ СН'!$H$26</f>
        <v>1899.0287365199999</v>
      </c>
      <c r="N135" s="36">
        <f>SUMIFS(СВЦЭМ!$D$39:$D$782,СВЦЭМ!$A$39:$A$782,$A135,СВЦЭМ!$B$39:$B$782,N$119)+'СЕТ СН'!$H$14+СВЦЭМ!$D$10+'СЕТ СН'!$H$6-'СЕТ СН'!$H$26</f>
        <v>1911.24498518</v>
      </c>
      <c r="O135" s="36">
        <f>SUMIFS(СВЦЭМ!$D$39:$D$782,СВЦЭМ!$A$39:$A$782,$A135,СВЦЭМ!$B$39:$B$782,O$119)+'СЕТ СН'!$H$14+СВЦЭМ!$D$10+'СЕТ СН'!$H$6-'СЕТ СН'!$H$26</f>
        <v>1910.34299547</v>
      </c>
      <c r="P135" s="36">
        <f>SUMIFS(СВЦЭМ!$D$39:$D$782,СВЦЭМ!$A$39:$A$782,$A135,СВЦЭМ!$B$39:$B$782,P$119)+'СЕТ СН'!$H$14+СВЦЭМ!$D$10+'СЕТ СН'!$H$6-'СЕТ СН'!$H$26</f>
        <v>1919.82190055</v>
      </c>
      <c r="Q135" s="36">
        <f>SUMIFS(СВЦЭМ!$D$39:$D$782,СВЦЭМ!$A$39:$A$782,$A135,СВЦЭМ!$B$39:$B$782,Q$119)+'СЕТ СН'!$H$14+СВЦЭМ!$D$10+'СЕТ СН'!$H$6-'СЕТ СН'!$H$26</f>
        <v>1941.1799777399999</v>
      </c>
      <c r="R135" s="36">
        <f>SUMIFS(СВЦЭМ!$D$39:$D$782,СВЦЭМ!$A$39:$A$782,$A135,СВЦЭМ!$B$39:$B$782,R$119)+'СЕТ СН'!$H$14+СВЦЭМ!$D$10+'СЕТ СН'!$H$6-'СЕТ СН'!$H$26</f>
        <v>1950.31482538</v>
      </c>
      <c r="S135" s="36">
        <f>SUMIFS(СВЦЭМ!$D$39:$D$782,СВЦЭМ!$A$39:$A$782,$A135,СВЦЭМ!$B$39:$B$782,S$119)+'СЕТ СН'!$H$14+СВЦЭМ!$D$10+'СЕТ СН'!$H$6-'СЕТ СН'!$H$26</f>
        <v>1935.9454957</v>
      </c>
      <c r="T135" s="36">
        <f>SUMIFS(СВЦЭМ!$D$39:$D$782,СВЦЭМ!$A$39:$A$782,$A135,СВЦЭМ!$B$39:$B$782,T$119)+'СЕТ СН'!$H$14+СВЦЭМ!$D$10+'СЕТ СН'!$H$6-'СЕТ СН'!$H$26</f>
        <v>1919.00297204</v>
      </c>
      <c r="U135" s="36">
        <f>SUMIFS(СВЦЭМ!$D$39:$D$782,СВЦЭМ!$A$39:$A$782,$A135,СВЦЭМ!$B$39:$B$782,U$119)+'СЕТ СН'!$H$14+СВЦЭМ!$D$10+'СЕТ СН'!$H$6-'СЕТ СН'!$H$26</f>
        <v>1889.9329014800001</v>
      </c>
      <c r="V135" s="36">
        <f>SUMIFS(СВЦЭМ!$D$39:$D$782,СВЦЭМ!$A$39:$A$782,$A135,СВЦЭМ!$B$39:$B$782,V$119)+'СЕТ СН'!$H$14+СВЦЭМ!$D$10+'СЕТ СН'!$H$6-'СЕТ СН'!$H$26</f>
        <v>1883.0322829199999</v>
      </c>
      <c r="W135" s="36">
        <f>SUMIFS(СВЦЭМ!$D$39:$D$782,СВЦЭМ!$A$39:$A$782,$A135,СВЦЭМ!$B$39:$B$782,W$119)+'СЕТ СН'!$H$14+СВЦЭМ!$D$10+'СЕТ СН'!$H$6-'СЕТ СН'!$H$26</f>
        <v>1891.76885967</v>
      </c>
      <c r="X135" s="36">
        <f>SUMIFS(СВЦЭМ!$D$39:$D$782,СВЦЭМ!$A$39:$A$782,$A135,СВЦЭМ!$B$39:$B$782,X$119)+'СЕТ СН'!$H$14+СВЦЭМ!$D$10+'СЕТ СН'!$H$6-'СЕТ СН'!$H$26</f>
        <v>1913.3855952699998</v>
      </c>
      <c r="Y135" s="36">
        <f>SUMIFS(СВЦЭМ!$D$39:$D$782,СВЦЭМ!$A$39:$A$782,$A135,СВЦЭМ!$B$39:$B$782,Y$119)+'СЕТ СН'!$H$14+СВЦЭМ!$D$10+'СЕТ СН'!$H$6-'СЕТ СН'!$H$26</f>
        <v>1921.4442883899999</v>
      </c>
    </row>
    <row r="136" spans="1:25" ht="15.75" x14ac:dyDescent="0.2">
      <c r="A136" s="35">
        <f t="shared" si="3"/>
        <v>45368</v>
      </c>
      <c r="B136" s="36">
        <f>SUMIFS(СВЦЭМ!$D$39:$D$782,СВЦЭМ!$A$39:$A$782,$A136,СВЦЭМ!$B$39:$B$782,B$119)+'СЕТ СН'!$H$14+СВЦЭМ!$D$10+'СЕТ СН'!$H$6-'СЕТ СН'!$H$26</f>
        <v>1881.6287583799999</v>
      </c>
      <c r="C136" s="36">
        <f>SUMIFS(СВЦЭМ!$D$39:$D$782,СВЦЭМ!$A$39:$A$782,$A136,СВЦЭМ!$B$39:$B$782,C$119)+'СЕТ СН'!$H$14+СВЦЭМ!$D$10+'СЕТ СН'!$H$6-'СЕТ СН'!$H$26</f>
        <v>1904.16816275</v>
      </c>
      <c r="D136" s="36">
        <f>SUMIFS(СВЦЭМ!$D$39:$D$782,СВЦЭМ!$A$39:$A$782,$A136,СВЦЭМ!$B$39:$B$782,D$119)+'СЕТ СН'!$H$14+СВЦЭМ!$D$10+'СЕТ СН'!$H$6-'СЕТ СН'!$H$26</f>
        <v>1938.9834589299999</v>
      </c>
      <c r="E136" s="36">
        <f>SUMIFS(СВЦЭМ!$D$39:$D$782,СВЦЭМ!$A$39:$A$782,$A136,СВЦЭМ!$B$39:$B$782,E$119)+'СЕТ СН'!$H$14+СВЦЭМ!$D$10+'СЕТ СН'!$H$6-'СЕТ СН'!$H$26</f>
        <v>1936.9512942899999</v>
      </c>
      <c r="F136" s="36">
        <f>SUMIFS(СВЦЭМ!$D$39:$D$782,СВЦЭМ!$A$39:$A$782,$A136,СВЦЭМ!$B$39:$B$782,F$119)+'СЕТ СН'!$H$14+СВЦЭМ!$D$10+'СЕТ СН'!$H$6-'СЕТ СН'!$H$26</f>
        <v>1930.0150563299999</v>
      </c>
      <c r="G136" s="36">
        <f>SUMIFS(СВЦЭМ!$D$39:$D$782,СВЦЭМ!$A$39:$A$782,$A136,СВЦЭМ!$B$39:$B$782,G$119)+'СЕТ СН'!$H$14+СВЦЭМ!$D$10+'СЕТ СН'!$H$6-'СЕТ СН'!$H$26</f>
        <v>1954.69765375</v>
      </c>
      <c r="H136" s="36">
        <f>SUMIFS(СВЦЭМ!$D$39:$D$782,СВЦЭМ!$A$39:$A$782,$A136,СВЦЭМ!$B$39:$B$782,H$119)+'СЕТ СН'!$H$14+СВЦЭМ!$D$10+'СЕТ СН'!$H$6-'СЕТ СН'!$H$26</f>
        <v>1966.7251760899999</v>
      </c>
      <c r="I136" s="36">
        <f>SUMIFS(СВЦЭМ!$D$39:$D$782,СВЦЭМ!$A$39:$A$782,$A136,СВЦЭМ!$B$39:$B$782,I$119)+'СЕТ СН'!$H$14+СВЦЭМ!$D$10+'СЕТ СН'!$H$6-'СЕТ СН'!$H$26</f>
        <v>1968.41723712</v>
      </c>
      <c r="J136" s="36">
        <f>SUMIFS(СВЦЭМ!$D$39:$D$782,СВЦЭМ!$A$39:$A$782,$A136,СВЦЭМ!$B$39:$B$782,J$119)+'СЕТ СН'!$H$14+СВЦЭМ!$D$10+'СЕТ СН'!$H$6-'СЕТ СН'!$H$26</f>
        <v>1917.04167723</v>
      </c>
      <c r="K136" s="36">
        <f>SUMIFS(СВЦЭМ!$D$39:$D$782,СВЦЭМ!$A$39:$A$782,$A136,СВЦЭМ!$B$39:$B$782,K$119)+'СЕТ СН'!$H$14+СВЦЭМ!$D$10+'СЕТ СН'!$H$6-'СЕТ СН'!$H$26</f>
        <v>1874.3094145</v>
      </c>
      <c r="L136" s="36">
        <f>SUMIFS(СВЦЭМ!$D$39:$D$782,СВЦЭМ!$A$39:$A$782,$A136,СВЦЭМ!$B$39:$B$782,L$119)+'СЕТ СН'!$H$14+СВЦЭМ!$D$10+'СЕТ СН'!$H$6-'СЕТ СН'!$H$26</f>
        <v>1860.65628513</v>
      </c>
      <c r="M136" s="36">
        <f>SUMIFS(СВЦЭМ!$D$39:$D$782,СВЦЭМ!$A$39:$A$782,$A136,СВЦЭМ!$B$39:$B$782,M$119)+'СЕТ СН'!$H$14+СВЦЭМ!$D$10+'СЕТ СН'!$H$6-'СЕТ СН'!$H$26</f>
        <v>1861.4908099100001</v>
      </c>
      <c r="N136" s="36">
        <f>SUMIFS(СВЦЭМ!$D$39:$D$782,СВЦЭМ!$A$39:$A$782,$A136,СВЦЭМ!$B$39:$B$782,N$119)+'СЕТ СН'!$H$14+СВЦЭМ!$D$10+'СЕТ СН'!$H$6-'СЕТ СН'!$H$26</f>
        <v>1880.4836786799999</v>
      </c>
      <c r="O136" s="36">
        <f>SUMIFS(СВЦЭМ!$D$39:$D$782,СВЦЭМ!$A$39:$A$782,$A136,СВЦЭМ!$B$39:$B$782,O$119)+'СЕТ СН'!$H$14+СВЦЭМ!$D$10+'СЕТ СН'!$H$6-'СЕТ СН'!$H$26</f>
        <v>1909.4143717899999</v>
      </c>
      <c r="P136" s="36">
        <f>SUMIFS(СВЦЭМ!$D$39:$D$782,СВЦЭМ!$A$39:$A$782,$A136,СВЦЭМ!$B$39:$B$782,P$119)+'СЕТ СН'!$H$14+СВЦЭМ!$D$10+'СЕТ СН'!$H$6-'СЕТ СН'!$H$26</f>
        <v>1922.06246384</v>
      </c>
      <c r="Q136" s="36">
        <f>SUMIFS(СВЦЭМ!$D$39:$D$782,СВЦЭМ!$A$39:$A$782,$A136,СВЦЭМ!$B$39:$B$782,Q$119)+'СЕТ СН'!$H$14+СВЦЭМ!$D$10+'СЕТ СН'!$H$6-'СЕТ СН'!$H$26</f>
        <v>1944.42012417</v>
      </c>
      <c r="R136" s="36">
        <f>SUMIFS(СВЦЭМ!$D$39:$D$782,СВЦЭМ!$A$39:$A$782,$A136,СВЦЭМ!$B$39:$B$782,R$119)+'СЕТ СН'!$H$14+СВЦЭМ!$D$10+'СЕТ СН'!$H$6-'СЕТ СН'!$H$26</f>
        <v>1946.94944489</v>
      </c>
      <c r="S136" s="36">
        <f>SUMIFS(СВЦЭМ!$D$39:$D$782,СВЦЭМ!$A$39:$A$782,$A136,СВЦЭМ!$B$39:$B$782,S$119)+'СЕТ СН'!$H$14+СВЦЭМ!$D$10+'СЕТ СН'!$H$6-'СЕТ СН'!$H$26</f>
        <v>1923.2771962499999</v>
      </c>
      <c r="T136" s="36">
        <f>SUMIFS(СВЦЭМ!$D$39:$D$782,СВЦЭМ!$A$39:$A$782,$A136,СВЦЭМ!$B$39:$B$782,T$119)+'СЕТ СН'!$H$14+СВЦЭМ!$D$10+'СЕТ СН'!$H$6-'СЕТ СН'!$H$26</f>
        <v>1907.2230726799999</v>
      </c>
      <c r="U136" s="36">
        <f>SUMIFS(СВЦЭМ!$D$39:$D$782,СВЦЭМ!$A$39:$A$782,$A136,СВЦЭМ!$B$39:$B$782,U$119)+'СЕТ СН'!$H$14+СВЦЭМ!$D$10+'СЕТ СН'!$H$6-'СЕТ СН'!$H$26</f>
        <v>1882.0124372799999</v>
      </c>
      <c r="V136" s="36">
        <f>SUMIFS(СВЦЭМ!$D$39:$D$782,СВЦЭМ!$A$39:$A$782,$A136,СВЦЭМ!$B$39:$B$782,V$119)+'СЕТ СН'!$H$14+СВЦЭМ!$D$10+'СЕТ СН'!$H$6-'СЕТ СН'!$H$26</f>
        <v>1865.50155058</v>
      </c>
      <c r="W136" s="36">
        <f>SUMIFS(СВЦЭМ!$D$39:$D$782,СВЦЭМ!$A$39:$A$782,$A136,СВЦЭМ!$B$39:$B$782,W$119)+'СЕТ СН'!$H$14+СВЦЭМ!$D$10+'СЕТ СН'!$H$6-'СЕТ СН'!$H$26</f>
        <v>1866.6155088099999</v>
      </c>
      <c r="X136" s="36">
        <f>SUMIFS(СВЦЭМ!$D$39:$D$782,СВЦЭМ!$A$39:$A$782,$A136,СВЦЭМ!$B$39:$B$782,X$119)+'СЕТ СН'!$H$14+СВЦЭМ!$D$10+'СЕТ СН'!$H$6-'СЕТ СН'!$H$26</f>
        <v>1898.9017968799999</v>
      </c>
      <c r="Y136" s="36">
        <f>SUMIFS(СВЦЭМ!$D$39:$D$782,СВЦЭМ!$A$39:$A$782,$A136,СВЦЭМ!$B$39:$B$782,Y$119)+'СЕТ СН'!$H$14+СВЦЭМ!$D$10+'СЕТ СН'!$H$6-'СЕТ СН'!$H$26</f>
        <v>1899.07881976</v>
      </c>
    </row>
    <row r="137" spans="1:25" ht="15.75" x14ac:dyDescent="0.2">
      <c r="A137" s="35">
        <f t="shared" si="3"/>
        <v>45369</v>
      </c>
      <c r="B137" s="36">
        <f>SUMIFS(СВЦЭМ!$D$39:$D$782,СВЦЭМ!$A$39:$A$782,$A137,СВЦЭМ!$B$39:$B$782,B$119)+'СЕТ СН'!$H$14+СВЦЭМ!$D$10+'СЕТ СН'!$H$6-'СЕТ СН'!$H$26</f>
        <v>1995.2398103399998</v>
      </c>
      <c r="C137" s="36">
        <f>SUMIFS(СВЦЭМ!$D$39:$D$782,СВЦЭМ!$A$39:$A$782,$A137,СВЦЭМ!$B$39:$B$782,C$119)+'СЕТ СН'!$H$14+СВЦЭМ!$D$10+'СЕТ СН'!$H$6-'СЕТ СН'!$H$26</f>
        <v>2028.0557388</v>
      </c>
      <c r="D137" s="36">
        <f>SUMIFS(СВЦЭМ!$D$39:$D$782,СВЦЭМ!$A$39:$A$782,$A137,СВЦЭМ!$B$39:$B$782,D$119)+'СЕТ СН'!$H$14+СВЦЭМ!$D$10+'СЕТ СН'!$H$6-'СЕТ СН'!$H$26</f>
        <v>2074.04594258</v>
      </c>
      <c r="E137" s="36">
        <f>SUMIFS(СВЦЭМ!$D$39:$D$782,СВЦЭМ!$A$39:$A$782,$A137,СВЦЭМ!$B$39:$B$782,E$119)+'СЕТ СН'!$H$14+СВЦЭМ!$D$10+'СЕТ СН'!$H$6-'СЕТ СН'!$H$26</f>
        <v>2053.4110923100002</v>
      </c>
      <c r="F137" s="36">
        <f>SUMIFS(СВЦЭМ!$D$39:$D$782,СВЦЭМ!$A$39:$A$782,$A137,СВЦЭМ!$B$39:$B$782,F$119)+'СЕТ СН'!$H$14+СВЦЭМ!$D$10+'СЕТ СН'!$H$6-'СЕТ СН'!$H$26</f>
        <v>2033.2643802</v>
      </c>
      <c r="G137" s="36">
        <f>SUMIFS(СВЦЭМ!$D$39:$D$782,СВЦЭМ!$A$39:$A$782,$A137,СВЦЭМ!$B$39:$B$782,G$119)+'СЕТ СН'!$H$14+СВЦЭМ!$D$10+'СЕТ СН'!$H$6-'СЕТ СН'!$H$26</f>
        <v>2002.18403687</v>
      </c>
      <c r="H137" s="36">
        <f>SUMIFS(СВЦЭМ!$D$39:$D$782,СВЦЭМ!$A$39:$A$782,$A137,СВЦЭМ!$B$39:$B$782,H$119)+'СЕТ СН'!$H$14+СВЦЭМ!$D$10+'СЕТ СН'!$H$6-'СЕТ СН'!$H$26</f>
        <v>1972.2535520899999</v>
      </c>
      <c r="I137" s="36">
        <f>SUMIFS(СВЦЭМ!$D$39:$D$782,СВЦЭМ!$A$39:$A$782,$A137,СВЦЭМ!$B$39:$B$782,I$119)+'СЕТ СН'!$H$14+СВЦЭМ!$D$10+'СЕТ СН'!$H$6-'СЕТ СН'!$H$26</f>
        <v>1983.9654784699999</v>
      </c>
      <c r="J137" s="36">
        <f>SUMIFS(СВЦЭМ!$D$39:$D$782,СВЦЭМ!$A$39:$A$782,$A137,СВЦЭМ!$B$39:$B$782,J$119)+'СЕТ СН'!$H$14+СВЦЭМ!$D$10+'СЕТ СН'!$H$6-'СЕТ СН'!$H$26</f>
        <v>1999.96704688</v>
      </c>
      <c r="K137" s="36">
        <f>SUMIFS(СВЦЭМ!$D$39:$D$782,СВЦЭМ!$A$39:$A$782,$A137,СВЦЭМ!$B$39:$B$782,K$119)+'СЕТ СН'!$H$14+СВЦЭМ!$D$10+'СЕТ СН'!$H$6-'СЕТ СН'!$H$26</f>
        <v>1972.99260211</v>
      </c>
      <c r="L137" s="36">
        <f>SUMIFS(СВЦЭМ!$D$39:$D$782,СВЦЭМ!$A$39:$A$782,$A137,СВЦЭМ!$B$39:$B$782,L$119)+'СЕТ СН'!$H$14+СВЦЭМ!$D$10+'СЕТ СН'!$H$6-'СЕТ СН'!$H$26</f>
        <v>1980.1086602299999</v>
      </c>
      <c r="M137" s="36">
        <f>SUMIFS(СВЦЭМ!$D$39:$D$782,СВЦЭМ!$A$39:$A$782,$A137,СВЦЭМ!$B$39:$B$782,M$119)+'СЕТ СН'!$H$14+СВЦЭМ!$D$10+'СЕТ СН'!$H$6-'СЕТ СН'!$H$26</f>
        <v>1987.5090742499999</v>
      </c>
      <c r="N137" s="36">
        <f>SUMIFS(СВЦЭМ!$D$39:$D$782,СВЦЭМ!$A$39:$A$782,$A137,СВЦЭМ!$B$39:$B$782,N$119)+'СЕТ СН'!$H$14+СВЦЭМ!$D$10+'СЕТ СН'!$H$6-'СЕТ СН'!$H$26</f>
        <v>2012.42721757</v>
      </c>
      <c r="O137" s="36">
        <f>SUMIFS(СВЦЭМ!$D$39:$D$782,СВЦЭМ!$A$39:$A$782,$A137,СВЦЭМ!$B$39:$B$782,O$119)+'СЕТ СН'!$H$14+СВЦЭМ!$D$10+'СЕТ СН'!$H$6-'СЕТ СН'!$H$26</f>
        <v>2054.0308118200001</v>
      </c>
      <c r="P137" s="36">
        <f>SUMIFS(СВЦЭМ!$D$39:$D$782,СВЦЭМ!$A$39:$A$782,$A137,СВЦЭМ!$B$39:$B$782,P$119)+'СЕТ СН'!$H$14+СВЦЭМ!$D$10+'СЕТ СН'!$H$6-'СЕТ СН'!$H$26</f>
        <v>2080.77655465</v>
      </c>
      <c r="Q137" s="36">
        <f>SUMIFS(СВЦЭМ!$D$39:$D$782,СВЦЭМ!$A$39:$A$782,$A137,СВЦЭМ!$B$39:$B$782,Q$119)+'СЕТ СН'!$H$14+СВЦЭМ!$D$10+'СЕТ СН'!$H$6-'СЕТ СН'!$H$26</f>
        <v>2103.3001465000002</v>
      </c>
      <c r="R137" s="36">
        <f>SUMIFS(СВЦЭМ!$D$39:$D$782,СВЦЭМ!$A$39:$A$782,$A137,СВЦЭМ!$B$39:$B$782,R$119)+'СЕТ СН'!$H$14+СВЦЭМ!$D$10+'СЕТ СН'!$H$6-'СЕТ СН'!$H$26</f>
        <v>2107.7395222600003</v>
      </c>
      <c r="S137" s="36">
        <f>SUMIFS(СВЦЭМ!$D$39:$D$782,СВЦЭМ!$A$39:$A$782,$A137,СВЦЭМ!$B$39:$B$782,S$119)+'СЕТ СН'!$H$14+СВЦЭМ!$D$10+'СЕТ СН'!$H$6-'СЕТ СН'!$H$26</f>
        <v>2114.4051533699999</v>
      </c>
      <c r="T137" s="36">
        <f>SUMIFS(СВЦЭМ!$D$39:$D$782,СВЦЭМ!$A$39:$A$782,$A137,СВЦЭМ!$B$39:$B$782,T$119)+'СЕТ СН'!$H$14+СВЦЭМ!$D$10+'СЕТ СН'!$H$6-'СЕТ СН'!$H$26</f>
        <v>2086.30496455</v>
      </c>
      <c r="U137" s="36">
        <f>SUMIFS(СВЦЭМ!$D$39:$D$782,СВЦЭМ!$A$39:$A$782,$A137,СВЦЭМ!$B$39:$B$782,U$119)+'СЕТ СН'!$H$14+СВЦЭМ!$D$10+'СЕТ СН'!$H$6-'СЕТ СН'!$H$26</f>
        <v>2058.89208844</v>
      </c>
      <c r="V137" s="36">
        <f>SUMIFS(СВЦЭМ!$D$39:$D$782,СВЦЭМ!$A$39:$A$782,$A137,СВЦЭМ!$B$39:$B$782,V$119)+'СЕТ СН'!$H$14+СВЦЭМ!$D$10+'СЕТ СН'!$H$6-'СЕТ СН'!$H$26</f>
        <v>2047.8712324199998</v>
      </c>
      <c r="W137" s="36">
        <f>SUMIFS(СВЦЭМ!$D$39:$D$782,СВЦЭМ!$A$39:$A$782,$A137,СВЦЭМ!$B$39:$B$782,W$119)+'СЕТ СН'!$H$14+СВЦЭМ!$D$10+'СЕТ СН'!$H$6-'СЕТ СН'!$H$26</f>
        <v>2038.75215394</v>
      </c>
      <c r="X137" s="36">
        <f>SUMIFS(СВЦЭМ!$D$39:$D$782,СВЦЭМ!$A$39:$A$782,$A137,СВЦЭМ!$B$39:$B$782,X$119)+'СЕТ СН'!$H$14+СВЦЭМ!$D$10+'СЕТ СН'!$H$6-'СЕТ СН'!$H$26</f>
        <v>2060.6271954700001</v>
      </c>
      <c r="Y137" s="36">
        <f>SUMIFS(СВЦЭМ!$D$39:$D$782,СВЦЭМ!$A$39:$A$782,$A137,СВЦЭМ!$B$39:$B$782,Y$119)+'СЕТ СН'!$H$14+СВЦЭМ!$D$10+'СЕТ СН'!$H$6-'СЕТ СН'!$H$26</f>
        <v>2092.4758930500002</v>
      </c>
    </row>
    <row r="138" spans="1:25" ht="15.75" x14ac:dyDescent="0.2">
      <c r="A138" s="35">
        <f t="shared" si="3"/>
        <v>45370</v>
      </c>
      <c r="B138" s="36">
        <f>SUMIFS(СВЦЭМ!$D$39:$D$782,СВЦЭМ!$A$39:$A$782,$A138,СВЦЭМ!$B$39:$B$782,B$119)+'СЕТ СН'!$H$14+СВЦЭМ!$D$10+'СЕТ СН'!$H$6-'СЕТ СН'!$H$26</f>
        <v>2191.3727753500002</v>
      </c>
      <c r="C138" s="36">
        <f>SUMIFS(СВЦЭМ!$D$39:$D$782,СВЦЭМ!$A$39:$A$782,$A138,СВЦЭМ!$B$39:$B$782,C$119)+'СЕТ СН'!$H$14+СВЦЭМ!$D$10+'СЕТ СН'!$H$6-'СЕТ СН'!$H$26</f>
        <v>2153.8516312000002</v>
      </c>
      <c r="D138" s="36">
        <f>SUMIFS(СВЦЭМ!$D$39:$D$782,СВЦЭМ!$A$39:$A$782,$A138,СВЦЭМ!$B$39:$B$782,D$119)+'СЕТ СН'!$H$14+СВЦЭМ!$D$10+'СЕТ СН'!$H$6-'СЕТ СН'!$H$26</f>
        <v>2197.2162703600002</v>
      </c>
      <c r="E138" s="36">
        <f>SUMIFS(СВЦЭМ!$D$39:$D$782,СВЦЭМ!$A$39:$A$782,$A138,СВЦЭМ!$B$39:$B$782,E$119)+'СЕТ СН'!$H$14+СВЦЭМ!$D$10+'СЕТ СН'!$H$6-'СЕТ СН'!$H$26</f>
        <v>2187.5345185000001</v>
      </c>
      <c r="F138" s="36">
        <f>SUMIFS(СВЦЭМ!$D$39:$D$782,СВЦЭМ!$A$39:$A$782,$A138,СВЦЭМ!$B$39:$B$782,F$119)+'СЕТ СН'!$H$14+СВЦЭМ!$D$10+'СЕТ СН'!$H$6-'СЕТ СН'!$H$26</f>
        <v>2182.7351776800001</v>
      </c>
      <c r="G138" s="36">
        <f>SUMIFS(СВЦЭМ!$D$39:$D$782,СВЦЭМ!$A$39:$A$782,$A138,СВЦЭМ!$B$39:$B$782,G$119)+'СЕТ СН'!$H$14+СВЦЭМ!$D$10+'СЕТ СН'!$H$6-'СЕТ СН'!$H$26</f>
        <v>2184.1168296400001</v>
      </c>
      <c r="H138" s="36">
        <f>SUMIFS(СВЦЭМ!$D$39:$D$782,СВЦЭМ!$A$39:$A$782,$A138,СВЦЭМ!$B$39:$B$782,H$119)+'СЕТ СН'!$H$14+СВЦЭМ!$D$10+'СЕТ СН'!$H$6-'СЕТ СН'!$H$26</f>
        <v>2178.2287817500001</v>
      </c>
      <c r="I138" s="36">
        <f>SUMIFS(СВЦЭМ!$D$39:$D$782,СВЦЭМ!$A$39:$A$782,$A138,СВЦЭМ!$B$39:$B$782,I$119)+'СЕТ СН'!$H$14+СВЦЭМ!$D$10+'СЕТ СН'!$H$6-'СЕТ СН'!$H$26</f>
        <v>2144.7858266500002</v>
      </c>
      <c r="J138" s="36">
        <f>SUMIFS(СВЦЭМ!$D$39:$D$782,СВЦЭМ!$A$39:$A$782,$A138,СВЦЭМ!$B$39:$B$782,J$119)+'СЕТ СН'!$H$14+СВЦЭМ!$D$10+'СЕТ СН'!$H$6-'СЕТ СН'!$H$26</f>
        <v>2128.4383948</v>
      </c>
      <c r="K138" s="36">
        <f>SUMIFS(СВЦЭМ!$D$39:$D$782,СВЦЭМ!$A$39:$A$782,$A138,СВЦЭМ!$B$39:$B$782,K$119)+'СЕТ СН'!$H$14+СВЦЭМ!$D$10+'СЕТ СН'!$H$6-'СЕТ СН'!$H$26</f>
        <v>2133.4198312799999</v>
      </c>
      <c r="L138" s="36">
        <f>SUMIFS(СВЦЭМ!$D$39:$D$782,СВЦЭМ!$A$39:$A$782,$A138,СВЦЭМ!$B$39:$B$782,L$119)+'СЕТ СН'!$H$14+СВЦЭМ!$D$10+'СЕТ СН'!$H$6-'СЕТ СН'!$H$26</f>
        <v>2148.60386965</v>
      </c>
      <c r="M138" s="36">
        <f>SUMIFS(СВЦЭМ!$D$39:$D$782,СВЦЭМ!$A$39:$A$782,$A138,СВЦЭМ!$B$39:$B$782,M$119)+'СЕТ СН'!$H$14+СВЦЭМ!$D$10+'СЕТ СН'!$H$6-'СЕТ СН'!$H$26</f>
        <v>2214.67092852</v>
      </c>
      <c r="N138" s="36">
        <f>SUMIFS(СВЦЭМ!$D$39:$D$782,СВЦЭМ!$A$39:$A$782,$A138,СВЦЭМ!$B$39:$B$782,N$119)+'СЕТ СН'!$H$14+СВЦЭМ!$D$10+'СЕТ СН'!$H$6-'СЕТ СН'!$H$26</f>
        <v>2242.0036733500001</v>
      </c>
      <c r="O138" s="36">
        <f>SUMIFS(СВЦЭМ!$D$39:$D$782,СВЦЭМ!$A$39:$A$782,$A138,СВЦЭМ!$B$39:$B$782,O$119)+'СЕТ СН'!$H$14+СВЦЭМ!$D$10+'СЕТ СН'!$H$6-'СЕТ СН'!$H$26</f>
        <v>2281.8283590999999</v>
      </c>
      <c r="P138" s="36">
        <f>SUMIFS(СВЦЭМ!$D$39:$D$782,СВЦЭМ!$A$39:$A$782,$A138,СВЦЭМ!$B$39:$B$782,P$119)+'СЕТ СН'!$H$14+СВЦЭМ!$D$10+'СЕТ СН'!$H$6-'СЕТ СН'!$H$26</f>
        <v>2355.9566138499999</v>
      </c>
      <c r="Q138" s="36">
        <f>SUMIFS(СВЦЭМ!$D$39:$D$782,СВЦЭМ!$A$39:$A$782,$A138,СВЦЭМ!$B$39:$B$782,Q$119)+'СЕТ СН'!$H$14+СВЦЭМ!$D$10+'СЕТ СН'!$H$6-'СЕТ СН'!$H$26</f>
        <v>2378.5047022000003</v>
      </c>
      <c r="R138" s="36">
        <f>SUMIFS(СВЦЭМ!$D$39:$D$782,СВЦЭМ!$A$39:$A$782,$A138,СВЦЭМ!$B$39:$B$782,R$119)+'СЕТ СН'!$H$14+СВЦЭМ!$D$10+'СЕТ СН'!$H$6-'СЕТ СН'!$H$26</f>
        <v>2382.8490952900002</v>
      </c>
      <c r="S138" s="36">
        <f>SUMIFS(СВЦЭМ!$D$39:$D$782,СВЦЭМ!$A$39:$A$782,$A138,СВЦЭМ!$B$39:$B$782,S$119)+'СЕТ СН'!$H$14+СВЦЭМ!$D$10+'СЕТ СН'!$H$6-'СЕТ СН'!$H$26</f>
        <v>2356.4382911200005</v>
      </c>
      <c r="T138" s="36">
        <f>SUMIFS(СВЦЭМ!$D$39:$D$782,СВЦЭМ!$A$39:$A$782,$A138,СВЦЭМ!$B$39:$B$782,T$119)+'СЕТ СН'!$H$14+СВЦЭМ!$D$10+'СЕТ СН'!$H$6-'СЕТ СН'!$H$26</f>
        <v>2242.7616069700002</v>
      </c>
      <c r="U138" s="36">
        <f>SUMIFS(СВЦЭМ!$D$39:$D$782,СВЦЭМ!$A$39:$A$782,$A138,СВЦЭМ!$B$39:$B$782,U$119)+'СЕТ СН'!$H$14+СВЦЭМ!$D$10+'СЕТ СН'!$H$6-'СЕТ СН'!$H$26</f>
        <v>2194.8093262900002</v>
      </c>
      <c r="V138" s="36">
        <f>SUMIFS(СВЦЭМ!$D$39:$D$782,СВЦЭМ!$A$39:$A$782,$A138,СВЦЭМ!$B$39:$B$782,V$119)+'СЕТ СН'!$H$14+СВЦЭМ!$D$10+'СЕТ СН'!$H$6-'СЕТ СН'!$H$26</f>
        <v>2191.3903011299999</v>
      </c>
      <c r="W138" s="36">
        <f>SUMIFS(СВЦЭМ!$D$39:$D$782,СВЦЭМ!$A$39:$A$782,$A138,СВЦЭМ!$B$39:$B$782,W$119)+'СЕТ СН'!$H$14+СВЦЭМ!$D$10+'СЕТ СН'!$H$6-'СЕТ СН'!$H$26</f>
        <v>2217.6914769300001</v>
      </c>
      <c r="X138" s="36">
        <f>SUMIFS(СВЦЭМ!$D$39:$D$782,СВЦЭМ!$A$39:$A$782,$A138,СВЦЭМ!$B$39:$B$782,X$119)+'СЕТ СН'!$H$14+СВЦЭМ!$D$10+'СЕТ СН'!$H$6-'СЕТ СН'!$H$26</f>
        <v>2240.6379986000002</v>
      </c>
      <c r="Y138" s="36">
        <f>SUMIFS(СВЦЭМ!$D$39:$D$782,СВЦЭМ!$A$39:$A$782,$A138,СВЦЭМ!$B$39:$B$782,Y$119)+'СЕТ СН'!$H$14+СВЦЭМ!$D$10+'СЕТ СН'!$H$6-'СЕТ СН'!$H$26</f>
        <v>2286.9865362999999</v>
      </c>
    </row>
    <row r="139" spans="1:25" ht="15.75" x14ac:dyDescent="0.2">
      <c r="A139" s="35">
        <f t="shared" si="3"/>
        <v>45371</v>
      </c>
      <c r="B139" s="36">
        <f>SUMIFS(СВЦЭМ!$D$39:$D$782,СВЦЭМ!$A$39:$A$782,$A139,СВЦЭМ!$B$39:$B$782,B$119)+'СЕТ СН'!$H$14+СВЦЭМ!$D$10+'СЕТ СН'!$H$6-'СЕТ СН'!$H$26</f>
        <v>2313.2466233600003</v>
      </c>
      <c r="C139" s="36">
        <f>SUMIFS(СВЦЭМ!$D$39:$D$782,СВЦЭМ!$A$39:$A$782,$A139,СВЦЭМ!$B$39:$B$782,C$119)+'СЕТ СН'!$H$14+СВЦЭМ!$D$10+'СЕТ СН'!$H$6-'СЕТ СН'!$H$26</f>
        <v>2363.7123956300002</v>
      </c>
      <c r="D139" s="36">
        <f>SUMIFS(СВЦЭМ!$D$39:$D$782,СВЦЭМ!$A$39:$A$782,$A139,СВЦЭМ!$B$39:$B$782,D$119)+'СЕТ СН'!$H$14+СВЦЭМ!$D$10+'СЕТ СН'!$H$6-'СЕТ СН'!$H$26</f>
        <v>2396.5503386400001</v>
      </c>
      <c r="E139" s="36">
        <f>SUMIFS(СВЦЭМ!$D$39:$D$782,СВЦЭМ!$A$39:$A$782,$A139,СВЦЭМ!$B$39:$B$782,E$119)+'СЕТ СН'!$H$14+СВЦЭМ!$D$10+'СЕТ СН'!$H$6-'СЕТ СН'!$H$26</f>
        <v>2381.5971171900001</v>
      </c>
      <c r="F139" s="36">
        <f>SUMIFS(СВЦЭМ!$D$39:$D$782,СВЦЭМ!$A$39:$A$782,$A139,СВЦЭМ!$B$39:$B$782,F$119)+'СЕТ СН'!$H$14+СВЦЭМ!$D$10+'СЕТ СН'!$H$6-'СЕТ СН'!$H$26</f>
        <v>2379.0917436200002</v>
      </c>
      <c r="G139" s="36">
        <f>SUMIFS(СВЦЭМ!$D$39:$D$782,СВЦЭМ!$A$39:$A$782,$A139,СВЦЭМ!$B$39:$B$782,G$119)+'СЕТ СН'!$H$14+СВЦЭМ!$D$10+'СЕТ СН'!$H$6-'СЕТ СН'!$H$26</f>
        <v>2345.2883529599999</v>
      </c>
      <c r="H139" s="36">
        <f>SUMIFS(СВЦЭМ!$D$39:$D$782,СВЦЭМ!$A$39:$A$782,$A139,СВЦЭМ!$B$39:$B$782,H$119)+'СЕТ СН'!$H$14+СВЦЭМ!$D$10+'СЕТ СН'!$H$6-'СЕТ СН'!$H$26</f>
        <v>2350.0257530900003</v>
      </c>
      <c r="I139" s="36">
        <f>SUMIFS(СВЦЭМ!$D$39:$D$782,СВЦЭМ!$A$39:$A$782,$A139,СВЦЭМ!$B$39:$B$782,I$119)+'СЕТ СН'!$H$14+СВЦЭМ!$D$10+'СЕТ СН'!$H$6-'СЕТ СН'!$H$26</f>
        <v>2310.6822098900002</v>
      </c>
      <c r="J139" s="36">
        <f>SUMIFS(СВЦЭМ!$D$39:$D$782,СВЦЭМ!$A$39:$A$782,$A139,СВЦЭМ!$B$39:$B$782,J$119)+'СЕТ СН'!$H$14+СВЦЭМ!$D$10+'СЕТ СН'!$H$6-'СЕТ СН'!$H$26</f>
        <v>2256.2072956100001</v>
      </c>
      <c r="K139" s="36">
        <f>SUMIFS(СВЦЭМ!$D$39:$D$782,СВЦЭМ!$A$39:$A$782,$A139,СВЦЭМ!$B$39:$B$782,K$119)+'СЕТ СН'!$H$14+СВЦЭМ!$D$10+'СЕТ СН'!$H$6-'СЕТ СН'!$H$26</f>
        <v>2240.8587218000002</v>
      </c>
      <c r="L139" s="36">
        <f>SUMIFS(СВЦЭМ!$D$39:$D$782,СВЦЭМ!$A$39:$A$782,$A139,СВЦЭМ!$B$39:$B$782,L$119)+'СЕТ СН'!$H$14+СВЦЭМ!$D$10+'СЕТ СН'!$H$6-'СЕТ СН'!$H$26</f>
        <v>2238.4163751900001</v>
      </c>
      <c r="M139" s="36">
        <f>SUMIFS(СВЦЭМ!$D$39:$D$782,СВЦЭМ!$A$39:$A$782,$A139,СВЦЭМ!$B$39:$B$782,M$119)+'СЕТ СН'!$H$14+СВЦЭМ!$D$10+'СЕТ СН'!$H$6-'СЕТ СН'!$H$26</f>
        <v>2249.8619084900001</v>
      </c>
      <c r="N139" s="36">
        <f>SUMIFS(СВЦЭМ!$D$39:$D$782,СВЦЭМ!$A$39:$A$782,$A139,СВЦЭМ!$B$39:$B$782,N$119)+'СЕТ СН'!$H$14+СВЦЭМ!$D$10+'СЕТ СН'!$H$6-'СЕТ СН'!$H$26</f>
        <v>2250.47002613</v>
      </c>
      <c r="O139" s="36">
        <f>SUMIFS(СВЦЭМ!$D$39:$D$782,СВЦЭМ!$A$39:$A$782,$A139,СВЦЭМ!$B$39:$B$782,O$119)+'СЕТ СН'!$H$14+СВЦЭМ!$D$10+'СЕТ СН'!$H$6-'СЕТ СН'!$H$26</f>
        <v>2283.42318845</v>
      </c>
      <c r="P139" s="36">
        <f>SUMIFS(СВЦЭМ!$D$39:$D$782,СВЦЭМ!$A$39:$A$782,$A139,СВЦЭМ!$B$39:$B$782,P$119)+'СЕТ СН'!$H$14+СВЦЭМ!$D$10+'СЕТ СН'!$H$6-'СЕТ СН'!$H$26</f>
        <v>2307.2355970399999</v>
      </c>
      <c r="Q139" s="36">
        <f>SUMIFS(СВЦЭМ!$D$39:$D$782,СВЦЭМ!$A$39:$A$782,$A139,СВЦЭМ!$B$39:$B$782,Q$119)+'СЕТ СН'!$H$14+СВЦЭМ!$D$10+'СЕТ СН'!$H$6-'СЕТ СН'!$H$26</f>
        <v>2310.1886431600001</v>
      </c>
      <c r="R139" s="36">
        <f>SUMIFS(СВЦЭМ!$D$39:$D$782,СВЦЭМ!$A$39:$A$782,$A139,СВЦЭМ!$B$39:$B$782,R$119)+'СЕТ СН'!$H$14+СВЦЭМ!$D$10+'СЕТ СН'!$H$6-'СЕТ СН'!$H$26</f>
        <v>2316.6963975500003</v>
      </c>
      <c r="S139" s="36">
        <f>SUMIFS(СВЦЭМ!$D$39:$D$782,СВЦЭМ!$A$39:$A$782,$A139,СВЦЭМ!$B$39:$B$782,S$119)+'СЕТ СН'!$H$14+СВЦЭМ!$D$10+'СЕТ СН'!$H$6-'СЕТ СН'!$H$26</f>
        <v>2297.8696006999999</v>
      </c>
      <c r="T139" s="36">
        <f>SUMIFS(СВЦЭМ!$D$39:$D$782,СВЦЭМ!$A$39:$A$782,$A139,СВЦЭМ!$B$39:$B$782,T$119)+'СЕТ СН'!$H$14+СВЦЭМ!$D$10+'СЕТ СН'!$H$6-'СЕТ СН'!$H$26</f>
        <v>2244.92137972</v>
      </c>
      <c r="U139" s="36">
        <f>SUMIFS(СВЦЭМ!$D$39:$D$782,СВЦЭМ!$A$39:$A$782,$A139,СВЦЭМ!$B$39:$B$782,U$119)+'СЕТ СН'!$H$14+СВЦЭМ!$D$10+'СЕТ СН'!$H$6-'СЕТ СН'!$H$26</f>
        <v>2216.86464677</v>
      </c>
      <c r="V139" s="36">
        <f>SUMIFS(СВЦЭМ!$D$39:$D$782,СВЦЭМ!$A$39:$A$782,$A139,СВЦЭМ!$B$39:$B$782,V$119)+'СЕТ СН'!$H$14+СВЦЭМ!$D$10+'СЕТ СН'!$H$6-'СЕТ СН'!$H$26</f>
        <v>2230.2710577299999</v>
      </c>
      <c r="W139" s="36">
        <f>SUMIFS(СВЦЭМ!$D$39:$D$782,СВЦЭМ!$A$39:$A$782,$A139,СВЦЭМ!$B$39:$B$782,W$119)+'СЕТ СН'!$H$14+СВЦЭМ!$D$10+'СЕТ СН'!$H$6-'СЕТ СН'!$H$26</f>
        <v>2240.7642309799999</v>
      </c>
      <c r="X139" s="36">
        <f>SUMIFS(СВЦЭМ!$D$39:$D$782,СВЦЭМ!$A$39:$A$782,$A139,СВЦЭМ!$B$39:$B$782,X$119)+'СЕТ СН'!$H$14+СВЦЭМ!$D$10+'СЕТ СН'!$H$6-'СЕТ СН'!$H$26</f>
        <v>2281.0394817599999</v>
      </c>
      <c r="Y139" s="36">
        <f>SUMIFS(СВЦЭМ!$D$39:$D$782,СВЦЭМ!$A$39:$A$782,$A139,СВЦЭМ!$B$39:$B$782,Y$119)+'СЕТ СН'!$H$14+СВЦЭМ!$D$10+'СЕТ СН'!$H$6-'СЕТ СН'!$H$26</f>
        <v>2277.9568994800002</v>
      </c>
    </row>
    <row r="140" spans="1:25" ht="15.75" x14ac:dyDescent="0.2">
      <c r="A140" s="35">
        <f t="shared" si="3"/>
        <v>45372</v>
      </c>
      <c r="B140" s="36">
        <f>SUMIFS(СВЦЭМ!$D$39:$D$782,СВЦЭМ!$A$39:$A$782,$A140,СВЦЭМ!$B$39:$B$782,B$119)+'СЕТ СН'!$H$14+СВЦЭМ!$D$10+'СЕТ СН'!$H$6-'СЕТ СН'!$H$26</f>
        <v>2352.62738605</v>
      </c>
      <c r="C140" s="36">
        <f>SUMIFS(СВЦЭМ!$D$39:$D$782,СВЦЭМ!$A$39:$A$782,$A140,СВЦЭМ!$B$39:$B$782,C$119)+'СЕТ СН'!$H$14+СВЦЭМ!$D$10+'СЕТ СН'!$H$6-'СЕТ СН'!$H$26</f>
        <v>2387.4259586800003</v>
      </c>
      <c r="D140" s="36">
        <f>SUMIFS(СВЦЭМ!$D$39:$D$782,СВЦЭМ!$A$39:$A$782,$A140,СВЦЭМ!$B$39:$B$782,D$119)+'СЕТ СН'!$H$14+СВЦЭМ!$D$10+'СЕТ СН'!$H$6-'СЕТ СН'!$H$26</f>
        <v>2440.6854366300004</v>
      </c>
      <c r="E140" s="36">
        <f>SUMIFS(СВЦЭМ!$D$39:$D$782,СВЦЭМ!$A$39:$A$782,$A140,СВЦЭМ!$B$39:$B$782,E$119)+'СЕТ СН'!$H$14+СВЦЭМ!$D$10+'СЕТ СН'!$H$6-'СЕТ СН'!$H$26</f>
        <v>2451.58676552</v>
      </c>
      <c r="F140" s="36">
        <f>SUMIFS(СВЦЭМ!$D$39:$D$782,СВЦЭМ!$A$39:$A$782,$A140,СВЦЭМ!$B$39:$B$782,F$119)+'СЕТ СН'!$H$14+СВЦЭМ!$D$10+'СЕТ СН'!$H$6-'СЕТ СН'!$H$26</f>
        <v>2445.61628625</v>
      </c>
      <c r="G140" s="36">
        <f>SUMIFS(СВЦЭМ!$D$39:$D$782,СВЦЭМ!$A$39:$A$782,$A140,СВЦЭМ!$B$39:$B$782,G$119)+'СЕТ СН'!$H$14+СВЦЭМ!$D$10+'СЕТ СН'!$H$6-'СЕТ СН'!$H$26</f>
        <v>2407.8215400300001</v>
      </c>
      <c r="H140" s="36">
        <f>SUMIFS(СВЦЭМ!$D$39:$D$782,СВЦЭМ!$A$39:$A$782,$A140,СВЦЭМ!$B$39:$B$782,H$119)+'СЕТ СН'!$H$14+СВЦЭМ!$D$10+'СЕТ СН'!$H$6-'СЕТ СН'!$H$26</f>
        <v>2313.7312828100003</v>
      </c>
      <c r="I140" s="36">
        <f>SUMIFS(СВЦЭМ!$D$39:$D$782,СВЦЭМ!$A$39:$A$782,$A140,СВЦЭМ!$B$39:$B$782,I$119)+'СЕТ СН'!$H$14+СВЦЭМ!$D$10+'СЕТ СН'!$H$6-'СЕТ СН'!$H$26</f>
        <v>2272.0597675200002</v>
      </c>
      <c r="J140" s="36">
        <f>SUMIFS(СВЦЭМ!$D$39:$D$782,СВЦЭМ!$A$39:$A$782,$A140,СВЦЭМ!$B$39:$B$782,J$119)+'СЕТ СН'!$H$14+СВЦЭМ!$D$10+'СЕТ СН'!$H$6-'СЕТ СН'!$H$26</f>
        <v>2278.7346479600001</v>
      </c>
      <c r="K140" s="36">
        <f>SUMIFS(СВЦЭМ!$D$39:$D$782,СВЦЭМ!$A$39:$A$782,$A140,СВЦЭМ!$B$39:$B$782,K$119)+'СЕТ СН'!$H$14+СВЦЭМ!$D$10+'СЕТ СН'!$H$6-'СЕТ СН'!$H$26</f>
        <v>2250.6787981100001</v>
      </c>
      <c r="L140" s="36">
        <f>SUMIFS(СВЦЭМ!$D$39:$D$782,СВЦЭМ!$A$39:$A$782,$A140,СВЦЭМ!$B$39:$B$782,L$119)+'СЕТ СН'!$H$14+СВЦЭМ!$D$10+'СЕТ СН'!$H$6-'СЕТ СН'!$H$26</f>
        <v>2246.3988772900002</v>
      </c>
      <c r="M140" s="36">
        <f>SUMIFS(СВЦЭМ!$D$39:$D$782,СВЦЭМ!$A$39:$A$782,$A140,СВЦЭМ!$B$39:$B$782,M$119)+'СЕТ СН'!$H$14+СВЦЭМ!$D$10+'СЕТ СН'!$H$6-'СЕТ СН'!$H$26</f>
        <v>2260.6523037699999</v>
      </c>
      <c r="N140" s="36">
        <f>SUMIFS(СВЦЭМ!$D$39:$D$782,СВЦЭМ!$A$39:$A$782,$A140,СВЦЭМ!$B$39:$B$782,N$119)+'СЕТ СН'!$H$14+СВЦЭМ!$D$10+'СЕТ СН'!$H$6-'СЕТ СН'!$H$26</f>
        <v>2294.6460904700002</v>
      </c>
      <c r="O140" s="36">
        <f>SUMIFS(СВЦЭМ!$D$39:$D$782,СВЦЭМ!$A$39:$A$782,$A140,СВЦЭМ!$B$39:$B$782,O$119)+'СЕТ СН'!$H$14+СВЦЭМ!$D$10+'СЕТ СН'!$H$6-'СЕТ СН'!$H$26</f>
        <v>2309.1636684499999</v>
      </c>
      <c r="P140" s="36">
        <f>SUMIFS(СВЦЭМ!$D$39:$D$782,СВЦЭМ!$A$39:$A$782,$A140,СВЦЭМ!$B$39:$B$782,P$119)+'СЕТ СН'!$H$14+СВЦЭМ!$D$10+'СЕТ СН'!$H$6-'СЕТ СН'!$H$26</f>
        <v>2322.6601063000003</v>
      </c>
      <c r="Q140" s="36">
        <f>SUMIFS(СВЦЭМ!$D$39:$D$782,СВЦЭМ!$A$39:$A$782,$A140,СВЦЭМ!$B$39:$B$782,Q$119)+'СЕТ СН'!$H$14+СВЦЭМ!$D$10+'СЕТ СН'!$H$6-'СЕТ СН'!$H$26</f>
        <v>2344.7499923</v>
      </c>
      <c r="R140" s="36">
        <f>SUMIFS(СВЦЭМ!$D$39:$D$782,СВЦЭМ!$A$39:$A$782,$A140,СВЦЭМ!$B$39:$B$782,R$119)+'СЕТ СН'!$H$14+СВЦЭМ!$D$10+'СЕТ СН'!$H$6-'СЕТ СН'!$H$26</f>
        <v>2359.4050457100002</v>
      </c>
      <c r="S140" s="36">
        <f>SUMIFS(СВЦЭМ!$D$39:$D$782,СВЦЭМ!$A$39:$A$782,$A140,СВЦЭМ!$B$39:$B$782,S$119)+'СЕТ СН'!$H$14+СВЦЭМ!$D$10+'СЕТ СН'!$H$6-'СЕТ СН'!$H$26</f>
        <v>2331.9794275100003</v>
      </c>
      <c r="T140" s="36">
        <f>SUMIFS(СВЦЭМ!$D$39:$D$782,СВЦЭМ!$A$39:$A$782,$A140,СВЦЭМ!$B$39:$B$782,T$119)+'СЕТ СН'!$H$14+СВЦЭМ!$D$10+'СЕТ СН'!$H$6-'СЕТ СН'!$H$26</f>
        <v>2321.9793980300001</v>
      </c>
      <c r="U140" s="36">
        <f>SUMIFS(СВЦЭМ!$D$39:$D$782,СВЦЭМ!$A$39:$A$782,$A140,СВЦЭМ!$B$39:$B$782,U$119)+'СЕТ СН'!$H$14+СВЦЭМ!$D$10+'СЕТ СН'!$H$6-'СЕТ СН'!$H$26</f>
        <v>2277.2780297700001</v>
      </c>
      <c r="V140" s="36">
        <f>SUMIFS(СВЦЭМ!$D$39:$D$782,СВЦЭМ!$A$39:$A$782,$A140,СВЦЭМ!$B$39:$B$782,V$119)+'СЕТ СН'!$H$14+СВЦЭМ!$D$10+'СЕТ СН'!$H$6-'СЕТ СН'!$H$26</f>
        <v>2245.9808777500002</v>
      </c>
      <c r="W140" s="36">
        <f>SUMIFS(СВЦЭМ!$D$39:$D$782,СВЦЭМ!$A$39:$A$782,$A140,СВЦЭМ!$B$39:$B$782,W$119)+'СЕТ СН'!$H$14+СВЦЭМ!$D$10+'СЕТ СН'!$H$6-'СЕТ СН'!$H$26</f>
        <v>2275.4325817500003</v>
      </c>
      <c r="X140" s="36">
        <f>SUMIFS(СВЦЭМ!$D$39:$D$782,СВЦЭМ!$A$39:$A$782,$A140,СВЦЭМ!$B$39:$B$782,X$119)+'СЕТ СН'!$H$14+СВЦЭМ!$D$10+'СЕТ СН'!$H$6-'СЕТ СН'!$H$26</f>
        <v>2304.9792344100001</v>
      </c>
      <c r="Y140" s="36">
        <f>SUMIFS(СВЦЭМ!$D$39:$D$782,СВЦЭМ!$A$39:$A$782,$A140,СВЦЭМ!$B$39:$B$782,Y$119)+'СЕТ СН'!$H$14+СВЦЭМ!$D$10+'СЕТ СН'!$H$6-'СЕТ СН'!$H$26</f>
        <v>2327.42634279</v>
      </c>
    </row>
    <row r="141" spans="1:25" ht="15.75" x14ac:dyDescent="0.2">
      <c r="A141" s="35">
        <f t="shared" si="3"/>
        <v>45373</v>
      </c>
      <c r="B141" s="36">
        <f>SUMIFS(СВЦЭМ!$D$39:$D$782,СВЦЭМ!$A$39:$A$782,$A141,СВЦЭМ!$B$39:$B$782,B$119)+'СЕТ СН'!$H$14+СВЦЭМ!$D$10+'СЕТ СН'!$H$6-'СЕТ СН'!$H$26</f>
        <v>2361.2045245700001</v>
      </c>
      <c r="C141" s="36">
        <f>SUMIFS(СВЦЭМ!$D$39:$D$782,СВЦЭМ!$A$39:$A$782,$A141,СВЦЭМ!$B$39:$B$782,C$119)+'СЕТ СН'!$H$14+СВЦЭМ!$D$10+'СЕТ СН'!$H$6-'СЕТ СН'!$H$26</f>
        <v>2400.9049010800004</v>
      </c>
      <c r="D141" s="36">
        <f>SUMIFS(СВЦЭМ!$D$39:$D$782,СВЦЭМ!$A$39:$A$782,$A141,СВЦЭМ!$B$39:$B$782,D$119)+'СЕТ СН'!$H$14+СВЦЭМ!$D$10+'СЕТ СН'!$H$6-'СЕТ СН'!$H$26</f>
        <v>2435.5493985600001</v>
      </c>
      <c r="E141" s="36">
        <f>SUMIFS(СВЦЭМ!$D$39:$D$782,СВЦЭМ!$A$39:$A$782,$A141,СВЦЭМ!$B$39:$B$782,E$119)+'СЕТ СН'!$H$14+СВЦЭМ!$D$10+'СЕТ СН'!$H$6-'СЕТ СН'!$H$26</f>
        <v>2423.0363141000003</v>
      </c>
      <c r="F141" s="36">
        <f>SUMIFS(СВЦЭМ!$D$39:$D$782,СВЦЭМ!$A$39:$A$782,$A141,СВЦЭМ!$B$39:$B$782,F$119)+'СЕТ СН'!$H$14+СВЦЭМ!$D$10+'СЕТ СН'!$H$6-'СЕТ СН'!$H$26</f>
        <v>2423.1936591400004</v>
      </c>
      <c r="G141" s="36">
        <f>SUMIFS(СВЦЭМ!$D$39:$D$782,СВЦЭМ!$A$39:$A$782,$A141,СВЦЭМ!$B$39:$B$782,G$119)+'СЕТ СН'!$H$14+СВЦЭМ!$D$10+'СЕТ СН'!$H$6-'СЕТ СН'!$H$26</f>
        <v>2423.1175778400002</v>
      </c>
      <c r="H141" s="36">
        <f>SUMIFS(СВЦЭМ!$D$39:$D$782,СВЦЭМ!$A$39:$A$782,$A141,СВЦЭМ!$B$39:$B$782,H$119)+'СЕТ СН'!$H$14+СВЦЭМ!$D$10+'СЕТ СН'!$H$6-'СЕТ СН'!$H$26</f>
        <v>2355.13853969</v>
      </c>
      <c r="I141" s="36">
        <f>SUMIFS(СВЦЭМ!$D$39:$D$782,СВЦЭМ!$A$39:$A$782,$A141,СВЦЭМ!$B$39:$B$782,I$119)+'СЕТ СН'!$H$14+СВЦЭМ!$D$10+'СЕТ СН'!$H$6-'СЕТ СН'!$H$26</f>
        <v>2307.9604339500002</v>
      </c>
      <c r="J141" s="36">
        <f>SUMIFS(СВЦЭМ!$D$39:$D$782,СВЦЭМ!$A$39:$A$782,$A141,СВЦЭМ!$B$39:$B$782,J$119)+'СЕТ СН'!$H$14+СВЦЭМ!$D$10+'СЕТ СН'!$H$6-'СЕТ СН'!$H$26</f>
        <v>2293.8053939300003</v>
      </c>
      <c r="K141" s="36">
        <f>SUMIFS(СВЦЭМ!$D$39:$D$782,СВЦЭМ!$A$39:$A$782,$A141,СВЦЭМ!$B$39:$B$782,K$119)+'СЕТ СН'!$H$14+СВЦЭМ!$D$10+'СЕТ СН'!$H$6-'СЕТ СН'!$H$26</f>
        <v>2282.5283684400001</v>
      </c>
      <c r="L141" s="36">
        <f>SUMIFS(СВЦЭМ!$D$39:$D$782,СВЦЭМ!$A$39:$A$782,$A141,СВЦЭМ!$B$39:$B$782,L$119)+'СЕТ СН'!$H$14+СВЦЭМ!$D$10+'СЕТ СН'!$H$6-'СЕТ СН'!$H$26</f>
        <v>2251.0862167499999</v>
      </c>
      <c r="M141" s="36">
        <f>SUMIFS(СВЦЭМ!$D$39:$D$782,СВЦЭМ!$A$39:$A$782,$A141,СВЦЭМ!$B$39:$B$782,M$119)+'СЕТ СН'!$H$14+СВЦЭМ!$D$10+'СЕТ СН'!$H$6-'СЕТ СН'!$H$26</f>
        <v>2210.1910159399999</v>
      </c>
      <c r="N141" s="36">
        <f>SUMIFS(СВЦЭМ!$D$39:$D$782,СВЦЭМ!$A$39:$A$782,$A141,СВЦЭМ!$B$39:$B$782,N$119)+'СЕТ СН'!$H$14+СВЦЭМ!$D$10+'СЕТ СН'!$H$6-'СЕТ СН'!$H$26</f>
        <v>2241.2611939900003</v>
      </c>
      <c r="O141" s="36">
        <f>SUMIFS(СВЦЭМ!$D$39:$D$782,СВЦЭМ!$A$39:$A$782,$A141,СВЦЭМ!$B$39:$B$782,O$119)+'СЕТ СН'!$H$14+СВЦЭМ!$D$10+'СЕТ СН'!$H$6-'СЕТ СН'!$H$26</f>
        <v>2208.81212207</v>
      </c>
      <c r="P141" s="36">
        <f>SUMIFS(СВЦЭМ!$D$39:$D$782,СВЦЭМ!$A$39:$A$782,$A141,СВЦЭМ!$B$39:$B$782,P$119)+'СЕТ СН'!$H$14+СВЦЭМ!$D$10+'СЕТ СН'!$H$6-'СЕТ СН'!$H$26</f>
        <v>2211.9414319000002</v>
      </c>
      <c r="Q141" s="36">
        <f>SUMIFS(СВЦЭМ!$D$39:$D$782,СВЦЭМ!$A$39:$A$782,$A141,СВЦЭМ!$B$39:$B$782,Q$119)+'СЕТ СН'!$H$14+СВЦЭМ!$D$10+'СЕТ СН'!$H$6-'СЕТ СН'!$H$26</f>
        <v>2232.08957895</v>
      </c>
      <c r="R141" s="36">
        <f>SUMIFS(СВЦЭМ!$D$39:$D$782,СВЦЭМ!$A$39:$A$782,$A141,СВЦЭМ!$B$39:$B$782,R$119)+'СЕТ СН'!$H$14+СВЦЭМ!$D$10+'СЕТ СН'!$H$6-'СЕТ СН'!$H$26</f>
        <v>2248.3204871200001</v>
      </c>
      <c r="S141" s="36">
        <f>SUMIFS(СВЦЭМ!$D$39:$D$782,СВЦЭМ!$A$39:$A$782,$A141,СВЦЭМ!$B$39:$B$782,S$119)+'СЕТ СН'!$H$14+СВЦЭМ!$D$10+'СЕТ СН'!$H$6-'СЕТ СН'!$H$26</f>
        <v>2241.7725330600001</v>
      </c>
      <c r="T141" s="36">
        <f>SUMIFS(СВЦЭМ!$D$39:$D$782,СВЦЭМ!$A$39:$A$782,$A141,СВЦЭМ!$B$39:$B$782,T$119)+'СЕТ СН'!$H$14+СВЦЭМ!$D$10+'СЕТ СН'!$H$6-'СЕТ СН'!$H$26</f>
        <v>2210.6625496300003</v>
      </c>
      <c r="U141" s="36">
        <f>SUMIFS(СВЦЭМ!$D$39:$D$782,СВЦЭМ!$A$39:$A$782,$A141,СВЦЭМ!$B$39:$B$782,U$119)+'СЕТ СН'!$H$14+СВЦЭМ!$D$10+'СЕТ СН'!$H$6-'СЕТ СН'!$H$26</f>
        <v>2176.7987533</v>
      </c>
      <c r="V141" s="36">
        <f>SUMIFS(СВЦЭМ!$D$39:$D$782,СВЦЭМ!$A$39:$A$782,$A141,СВЦЭМ!$B$39:$B$782,V$119)+'СЕТ СН'!$H$14+СВЦЭМ!$D$10+'СЕТ СН'!$H$6-'СЕТ СН'!$H$26</f>
        <v>2140.20990549</v>
      </c>
      <c r="W141" s="36">
        <f>SUMIFS(СВЦЭМ!$D$39:$D$782,СВЦЭМ!$A$39:$A$782,$A141,СВЦЭМ!$B$39:$B$782,W$119)+'СЕТ СН'!$H$14+СВЦЭМ!$D$10+'СЕТ СН'!$H$6-'СЕТ СН'!$H$26</f>
        <v>2137.9726124899998</v>
      </c>
      <c r="X141" s="36">
        <f>SUMIFS(СВЦЭМ!$D$39:$D$782,СВЦЭМ!$A$39:$A$782,$A141,СВЦЭМ!$B$39:$B$782,X$119)+'СЕТ СН'!$H$14+СВЦЭМ!$D$10+'СЕТ СН'!$H$6-'СЕТ СН'!$H$26</f>
        <v>2156.4062592999999</v>
      </c>
      <c r="Y141" s="36">
        <f>SUMIFS(СВЦЭМ!$D$39:$D$782,СВЦЭМ!$A$39:$A$782,$A141,СВЦЭМ!$B$39:$B$782,Y$119)+'СЕТ СН'!$H$14+СВЦЭМ!$D$10+'СЕТ СН'!$H$6-'СЕТ СН'!$H$26</f>
        <v>2162.4351023100003</v>
      </c>
    </row>
    <row r="142" spans="1:25" ht="15.75" x14ac:dyDescent="0.2">
      <c r="A142" s="35">
        <f t="shared" si="3"/>
        <v>45374</v>
      </c>
      <c r="B142" s="36">
        <f>SUMIFS(СВЦЭМ!$D$39:$D$782,СВЦЭМ!$A$39:$A$782,$A142,СВЦЭМ!$B$39:$B$782,B$119)+'СЕТ СН'!$H$14+СВЦЭМ!$D$10+'СЕТ СН'!$H$6-'СЕТ СН'!$H$26</f>
        <v>2236.00344589</v>
      </c>
      <c r="C142" s="36">
        <f>SUMIFS(СВЦЭМ!$D$39:$D$782,СВЦЭМ!$A$39:$A$782,$A142,СВЦЭМ!$B$39:$B$782,C$119)+'СЕТ СН'!$H$14+СВЦЭМ!$D$10+'СЕТ СН'!$H$6-'СЕТ СН'!$H$26</f>
        <v>2210.6739998000003</v>
      </c>
      <c r="D142" s="36">
        <f>SUMIFS(СВЦЭМ!$D$39:$D$782,СВЦЭМ!$A$39:$A$782,$A142,СВЦЭМ!$B$39:$B$782,D$119)+'СЕТ СН'!$H$14+СВЦЭМ!$D$10+'СЕТ СН'!$H$6-'СЕТ СН'!$H$26</f>
        <v>2257.15749813</v>
      </c>
      <c r="E142" s="36">
        <f>SUMIFS(СВЦЭМ!$D$39:$D$782,СВЦЭМ!$A$39:$A$782,$A142,СВЦЭМ!$B$39:$B$782,E$119)+'СЕТ СН'!$H$14+СВЦЭМ!$D$10+'СЕТ СН'!$H$6-'СЕТ СН'!$H$26</f>
        <v>2277.0443701899999</v>
      </c>
      <c r="F142" s="36">
        <f>SUMIFS(СВЦЭМ!$D$39:$D$782,СВЦЭМ!$A$39:$A$782,$A142,СВЦЭМ!$B$39:$B$782,F$119)+'СЕТ СН'!$H$14+СВЦЭМ!$D$10+'СЕТ СН'!$H$6-'СЕТ СН'!$H$26</f>
        <v>2275.0064347100001</v>
      </c>
      <c r="G142" s="36">
        <f>SUMIFS(СВЦЭМ!$D$39:$D$782,СВЦЭМ!$A$39:$A$782,$A142,СВЦЭМ!$B$39:$B$782,G$119)+'СЕТ СН'!$H$14+СВЦЭМ!$D$10+'СЕТ СН'!$H$6-'СЕТ СН'!$H$26</f>
        <v>2253.5209863</v>
      </c>
      <c r="H142" s="36">
        <f>SUMIFS(СВЦЭМ!$D$39:$D$782,СВЦЭМ!$A$39:$A$782,$A142,СВЦЭМ!$B$39:$B$782,H$119)+'СЕТ СН'!$H$14+СВЦЭМ!$D$10+'СЕТ СН'!$H$6-'СЕТ СН'!$H$26</f>
        <v>2231.8849163200002</v>
      </c>
      <c r="I142" s="36">
        <f>SUMIFS(СВЦЭМ!$D$39:$D$782,СВЦЭМ!$A$39:$A$782,$A142,СВЦЭМ!$B$39:$B$782,I$119)+'СЕТ СН'!$H$14+СВЦЭМ!$D$10+'СЕТ СН'!$H$6-'СЕТ СН'!$H$26</f>
        <v>2211.85410288</v>
      </c>
      <c r="J142" s="36">
        <f>SUMIFS(СВЦЭМ!$D$39:$D$782,СВЦЭМ!$A$39:$A$782,$A142,СВЦЭМ!$B$39:$B$782,J$119)+'СЕТ СН'!$H$14+СВЦЭМ!$D$10+'СЕТ СН'!$H$6-'СЕТ СН'!$H$26</f>
        <v>2163.73875361</v>
      </c>
      <c r="K142" s="36">
        <f>SUMIFS(СВЦЭМ!$D$39:$D$782,СВЦЭМ!$A$39:$A$782,$A142,СВЦЭМ!$B$39:$B$782,K$119)+'СЕТ СН'!$H$14+СВЦЭМ!$D$10+'СЕТ СН'!$H$6-'СЕТ СН'!$H$26</f>
        <v>2122.3462891200002</v>
      </c>
      <c r="L142" s="36">
        <f>SUMIFS(СВЦЭМ!$D$39:$D$782,СВЦЭМ!$A$39:$A$782,$A142,СВЦЭМ!$B$39:$B$782,L$119)+'СЕТ СН'!$H$14+СВЦЭМ!$D$10+'СЕТ СН'!$H$6-'СЕТ СН'!$H$26</f>
        <v>2105.72270807</v>
      </c>
      <c r="M142" s="36">
        <f>SUMIFS(СВЦЭМ!$D$39:$D$782,СВЦЭМ!$A$39:$A$782,$A142,СВЦЭМ!$B$39:$B$782,M$119)+'СЕТ СН'!$H$14+СВЦЭМ!$D$10+'СЕТ СН'!$H$6-'СЕТ СН'!$H$26</f>
        <v>2117.6791737600001</v>
      </c>
      <c r="N142" s="36">
        <f>SUMIFS(СВЦЭМ!$D$39:$D$782,СВЦЭМ!$A$39:$A$782,$A142,СВЦЭМ!$B$39:$B$782,N$119)+'СЕТ СН'!$H$14+СВЦЭМ!$D$10+'СЕТ СН'!$H$6-'СЕТ СН'!$H$26</f>
        <v>2125.6213100499999</v>
      </c>
      <c r="O142" s="36">
        <f>SUMIFS(СВЦЭМ!$D$39:$D$782,СВЦЭМ!$A$39:$A$782,$A142,СВЦЭМ!$B$39:$B$782,O$119)+'СЕТ СН'!$H$14+СВЦЭМ!$D$10+'СЕТ СН'!$H$6-'СЕТ СН'!$H$26</f>
        <v>2164.2522865300002</v>
      </c>
      <c r="P142" s="36">
        <f>SUMIFS(СВЦЭМ!$D$39:$D$782,СВЦЭМ!$A$39:$A$782,$A142,СВЦЭМ!$B$39:$B$782,P$119)+'СЕТ СН'!$H$14+СВЦЭМ!$D$10+'СЕТ СН'!$H$6-'СЕТ СН'!$H$26</f>
        <v>2188.5906040899999</v>
      </c>
      <c r="Q142" s="36">
        <f>SUMIFS(СВЦЭМ!$D$39:$D$782,СВЦЭМ!$A$39:$A$782,$A142,СВЦЭМ!$B$39:$B$782,Q$119)+'СЕТ СН'!$H$14+СВЦЭМ!$D$10+'СЕТ СН'!$H$6-'СЕТ СН'!$H$26</f>
        <v>2195.1883230399999</v>
      </c>
      <c r="R142" s="36">
        <f>SUMIFS(СВЦЭМ!$D$39:$D$782,СВЦЭМ!$A$39:$A$782,$A142,СВЦЭМ!$B$39:$B$782,R$119)+'СЕТ СН'!$H$14+СВЦЭМ!$D$10+'СЕТ СН'!$H$6-'СЕТ СН'!$H$26</f>
        <v>2208.6387566399999</v>
      </c>
      <c r="S142" s="36">
        <f>SUMIFS(СВЦЭМ!$D$39:$D$782,СВЦЭМ!$A$39:$A$782,$A142,СВЦЭМ!$B$39:$B$782,S$119)+'СЕТ СН'!$H$14+СВЦЭМ!$D$10+'СЕТ СН'!$H$6-'СЕТ СН'!$H$26</f>
        <v>2171.70008074</v>
      </c>
      <c r="T142" s="36">
        <f>SUMIFS(СВЦЭМ!$D$39:$D$782,СВЦЭМ!$A$39:$A$782,$A142,СВЦЭМ!$B$39:$B$782,T$119)+'СЕТ СН'!$H$14+СВЦЭМ!$D$10+'СЕТ СН'!$H$6-'СЕТ СН'!$H$26</f>
        <v>2157.3344837700001</v>
      </c>
      <c r="U142" s="36">
        <f>SUMIFS(СВЦЭМ!$D$39:$D$782,СВЦЭМ!$A$39:$A$782,$A142,СВЦЭМ!$B$39:$B$782,U$119)+'СЕТ СН'!$H$14+СВЦЭМ!$D$10+'СЕТ СН'!$H$6-'СЕТ СН'!$H$26</f>
        <v>2121.9136731200001</v>
      </c>
      <c r="V142" s="36">
        <f>SUMIFS(СВЦЭМ!$D$39:$D$782,СВЦЭМ!$A$39:$A$782,$A142,СВЦЭМ!$B$39:$B$782,V$119)+'СЕТ СН'!$H$14+СВЦЭМ!$D$10+'СЕТ СН'!$H$6-'СЕТ СН'!$H$26</f>
        <v>2107.70565244</v>
      </c>
      <c r="W142" s="36">
        <f>SUMIFS(СВЦЭМ!$D$39:$D$782,СВЦЭМ!$A$39:$A$782,$A142,СВЦЭМ!$B$39:$B$782,W$119)+'СЕТ СН'!$H$14+СВЦЭМ!$D$10+'СЕТ СН'!$H$6-'СЕТ СН'!$H$26</f>
        <v>2105.47028486</v>
      </c>
      <c r="X142" s="36">
        <f>SUMIFS(СВЦЭМ!$D$39:$D$782,СВЦЭМ!$A$39:$A$782,$A142,СВЦЭМ!$B$39:$B$782,X$119)+'СЕТ СН'!$H$14+СВЦЭМ!$D$10+'СЕТ СН'!$H$6-'СЕТ СН'!$H$26</f>
        <v>2155.6874017600003</v>
      </c>
      <c r="Y142" s="36">
        <f>SUMIFS(СВЦЭМ!$D$39:$D$782,СВЦЭМ!$A$39:$A$782,$A142,СВЦЭМ!$B$39:$B$782,Y$119)+'СЕТ СН'!$H$14+СВЦЭМ!$D$10+'СЕТ СН'!$H$6-'СЕТ СН'!$H$26</f>
        <v>2176.8897142400001</v>
      </c>
    </row>
    <row r="143" spans="1:25" ht="15.75" x14ac:dyDescent="0.2">
      <c r="A143" s="35">
        <f t="shared" si="3"/>
        <v>45375</v>
      </c>
      <c r="B143" s="36">
        <f>SUMIFS(СВЦЭМ!$D$39:$D$782,СВЦЭМ!$A$39:$A$782,$A143,СВЦЭМ!$B$39:$B$782,B$119)+'СЕТ СН'!$H$14+СВЦЭМ!$D$10+'СЕТ СН'!$H$6-'СЕТ СН'!$H$26</f>
        <v>2222.8961396499999</v>
      </c>
      <c r="C143" s="36">
        <f>SUMIFS(СВЦЭМ!$D$39:$D$782,СВЦЭМ!$A$39:$A$782,$A143,СВЦЭМ!$B$39:$B$782,C$119)+'СЕТ СН'!$H$14+СВЦЭМ!$D$10+'СЕТ СН'!$H$6-'СЕТ СН'!$H$26</f>
        <v>2164.6745632699999</v>
      </c>
      <c r="D143" s="36">
        <f>SUMIFS(СВЦЭМ!$D$39:$D$782,СВЦЭМ!$A$39:$A$782,$A143,СВЦЭМ!$B$39:$B$782,D$119)+'СЕТ СН'!$H$14+СВЦЭМ!$D$10+'СЕТ СН'!$H$6-'СЕТ СН'!$H$26</f>
        <v>2200.6225329500003</v>
      </c>
      <c r="E143" s="36">
        <f>SUMIFS(СВЦЭМ!$D$39:$D$782,СВЦЭМ!$A$39:$A$782,$A143,СВЦЭМ!$B$39:$B$782,E$119)+'СЕТ СН'!$H$14+СВЦЭМ!$D$10+'СЕТ СН'!$H$6-'СЕТ СН'!$H$26</f>
        <v>2214.6602758399999</v>
      </c>
      <c r="F143" s="36">
        <f>SUMIFS(СВЦЭМ!$D$39:$D$782,СВЦЭМ!$A$39:$A$782,$A143,СВЦЭМ!$B$39:$B$782,F$119)+'СЕТ СН'!$H$14+СВЦЭМ!$D$10+'СЕТ СН'!$H$6-'СЕТ СН'!$H$26</f>
        <v>2195.2198976600002</v>
      </c>
      <c r="G143" s="36">
        <f>SUMIFS(СВЦЭМ!$D$39:$D$782,СВЦЭМ!$A$39:$A$782,$A143,СВЦЭМ!$B$39:$B$782,G$119)+'СЕТ СН'!$H$14+СВЦЭМ!$D$10+'СЕТ СН'!$H$6-'СЕТ СН'!$H$26</f>
        <v>2186.6840860900002</v>
      </c>
      <c r="H143" s="36">
        <f>SUMIFS(СВЦЭМ!$D$39:$D$782,СВЦЭМ!$A$39:$A$782,$A143,СВЦЭМ!$B$39:$B$782,H$119)+'СЕТ СН'!$H$14+СВЦЭМ!$D$10+'СЕТ СН'!$H$6-'СЕТ СН'!$H$26</f>
        <v>2162.0841162699999</v>
      </c>
      <c r="I143" s="36">
        <f>SUMIFS(СВЦЭМ!$D$39:$D$782,СВЦЭМ!$A$39:$A$782,$A143,СВЦЭМ!$B$39:$B$782,I$119)+'СЕТ СН'!$H$14+СВЦЭМ!$D$10+'СЕТ СН'!$H$6-'СЕТ СН'!$H$26</f>
        <v>2158.8291685200002</v>
      </c>
      <c r="J143" s="36">
        <f>SUMIFS(СВЦЭМ!$D$39:$D$782,СВЦЭМ!$A$39:$A$782,$A143,СВЦЭМ!$B$39:$B$782,J$119)+'СЕТ СН'!$H$14+СВЦЭМ!$D$10+'СЕТ СН'!$H$6-'СЕТ СН'!$H$26</f>
        <v>2101.1847947900001</v>
      </c>
      <c r="K143" s="36">
        <f>SUMIFS(СВЦЭМ!$D$39:$D$782,СВЦЭМ!$A$39:$A$782,$A143,СВЦЭМ!$B$39:$B$782,K$119)+'СЕТ СН'!$H$14+СВЦЭМ!$D$10+'СЕТ СН'!$H$6-'СЕТ СН'!$H$26</f>
        <v>2066.1942411600003</v>
      </c>
      <c r="L143" s="36">
        <f>SUMIFS(СВЦЭМ!$D$39:$D$782,СВЦЭМ!$A$39:$A$782,$A143,СВЦЭМ!$B$39:$B$782,L$119)+'СЕТ СН'!$H$14+СВЦЭМ!$D$10+'СЕТ СН'!$H$6-'СЕТ СН'!$H$26</f>
        <v>2073.3018736899999</v>
      </c>
      <c r="M143" s="36">
        <f>SUMIFS(СВЦЭМ!$D$39:$D$782,СВЦЭМ!$A$39:$A$782,$A143,СВЦЭМ!$B$39:$B$782,M$119)+'СЕТ СН'!$H$14+СВЦЭМ!$D$10+'СЕТ СН'!$H$6-'СЕТ СН'!$H$26</f>
        <v>2083.7625004000001</v>
      </c>
      <c r="N143" s="36">
        <f>SUMIFS(СВЦЭМ!$D$39:$D$782,СВЦЭМ!$A$39:$A$782,$A143,СВЦЭМ!$B$39:$B$782,N$119)+'СЕТ СН'!$H$14+СВЦЭМ!$D$10+'СЕТ СН'!$H$6-'СЕТ СН'!$H$26</f>
        <v>2076.67551637</v>
      </c>
      <c r="O143" s="36">
        <f>SUMIFS(СВЦЭМ!$D$39:$D$782,СВЦЭМ!$A$39:$A$782,$A143,СВЦЭМ!$B$39:$B$782,O$119)+'СЕТ СН'!$H$14+СВЦЭМ!$D$10+'СЕТ СН'!$H$6-'СЕТ СН'!$H$26</f>
        <v>2088.35134991</v>
      </c>
      <c r="P143" s="36">
        <f>SUMIFS(СВЦЭМ!$D$39:$D$782,СВЦЭМ!$A$39:$A$782,$A143,СВЦЭМ!$B$39:$B$782,P$119)+'СЕТ СН'!$H$14+СВЦЭМ!$D$10+'СЕТ СН'!$H$6-'СЕТ СН'!$H$26</f>
        <v>2139.3111260400001</v>
      </c>
      <c r="Q143" s="36">
        <f>SUMIFS(СВЦЭМ!$D$39:$D$782,СВЦЭМ!$A$39:$A$782,$A143,СВЦЭМ!$B$39:$B$782,Q$119)+'СЕТ СН'!$H$14+СВЦЭМ!$D$10+'СЕТ СН'!$H$6-'СЕТ СН'!$H$26</f>
        <v>2153.4435021499999</v>
      </c>
      <c r="R143" s="36">
        <f>SUMIFS(СВЦЭМ!$D$39:$D$782,СВЦЭМ!$A$39:$A$782,$A143,СВЦЭМ!$B$39:$B$782,R$119)+'СЕТ СН'!$H$14+СВЦЭМ!$D$10+'СЕТ СН'!$H$6-'СЕТ СН'!$H$26</f>
        <v>2150.0979787400001</v>
      </c>
      <c r="S143" s="36">
        <f>SUMIFS(СВЦЭМ!$D$39:$D$782,СВЦЭМ!$A$39:$A$782,$A143,СВЦЭМ!$B$39:$B$782,S$119)+'СЕТ СН'!$H$14+СВЦЭМ!$D$10+'СЕТ СН'!$H$6-'СЕТ СН'!$H$26</f>
        <v>2123.29805717</v>
      </c>
      <c r="T143" s="36">
        <f>SUMIFS(СВЦЭМ!$D$39:$D$782,СВЦЭМ!$A$39:$A$782,$A143,СВЦЭМ!$B$39:$B$782,T$119)+'СЕТ СН'!$H$14+СВЦЭМ!$D$10+'СЕТ СН'!$H$6-'СЕТ СН'!$H$26</f>
        <v>2085.3809609600003</v>
      </c>
      <c r="U143" s="36">
        <f>SUMIFS(СВЦЭМ!$D$39:$D$782,СВЦЭМ!$A$39:$A$782,$A143,СВЦЭМ!$B$39:$B$782,U$119)+'СЕТ СН'!$H$14+СВЦЭМ!$D$10+'СЕТ СН'!$H$6-'СЕТ СН'!$H$26</f>
        <v>2069.5382984100002</v>
      </c>
      <c r="V143" s="36">
        <f>SUMIFS(СВЦЭМ!$D$39:$D$782,СВЦЭМ!$A$39:$A$782,$A143,СВЦЭМ!$B$39:$B$782,V$119)+'СЕТ СН'!$H$14+СВЦЭМ!$D$10+'СЕТ СН'!$H$6-'СЕТ СН'!$H$26</f>
        <v>2059.8054200300003</v>
      </c>
      <c r="W143" s="36">
        <f>SUMIFS(СВЦЭМ!$D$39:$D$782,СВЦЭМ!$A$39:$A$782,$A143,СВЦЭМ!$B$39:$B$782,W$119)+'СЕТ СН'!$H$14+СВЦЭМ!$D$10+'СЕТ СН'!$H$6-'СЕТ СН'!$H$26</f>
        <v>2030.0327042699998</v>
      </c>
      <c r="X143" s="36">
        <f>SUMIFS(СВЦЭМ!$D$39:$D$782,СВЦЭМ!$A$39:$A$782,$A143,СВЦЭМ!$B$39:$B$782,X$119)+'СЕТ СН'!$H$14+СВЦЭМ!$D$10+'СЕТ СН'!$H$6-'СЕТ СН'!$H$26</f>
        <v>2042.17897543</v>
      </c>
      <c r="Y143" s="36">
        <f>SUMIFS(СВЦЭМ!$D$39:$D$782,СВЦЭМ!$A$39:$A$782,$A143,СВЦЭМ!$B$39:$B$782,Y$119)+'СЕТ СН'!$H$14+СВЦЭМ!$D$10+'СЕТ СН'!$H$6-'СЕТ СН'!$H$26</f>
        <v>2101.47528908</v>
      </c>
    </row>
    <row r="144" spans="1:25" ht="15.75" x14ac:dyDescent="0.2">
      <c r="A144" s="35">
        <f t="shared" si="3"/>
        <v>45376</v>
      </c>
      <c r="B144" s="36">
        <f>SUMIFS(СВЦЭМ!$D$39:$D$782,СВЦЭМ!$A$39:$A$782,$A144,СВЦЭМ!$B$39:$B$782,B$119)+'СЕТ СН'!$H$14+СВЦЭМ!$D$10+'СЕТ СН'!$H$6-'СЕТ СН'!$H$26</f>
        <v>2098.1726813099999</v>
      </c>
      <c r="C144" s="36">
        <f>SUMIFS(СВЦЭМ!$D$39:$D$782,СВЦЭМ!$A$39:$A$782,$A144,СВЦЭМ!$B$39:$B$782,C$119)+'СЕТ СН'!$H$14+СВЦЭМ!$D$10+'СЕТ СН'!$H$6-'СЕТ СН'!$H$26</f>
        <v>2139.3375267900001</v>
      </c>
      <c r="D144" s="36">
        <f>SUMIFS(СВЦЭМ!$D$39:$D$782,СВЦЭМ!$A$39:$A$782,$A144,СВЦЭМ!$B$39:$B$782,D$119)+'СЕТ СН'!$H$14+СВЦЭМ!$D$10+'СЕТ СН'!$H$6-'СЕТ СН'!$H$26</f>
        <v>2150.9754675300001</v>
      </c>
      <c r="E144" s="36">
        <f>SUMIFS(СВЦЭМ!$D$39:$D$782,СВЦЭМ!$A$39:$A$782,$A144,СВЦЭМ!$B$39:$B$782,E$119)+'СЕТ СН'!$H$14+СВЦЭМ!$D$10+'СЕТ СН'!$H$6-'СЕТ СН'!$H$26</f>
        <v>2161.3558203699999</v>
      </c>
      <c r="F144" s="36">
        <f>SUMIFS(СВЦЭМ!$D$39:$D$782,СВЦЭМ!$A$39:$A$782,$A144,СВЦЭМ!$B$39:$B$782,F$119)+'СЕТ СН'!$H$14+СВЦЭМ!$D$10+'СЕТ СН'!$H$6-'СЕТ СН'!$H$26</f>
        <v>2156.6684890699999</v>
      </c>
      <c r="G144" s="36">
        <f>SUMIFS(СВЦЭМ!$D$39:$D$782,СВЦЭМ!$A$39:$A$782,$A144,СВЦЭМ!$B$39:$B$782,G$119)+'СЕТ СН'!$H$14+СВЦЭМ!$D$10+'СЕТ СН'!$H$6-'СЕТ СН'!$H$26</f>
        <v>2141.7081590299999</v>
      </c>
      <c r="H144" s="36">
        <f>SUMIFS(СВЦЭМ!$D$39:$D$782,СВЦЭМ!$A$39:$A$782,$A144,СВЦЭМ!$B$39:$B$782,H$119)+'СЕТ СН'!$H$14+СВЦЭМ!$D$10+'СЕТ СН'!$H$6-'СЕТ СН'!$H$26</f>
        <v>2096.11664131</v>
      </c>
      <c r="I144" s="36">
        <f>SUMIFS(СВЦЭМ!$D$39:$D$782,СВЦЭМ!$A$39:$A$782,$A144,СВЦЭМ!$B$39:$B$782,I$119)+'СЕТ СН'!$H$14+СВЦЭМ!$D$10+'СЕТ СН'!$H$6-'СЕТ СН'!$H$26</f>
        <v>2073.7376856300002</v>
      </c>
      <c r="J144" s="36">
        <f>SUMIFS(СВЦЭМ!$D$39:$D$782,СВЦЭМ!$A$39:$A$782,$A144,СВЦЭМ!$B$39:$B$782,J$119)+'СЕТ СН'!$H$14+СВЦЭМ!$D$10+'СЕТ СН'!$H$6-'СЕТ СН'!$H$26</f>
        <v>2054.3869748500001</v>
      </c>
      <c r="K144" s="36">
        <f>SUMIFS(СВЦЭМ!$D$39:$D$782,СВЦЭМ!$A$39:$A$782,$A144,СВЦЭМ!$B$39:$B$782,K$119)+'СЕТ СН'!$H$14+СВЦЭМ!$D$10+'СЕТ СН'!$H$6-'СЕТ СН'!$H$26</f>
        <v>2028.8648455999999</v>
      </c>
      <c r="L144" s="36">
        <f>SUMIFS(СВЦЭМ!$D$39:$D$782,СВЦЭМ!$A$39:$A$782,$A144,СВЦЭМ!$B$39:$B$782,L$119)+'СЕТ СН'!$H$14+СВЦЭМ!$D$10+'СЕТ СН'!$H$6-'СЕТ СН'!$H$26</f>
        <v>2033.11712541</v>
      </c>
      <c r="M144" s="36">
        <f>SUMIFS(СВЦЭМ!$D$39:$D$782,СВЦЭМ!$A$39:$A$782,$A144,СВЦЭМ!$B$39:$B$782,M$119)+'СЕТ СН'!$H$14+СВЦЭМ!$D$10+'СЕТ СН'!$H$6-'СЕТ СН'!$H$26</f>
        <v>2030.1609270699998</v>
      </c>
      <c r="N144" s="36">
        <f>SUMIFS(СВЦЭМ!$D$39:$D$782,СВЦЭМ!$A$39:$A$782,$A144,СВЦЭМ!$B$39:$B$782,N$119)+'СЕТ СН'!$H$14+СВЦЭМ!$D$10+'СЕТ СН'!$H$6-'СЕТ СН'!$H$26</f>
        <v>2055.07167218</v>
      </c>
      <c r="O144" s="36">
        <f>SUMIFS(СВЦЭМ!$D$39:$D$782,СВЦЭМ!$A$39:$A$782,$A144,СВЦЭМ!$B$39:$B$782,O$119)+'СЕТ СН'!$H$14+СВЦЭМ!$D$10+'СЕТ СН'!$H$6-'СЕТ СН'!$H$26</f>
        <v>2065.0876899099999</v>
      </c>
      <c r="P144" s="36">
        <f>SUMIFS(СВЦЭМ!$D$39:$D$782,СВЦЭМ!$A$39:$A$782,$A144,СВЦЭМ!$B$39:$B$782,P$119)+'СЕТ СН'!$H$14+СВЦЭМ!$D$10+'СЕТ СН'!$H$6-'СЕТ СН'!$H$26</f>
        <v>2079.6738066299999</v>
      </c>
      <c r="Q144" s="36">
        <f>SUMIFS(СВЦЭМ!$D$39:$D$782,СВЦЭМ!$A$39:$A$782,$A144,СВЦЭМ!$B$39:$B$782,Q$119)+'СЕТ СН'!$H$14+СВЦЭМ!$D$10+'СЕТ СН'!$H$6-'СЕТ СН'!$H$26</f>
        <v>2098.8193316100001</v>
      </c>
      <c r="R144" s="36">
        <f>SUMIFS(СВЦЭМ!$D$39:$D$782,СВЦЭМ!$A$39:$A$782,$A144,СВЦЭМ!$B$39:$B$782,R$119)+'СЕТ СН'!$H$14+СВЦЭМ!$D$10+'СЕТ СН'!$H$6-'СЕТ СН'!$H$26</f>
        <v>2095.89804714</v>
      </c>
      <c r="S144" s="36">
        <f>SUMIFS(СВЦЭМ!$D$39:$D$782,СВЦЭМ!$A$39:$A$782,$A144,СВЦЭМ!$B$39:$B$782,S$119)+'СЕТ СН'!$H$14+СВЦЭМ!$D$10+'СЕТ СН'!$H$6-'СЕТ СН'!$H$26</f>
        <v>2079.42958722</v>
      </c>
      <c r="T144" s="36">
        <f>SUMIFS(СВЦЭМ!$D$39:$D$782,СВЦЭМ!$A$39:$A$782,$A144,СВЦЭМ!$B$39:$B$782,T$119)+'СЕТ СН'!$H$14+СВЦЭМ!$D$10+'СЕТ СН'!$H$6-'СЕТ СН'!$H$26</f>
        <v>2059.3112616100002</v>
      </c>
      <c r="U144" s="36">
        <f>SUMIFS(СВЦЭМ!$D$39:$D$782,СВЦЭМ!$A$39:$A$782,$A144,СВЦЭМ!$B$39:$B$782,U$119)+'СЕТ СН'!$H$14+СВЦЭМ!$D$10+'СЕТ СН'!$H$6-'СЕТ СН'!$H$26</f>
        <v>2030.31803246</v>
      </c>
      <c r="V144" s="36">
        <f>SUMIFS(СВЦЭМ!$D$39:$D$782,СВЦЭМ!$A$39:$A$782,$A144,СВЦЭМ!$B$39:$B$782,V$119)+'СЕТ СН'!$H$14+СВЦЭМ!$D$10+'СЕТ СН'!$H$6-'СЕТ СН'!$H$26</f>
        <v>2039.7876221699998</v>
      </c>
      <c r="W144" s="36">
        <f>SUMIFS(СВЦЭМ!$D$39:$D$782,СВЦЭМ!$A$39:$A$782,$A144,СВЦЭМ!$B$39:$B$782,W$119)+'СЕТ СН'!$H$14+СВЦЭМ!$D$10+'СЕТ СН'!$H$6-'СЕТ СН'!$H$26</f>
        <v>2034.6050476999999</v>
      </c>
      <c r="X144" s="36">
        <f>SUMIFS(СВЦЭМ!$D$39:$D$782,СВЦЭМ!$A$39:$A$782,$A144,СВЦЭМ!$B$39:$B$782,X$119)+'СЕТ СН'!$H$14+СВЦЭМ!$D$10+'СЕТ СН'!$H$6-'СЕТ СН'!$H$26</f>
        <v>2068.7720944000002</v>
      </c>
      <c r="Y144" s="36">
        <f>SUMIFS(СВЦЭМ!$D$39:$D$782,СВЦЭМ!$A$39:$A$782,$A144,СВЦЭМ!$B$39:$B$782,Y$119)+'СЕТ СН'!$H$14+СВЦЭМ!$D$10+'СЕТ СН'!$H$6-'СЕТ СН'!$H$26</f>
        <v>2083.2964370200002</v>
      </c>
    </row>
    <row r="145" spans="1:27" ht="15.75" x14ac:dyDescent="0.2">
      <c r="A145" s="35">
        <f t="shared" si="3"/>
        <v>45377</v>
      </c>
      <c r="B145" s="36">
        <f>SUMIFS(СВЦЭМ!$D$39:$D$782,СВЦЭМ!$A$39:$A$782,$A145,СВЦЭМ!$B$39:$B$782,B$119)+'СЕТ СН'!$H$14+СВЦЭМ!$D$10+'СЕТ СН'!$H$6-'СЕТ СН'!$H$26</f>
        <v>2162.9530264800001</v>
      </c>
      <c r="C145" s="36">
        <f>SUMIFS(СВЦЭМ!$D$39:$D$782,СВЦЭМ!$A$39:$A$782,$A145,СВЦЭМ!$B$39:$B$782,C$119)+'СЕТ СН'!$H$14+СВЦЭМ!$D$10+'СЕТ СН'!$H$6-'СЕТ СН'!$H$26</f>
        <v>2199.2655886400003</v>
      </c>
      <c r="D145" s="36">
        <f>SUMIFS(СВЦЭМ!$D$39:$D$782,СВЦЭМ!$A$39:$A$782,$A145,СВЦЭМ!$B$39:$B$782,D$119)+'СЕТ СН'!$H$14+СВЦЭМ!$D$10+'СЕТ СН'!$H$6-'СЕТ СН'!$H$26</f>
        <v>2225.9527026199999</v>
      </c>
      <c r="E145" s="36">
        <f>SUMIFS(СВЦЭМ!$D$39:$D$782,СВЦЭМ!$A$39:$A$782,$A145,СВЦЭМ!$B$39:$B$782,E$119)+'СЕТ СН'!$H$14+СВЦЭМ!$D$10+'СЕТ СН'!$H$6-'СЕТ СН'!$H$26</f>
        <v>2242.0970404899999</v>
      </c>
      <c r="F145" s="36">
        <f>SUMIFS(СВЦЭМ!$D$39:$D$782,СВЦЭМ!$A$39:$A$782,$A145,СВЦЭМ!$B$39:$B$782,F$119)+'СЕТ СН'!$H$14+СВЦЭМ!$D$10+'СЕТ СН'!$H$6-'СЕТ СН'!$H$26</f>
        <v>2232.1688899000001</v>
      </c>
      <c r="G145" s="36">
        <f>SUMIFS(СВЦЭМ!$D$39:$D$782,СВЦЭМ!$A$39:$A$782,$A145,СВЦЭМ!$B$39:$B$782,G$119)+'СЕТ СН'!$H$14+СВЦЭМ!$D$10+'СЕТ СН'!$H$6-'СЕТ СН'!$H$26</f>
        <v>2201.2861251100003</v>
      </c>
      <c r="H145" s="36">
        <f>SUMIFS(СВЦЭМ!$D$39:$D$782,СВЦЭМ!$A$39:$A$782,$A145,СВЦЭМ!$B$39:$B$782,H$119)+'СЕТ СН'!$H$14+СВЦЭМ!$D$10+'СЕТ СН'!$H$6-'СЕТ СН'!$H$26</f>
        <v>2129.7392106400002</v>
      </c>
      <c r="I145" s="36">
        <f>SUMIFS(СВЦЭМ!$D$39:$D$782,СВЦЭМ!$A$39:$A$782,$A145,СВЦЭМ!$B$39:$B$782,I$119)+'СЕТ СН'!$H$14+СВЦЭМ!$D$10+'СЕТ СН'!$H$6-'СЕТ СН'!$H$26</f>
        <v>2109.5639321399999</v>
      </c>
      <c r="J145" s="36">
        <f>SUMIFS(СВЦЭМ!$D$39:$D$782,СВЦЭМ!$A$39:$A$782,$A145,СВЦЭМ!$B$39:$B$782,J$119)+'СЕТ СН'!$H$14+СВЦЭМ!$D$10+'СЕТ СН'!$H$6-'СЕТ СН'!$H$26</f>
        <v>2083.3239053699999</v>
      </c>
      <c r="K145" s="36">
        <f>SUMIFS(СВЦЭМ!$D$39:$D$782,СВЦЭМ!$A$39:$A$782,$A145,СВЦЭМ!$B$39:$B$782,K$119)+'СЕТ СН'!$H$14+СВЦЭМ!$D$10+'СЕТ СН'!$H$6-'СЕТ СН'!$H$26</f>
        <v>2101.6133785900001</v>
      </c>
      <c r="L145" s="36">
        <f>SUMIFS(СВЦЭМ!$D$39:$D$782,СВЦЭМ!$A$39:$A$782,$A145,СВЦЭМ!$B$39:$B$782,L$119)+'СЕТ СН'!$H$14+СВЦЭМ!$D$10+'СЕТ СН'!$H$6-'СЕТ СН'!$H$26</f>
        <v>2106.1113313400001</v>
      </c>
      <c r="M145" s="36">
        <f>SUMIFS(СВЦЭМ!$D$39:$D$782,СВЦЭМ!$A$39:$A$782,$A145,СВЦЭМ!$B$39:$B$782,M$119)+'СЕТ СН'!$H$14+СВЦЭМ!$D$10+'СЕТ СН'!$H$6-'СЕТ СН'!$H$26</f>
        <v>2141.862173</v>
      </c>
      <c r="N145" s="36">
        <f>SUMIFS(СВЦЭМ!$D$39:$D$782,СВЦЭМ!$A$39:$A$782,$A145,СВЦЭМ!$B$39:$B$782,N$119)+'СЕТ СН'!$H$14+СВЦЭМ!$D$10+'СЕТ СН'!$H$6-'СЕТ СН'!$H$26</f>
        <v>2169.11839861</v>
      </c>
      <c r="O145" s="36">
        <f>SUMIFS(СВЦЭМ!$D$39:$D$782,СВЦЭМ!$A$39:$A$782,$A145,СВЦЭМ!$B$39:$B$782,O$119)+'СЕТ СН'!$H$14+СВЦЭМ!$D$10+'СЕТ СН'!$H$6-'СЕТ СН'!$H$26</f>
        <v>2166.0684216600002</v>
      </c>
      <c r="P145" s="36">
        <f>SUMIFS(СВЦЭМ!$D$39:$D$782,СВЦЭМ!$A$39:$A$782,$A145,СВЦЭМ!$B$39:$B$782,P$119)+'СЕТ СН'!$H$14+СВЦЭМ!$D$10+'СЕТ СН'!$H$6-'СЕТ СН'!$H$26</f>
        <v>2191.5326560900003</v>
      </c>
      <c r="Q145" s="36">
        <f>SUMIFS(СВЦЭМ!$D$39:$D$782,СВЦЭМ!$A$39:$A$782,$A145,СВЦЭМ!$B$39:$B$782,Q$119)+'СЕТ СН'!$H$14+СВЦЭМ!$D$10+'СЕТ СН'!$H$6-'СЕТ СН'!$H$26</f>
        <v>2187.8558138200001</v>
      </c>
      <c r="R145" s="36">
        <f>SUMIFS(СВЦЭМ!$D$39:$D$782,СВЦЭМ!$A$39:$A$782,$A145,СВЦЭМ!$B$39:$B$782,R$119)+'СЕТ СН'!$H$14+СВЦЭМ!$D$10+'СЕТ СН'!$H$6-'СЕТ СН'!$H$26</f>
        <v>2150.6094398599998</v>
      </c>
      <c r="S145" s="36">
        <f>SUMIFS(СВЦЭМ!$D$39:$D$782,СВЦЭМ!$A$39:$A$782,$A145,СВЦЭМ!$B$39:$B$782,S$119)+'СЕТ СН'!$H$14+СВЦЭМ!$D$10+'СЕТ СН'!$H$6-'СЕТ СН'!$H$26</f>
        <v>2119.0225205000002</v>
      </c>
      <c r="T145" s="36">
        <f>SUMIFS(СВЦЭМ!$D$39:$D$782,СВЦЭМ!$A$39:$A$782,$A145,СВЦЭМ!$B$39:$B$782,T$119)+'СЕТ СН'!$H$14+СВЦЭМ!$D$10+'СЕТ СН'!$H$6-'СЕТ СН'!$H$26</f>
        <v>2082.7443771500002</v>
      </c>
      <c r="U145" s="36">
        <f>SUMIFS(СВЦЭМ!$D$39:$D$782,СВЦЭМ!$A$39:$A$782,$A145,СВЦЭМ!$B$39:$B$782,U$119)+'СЕТ СН'!$H$14+СВЦЭМ!$D$10+'СЕТ СН'!$H$6-'СЕТ СН'!$H$26</f>
        <v>2071.6123303099998</v>
      </c>
      <c r="V145" s="36">
        <f>SUMIFS(СВЦЭМ!$D$39:$D$782,СВЦЭМ!$A$39:$A$782,$A145,СВЦЭМ!$B$39:$B$782,V$119)+'СЕТ СН'!$H$14+СВЦЭМ!$D$10+'СЕТ СН'!$H$6-'СЕТ СН'!$H$26</f>
        <v>2062.1990892700001</v>
      </c>
      <c r="W145" s="36">
        <f>SUMIFS(СВЦЭМ!$D$39:$D$782,СВЦЭМ!$A$39:$A$782,$A145,СВЦЭМ!$B$39:$B$782,W$119)+'СЕТ СН'!$H$14+СВЦЭМ!$D$10+'СЕТ СН'!$H$6-'СЕТ СН'!$H$26</f>
        <v>2078.1914574100001</v>
      </c>
      <c r="X145" s="36">
        <f>SUMIFS(СВЦЭМ!$D$39:$D$782,СВЦЭМ!$A$39:$A$782,$A145,СВЦЭМ!$B$39:$B$782,X$119)+'СЕТ СН'!$H$14+СВЦЭМ!$D$10+'СЕТ СН'!$H$6-'СЕТ СН'!$H$26</f>
        <v>2116.89272265</v>
      </c>
      <c r="Y145" s="36">
        <f>SUMIFS(СВЦЭМ!$D$39:$D$782,СВЦЭМ!$A$39:$A$782,$A145,СВЦЭМ!$B$39:$B$782,Y$119)+'СЕТ СН'!$H$14+СВЦЭМ!$D$10+'СЕТ СН'!$H$6-'СЕТ СН'!$H$26</f>
        <v>2127.4141360100002</v>
      </c>
    </row>
    <row r="146" spans="1:27" ht="15.75" x14ac:dyDescent="0.2">
      <c r="A146" s="35">
        <f t="shared" si="3"/>
        <v>45378</v>
      </c>
      <c r="B146" s="36">
        <f>SUMIFS(СВЦЭМ!$D$39:$D$782,СВЦЭМ!$A$39:$A$782,$A146,СВЦЭМ!$B$39:$B$782,B$119)+'СЕТ СН'!$H$14+СВЦЭМ!$D$10+'СЕТ СН'!$H$6-'СЕТ СН'!$H$26</f>
        <v>2180.0931528400001</v>
      </c>
      <c r="C146" s="36">
        <f>SUMIFS(СВЦЭМ!$D$39:$D$782,СВЦЭМ!$A$39:$A$782,$A146,СВЦЭМ!$B$39:$B$782,C$119)+'СЕТ СН'!$H$14+СВЦЭМ!$D$10+'СЕТ СН'!$H$6-'СЕТ СН'!$H$26</f>
        <v>2196.52853284</v>
      </c>
      <c r="D146" s="36">
        <f>SUMIFS(СВЦЭМ!$D$39:$D$782,СВЦЭМ!$A$39:$A$782,$A146,СВЦЭМ!$B$39:$B$782,D$119)+'СЕТ СН'!$H$14+СВЦЭМ!$D$10+'СЕТ СН'!$H$6-'СЕТ СН'!$H$26</f>
        <v>2232.3811909300002</v>
      </c>
      <c r="E146" s="36">
        <f>SUMIFS(СВЦЭМ!$D$39:$D$782,СВЦЭМ!$A$39:$A$782,$A146,СВЦЭМ!$B$39:$B$782,E$119)+'СЕТ СН'!$H$14+СВЦЭМ!$D$10+'СЕТ СН'!$H$6-'СЕТ СН'!$H$26</f>
        <v>2240.0504404600001</v>
      </c>
      <c r="F146" s="36">
        <f>SUMIFS(СВЦЭМ!$D$39:$D$782,СВЦЭМ!$A$39:$A$782,$A146,СВЦЭМ!$B$39:$B$782,F$119)+'СЕТ СН'!$H$14+СВЦЭМ!$D$10+'СЕТ СН'!$H$6-'СЕТ СН'!$H$26</f>
        <v>2229.8663768900001</v>
      </c>
      <c r="G146" s="36">
        <f>SUMIFS(СВЦЭМ!$D$39:$D$782,СВЦЭМ!$A$39:$A$782,$A146,СВЦЭМ!$B$39:$B$782,G$119)+'СЕТ СН'!$H$14+СВЦЭМ!$D$10+'СЕТ СН'!$H$6-'СЕТ СН'!$H$26</f>
        <v>2200.18635567</v>
      </c>
      <c r="H146" s="36">
        <f>SUMIFS(СВЦЭМ!$D$39:$D$782,СВЦЭМ!$A$39:$A$782,$A146,СВЦЭМ!$B$39:$B$782,H$119)+'СЕТ СН'!$H$14+СВЦЭМ!$D$10+'СЕТ СН'!$H$6-'СЕТ СН'!$H$26</f>
        <v>2135.1496689800001</v>
      </c>
      <c r="I146" s="36">
        <f>SUMIFS(СВЦЭМ!$D$39:$D$782,СВЦЭМ!$A$39:$A$782,$A146,СВЦЭМ!$B$39:$B$782,I$119)+'СЕТ СН'!$H$14+СВЦЭМ!$D$10+'СЕТ СН'!$H$6-'СЕТ СН'!$H$26</f>
        <v>2092.2165234600002</v>
      </c>
      <c r="J146" s="36">
        <f>SUMIFS(СВЦЭМ!$D$39:$D$782,СВЦЭМ!$A$39:$A$782,$A146,СВЦЭМ!$B$39:$B$782,J$119)+'СЕТ СН'!$H$14+СВЦЭМ!$D$10+'СЕТ СН'!$H$6-'СЕТ СН'!$H$26</f>
        <v>2094.1956050399999</v>
      </c>
      <c r="K146" s="36">
        <f>SUMIFS(СВЦЭМ!$D$39:$D$782,СВЦЭМ!$A$39:$A$782,$A146,СВЦЭМ!$B$39:$B$782,K$119)+'СЕТ СН'!$H$14+СВЦЭМ!$D$10+'СЕТ СН'!$H$6-'СЕТ СН'!$H$26</f>
        <v>2093.5489892199998</v>
      </c>
      <c r="L146" s="36">
        <f>SUMIFS(СВЦЭМ!$D$39:$D$782,СВЦЭМ!$A$39:$A$782,$A146,СВЦЭМ!$B$39:$B$782,L$119)+'СЕТ СН'!$H$14+СВЦЭМ!$D$10+'СЕТ СН'!$H$6-'СЕТ СН'!$H$26</f>
        <v>2088.98901187</v>
      </c>
      <c r="M146" s="36">
        <f>SUMIFS(СВЦЭМ!$D$39:$D$782,СВЦЭМ!$A$39:$A$782,$A146,СВЦЭМ!$B$39:$B$782,M$119)+'СЕТ СН'!$H$14+СВЦЭМ!$D$10+'СЕТ СН'!$H$6-'СЕТ СН'!$H$26</f>
        <v>2100.4889837599999</v>
      </c>
      <c r="N146" s="36">
        <f>SUMIFS(СВЦЭМ!$D$39:$D$782,СВЦЭМ!$A$39:$A$782,$A146,СВЦЭМ!$B$39:$B$782,N$119)+'СЕТ СН'!$H$14+СВЦЭМ!$D$10+'СЕТ СН'!$H$6-'СЕТ СН'!$H$26</f>
        <v>2131.3731874499999</v>
      </c>
      <c r="O146" s="36">
        <f>SUMIFS(СВЦЭМ!$D$39:$D$782,СВЦЭМ!$A$39:$A$782,$A146,СВЦЭМ!$B$39:$B$782,O$119)+'СЕТ СН'!$H$14+СВЦЭМ!$D$10+'СЕТ СН'!$H$6-'СЕТ СН'!$H$26</f>
        <v>2140.6414292099998</v>
      </c>
      <c r="P146" s="36">
        <f>SUMIFS(СВЦЭМ!$D$39:$D$782,СВЦЭМ!$A$39:$A$782,$A146,СВЦЭМ!$B$39:$B$782,P$119)+'СЕТ СН'!$H$14+СВЦЭМ!$D$10+'СЕТ СН'!$H$6-'СЕТ СН'!$H$26</f>
        <v>2161.0128300800002</v>
      </c>
      <c r="Q146" s="36">
        <f>SUMIFS(СВЦЭМ!$D$39:$D$782,СВЦЭМ!$A$39:$A$782,$A146,СВЦЭМ!$B$39:$B$782,Q$119)+'СЕТ СН'!$H$14+СВЦЭМ!$D$10+'СЕТ СН'!$H$6-'СЕТ СН'!$H$26</f>
        <v>2176.4871271800002</v>
      </c>
      <c r="R146" s="36">
        <f>SUMIFS(СВЦЭМ!$D$39:$D$782,СВЦЭМ!$A$39:$A$782,$A146,СВЦЭМ!$B$39:$B$782,R$119)+'СЕТ СН'!$H$14+СВЦЭМ!$D$10+'СЕТ СН'!$H$6-'СЕТ СН'!$H$26</f>
        <v>2177.8624938500002</v>
      </c>
      <c r="S146" s="36">
        <f>SUMIFS(СВЦЭМ!$D$39:$D$782,СВЦЭМ!$A$39:$A$782,$A146,СВЦЭМ!$B$39:$B$782,S$119)+'СЕТ СН'!$H$14+СВЦЭМ!$D$10+'СЕТ СН'!$H$6-'СЕТ СН'!$H$26</f>
        <v>2158.6042994200002</v>
      </c>
      <c r="T146" s="36">
        <f>SUMIFS(СВЦЭМ!$D$39:$D$782,СВЦЭМ!$A$39:$A$782,$A146,СВЦЭМ!$B$39:$B$782,T$119)+'СЕТ СН'!$H$14+СВЦЭМ!$D$10+'СЕТ СН'!$H$6-'СЕТ СН'!$H$26</f>
        <v>2120.1603998999999</v>
      </c>
      <c r="U146" s="36">
        <f>SUMIFS(СВЦЭМ!$D$39:$D$782,СВЦЭМ!$A$39:$A$782,$A146,СВЦЭМ!$B$39:$B$782,U$119)+'СЕТ СН'!$H$14+СВЦЭМ!$D$10+'СЕТ СН'!$H$6-'СЕТ СН'!$H$26</f>
        <v>2093.02223929</v>
      </c>
      <c r="V146" s="36">
        <f>SUMIFS(СВЦЭМ!$D$39:$D$782,СВЦЭМ!$A$39:$A$782,$A146,СВЦЭМ!$B$39:$B$782,V$119)+'СЕТ СН'!$H$14+СВЦЭМ!$D$10+'СЕТ СН'!$H$6-'СЕТ СН'!$H$26</f>
        <v>2070.9940872800003</v>
      </c>
      <c r="W146" s="36">
        <f>SUMIFS(СВЦЭМ!$D$39:$D$782,СВЦЭМ!$A$39:$A$782,$A146,СВЦЭМ!$B$39:$B$782,W$119)+'СЕТ СН'!$H$14+СВЦЭМ!$D$10+'СЕТ СН'!$H$6-'СЕТ СН'!$H$26</f>
        <v>2071.3712505399999</v>
      </c>
      <c r="X146" s="36">
        <f>SUMIFS(СВЦЭМ!$D$39:$D$782,СВЦЭМ!$A$39:$A$782,$A146,СВЦЭМ!$B$39:$B$782,X$119)+'СЕТ СН'!$H$14+СВЦЭМ!$D$10+'СЕТ СН'!$H$6-'СЕТ СН'!$H$26</f>
        <v>2106.9612109600002</v>
      </c>
      <c r="Y146" s="36">
        <f>SUMIFS(СВЦЭМ!$D$39:$D$782,СВЦЭМ!$A$39:$A$782,$A146,СВЦЭМ!$B$39:$B$782,Y$119)+'СЕТ СН'!$H$14+СВЦЭМ!$D$10+'СЕТ СН'!$H$6-'СЕТ СН'!$H$26</f>
        <v>2139.32398203</v>
      </c>
    </row>
    <row r="147" spans="1:27" ht="15.75" x14ac:dyDescent="0.2">
      <c r="A147" s="35">
        <f t="shared" si="3"/>
        <v>45379</v>
      </c>
      <c r="B147" s="36">
        <f>SUMIFS(СВЦЭМ!$D$39:$D$782,СВЦЭМ!$A$39:$A$782,$A147,СВЦЭМ!$B$39:$B$782,B$119)+'СЕТ СН'!$H$14+СВЦЭМ!$D$10+'СЕТ СН'!$H$6-'СЕТ СН'!$H$26</f>
        <v>2149.9739175200002</v>
      </c>
      <c r="C147" s="36">
        <f>SUMIFS(СВЦЭМ!$D$39:$D$782,СВЦЭМ!$A$39:$A$782,$A147,СВЦЭМ!$B$39:$B$782,C$119)+'СЕТ СН'!$H$14+СВЦЭМ!$D$10+'СЕТ СН'!$H$6-'СЕТ СН'!$H$26</f>
        <v>2164.3804427</v>
      </c>
      <c r="D147" s="36">
        <f>SUMIFS(СВЦЭМ!$D$39:$D$782,СВЦЭМ!$A$39:$A$782,$A147,СВЦЭМ!$B$39:$B$782,D$119)+'СЕТ СН'!$H$14+СВЦЭМ!$D$10+'СЕТ СН'!$H$6-'СЕТ СН'!$H$26</f>
        <v>2194.9242932900002</v>
      </c>
      <c r="E147" s="36">
        <f>SUMIFS(СВЦЭМ!$D$39:$D$782,СВЦЭМ!$A$39:$A$782,$A147,СВЦЭМ!$B$39:$B$782,E$119)+'СЕТ СН'!$H$14+СВЦЭМ!$D$10+'СЕТ СН'!$H$6-'СЕТ СН'!$H$26</f>
        <v>2198.3616056000001</v>
      </c>
      <c r="F147" s="36">
        <f>SUMIFS(СВЦЭМ!$D$39:$D$782,СВЦЭМ!$A$39:$A$782,$A147,СВЦЭМ!$B$39:$B$782,F$119)+'СЕТ СН'!$H$14+СВЦЭМ!$D$10+'СЕТ СН'!$H$6-'СЕТ СН'!$H$26</f>
        <v>2124.8233562999999</v>
      </c>
      <c r="G147" s="36">
        <f>SUMIFS(СВЦЭМ!$D$39:$D$782,СВЦЭМ!$A$39:$A$782,$A147,СВЦЭМ!$B$39:$B$782,G$119)+'СЕТ СН'!$H$14+СВЦЭМ!$D$10+'СЕТ СН'!$H$6-'СЕТ СН'!$H$26</f>
        <v>2096.6799106200001</v>
      </c>
      <c r="H147" s="36">
        <f>SUMIFS(СВЦЭМ!$D$39:$D$782,СВЦЭМ!$A$39:$A$782,$A147,СВЦЭМ!$B$39:$B$782,H$119)+'СЕТ СН'!$H$14+СВЦЭМ!$D$10+'СЕТ СН'!$H$6-'СЕТ СН'!$H$26</f>
        <v>2037.4876568899999</v>
      </c>
      <c r="I147" s="36">
        <f>SUMIFS(СВЦЭМ!$D$39:$D$782,СВЦЭМ!$A$39:$A$782,$A147,СВЦЭМ!$B$39:$B$782,I$119)+'СЕТ СН'!$H$14+СВЦЭМ!$D$10+'СЕТ СН'!$H$6-'СЕТ СН'!$H$26</f>
        <v>2024.07059867</v>
      </c>
      <c r="J147" s="36">
        <f>SUMIFS(СВЦЭМ!$D$39:$D$782,СВЦЭМ!$A$39:$A$782,$A147,СВЦЭМ!$B$39:$B$782,J$119)+'СЕТ СН'!$H$14+СВЦЭМ!$D$10+'СЕТ СН'!$H$6-'СЕТ СН'!$H$26</f>
        <v>2018.3058631599999</v>
      </c>
      <c r="K147" s="36">
        <f>SUMIFS(СВЦЭМ!$D$39:$D$782,СВЦЭМ!$A$39:$A$782,$A147,СВЦЭМ!$B$39:$B$782,K$119)+'СЕТ СН'!$H$14+СВЦЭМ!$D$10+'СЕТ СН'!$H$6-'СЕТ СН'!$H$26</f>
        <v>2022.4820762299998</v>
      </c>
      <c r="L147" s="36">
        <f>SUMIFS(СВЦЭМ!$D$39:$D$782,СВЦЭМ!$A$39:$A$782,$A147,СВЦЭМ!$B$39:$B$782,L$119)+'СЕТ СН'!$H$14+СВЦЭМ!$D$10+'СЕТ СН'!$H$6-'СЕТ СН'!$H$26</f>
        <v>2027.0857127199999</v>
      </c>
      <c r="M147" s="36">
        <f>SUMIFS(СВЦЭМ!$D$39:$D$782,СВЦЭМ!$A$39:$A$782,$A147,СВЦЭМ!$B$39:$B$782,M$119)+'СЕТ СН'!$H$14+СВЦЭМ!$D$10+'СЕТ СН'!$H$6-'СЕТ СН'!$H$26</f>
        <v>2036.0064771899999</v>
      </c>
      <c r="N147" s="36">
        <f>SUMIFS(СВЦЭМ!$D$39:$D$782,СВЦЭМ!$A$39:$A$782,$A147,СВЦЭМ!$B$39:$B$782,N$119)+'СЕТ СН'!$H$14+СВЦЭМ!$D$10+'СЕТ СН'!$H$6-'СЕТ СН'!$H$26</f>
        <v>2057.25625227</v>
      </c>
      <c r="O147" s="36">
        <f>SUMIFS(СВЦЭМ!$D$39:$D$782,СВЦЭМ!$A$39:$A$782,$A147,СВЦЭМ!$B$39:$B$782,O$119)+'СЕТ СН'!$H$14+СВЦЭМ!$D$10+'СЕТ СН'!$H$6-'СЕТ СН'!$H$26</f>
        <v>2045.8834963899999</v>
      </c>
      <c r="P147" s="36">
        <f>SUMIFS(СВЦЭМ!$D$39:$D$782,СВЦЭМ!$A$39:$A$782,$A147,СВЦЭМ!$B$39:$B$782,P$119)+'СЕТ СН'!$H$14+СВЦЭМ!$D$10+'СЕТ СН'!$H$6-'СЕТ СН'!$H$26</f>
        <v>2044.0729291</v>
      </c>
      <c r="Q147" s="36">
        <f>SUMIFS(СВЦЭМ!$D$39:$D$782,СВЦЭМ!$A$39:$A$782,$A147,СВЦЭМ!$B$39:$B$782,Q$119)+'СЕТ СН'!$H$14+СВЦЭМ!$D$10+'СЕТ СН'!$H$6-'СЕТ СН'!$H$26</f>
        <v>2053.38424631</v>
      </c>
      <c r="R147" s="36">
        <f>SUMIFS(СВЦЭМ!$D$39:$D$782,СВЦЭМ!$A$39:$A$782,$A147,СВЦЭМ!$B$39:$B$782,R$119)+'СЕТ СН'!$H$14+СВЦЭМ!$D$10+'СЕТ СН'!$H$6-'СЕТ СН'!$H$26</f>
        <v>2073.33881483</v>
      </c>
      <c r="S147" s="36">
        <f>SUMIFS(СВЦЭМ!$D$39:$D$782,СВЦЭМ!$A$39:$A$782,$A147,СВЦЭМ!$B$39:$B$782,S$119)+'СЕТ СН'!$H$14+СВЦЭМ!$D$10+'СЕТ СН'!$H$6-'СЕТ СН'!$H$26</f>
        <v>2083.13069137</v>
      </c>
      <c r="T147" s="36">
        <f>SUMIFS(СВЦЭМ!$D$39:$D$782,СВЦЭМ!$A$39:$A$782,$A147,СВЦЭМ!$B$39:$B$782,T$119)+'СЕТ СН'!$H$14+СВЦЭМ!$D$10+'СЕТ СН'!$H$6-'СЕТ СН'!$H$26</f>
        <v>2059.75870351</v>
      </c>
      <c r="U147" s="36">
        <f>SUMIFS(СВЦЭМ!$D$39:$D$782,СВЦЭМ!$A$39:$A$782,$A147,СВЦЭМ!$B$39:$B$782,U$119)+'СЕТ СН'!$H$14+СВЦЭМ!$D$10+'СЕТ СН'!$H$6-'СЕТ СН'!$H$26</f>
        <v>2027.5458232599999</v>
      </c>
      <c r="V147" s="36">
        <f>SUMIFS(СВЦЭМ!$D$39:$D$782,СВЦЭМ!$A$39:$A$782,$A147,СВЦЭМ!$B$39:$B$782,V$119)+'СЕТ СН'!$H$14+СВЦЭМ!$D$10+'СЕТ СН'!$H$6-'СЕТ СН'!$H$26</f>
        <v>2077.6668546599999</v>
      </c>
      <c r="W147" s="36">
        <f>SUMIFS(СВЦЭМ!$D$39:$D$782,СВЦЭМ!$A$39:$A$782,$A147,СВЦЭМ!$B$39:$B$782,W$119)+'СЕТ СН'!$H$14+СВЦЭМ!$D$10+'СЕТ СН'!$H$6-'СЕТ СН'!$H$26</f>
        <v>2078.0061327900003</v>
      </c>
      <c r="X147" s="36">
        <f>SUMIFS(СВЦЭМ!$D$39:$D$782,СВЦЭМ!$A$39:$A$782,$A147,СВЦЭМ!$B$39:$B$782,X$119)+'СЕТ СН'!$H$14+СВЦЭМ!$D$10+'СЕТ СН'!$H$6-'СЕТ СН'!$H$26</f>
        <v>2099.0861129300001</v>
      </c>
      <c r="Y147" s="36">
        <f>SUMIFS(СВЦЭМ!$D$39:$D$782,СВЦЭМ!$A$39:$A$782,$A147,СВЦЭМ!$B$39:$B$782,Y$119)+'СЕТ СН'!$H$14+СВЦЭМ!$D$10+'СЕТ СН'!$H$6-'СЕТ СН'!$H$26</f>
        <v>2095.5520639400002</v>
      </c>
    </row>
    <row r="148" spans="1:27" ht="15.75" x14ac:dyDescent="0.2">
      <c r="A148" s="35">
        <f t="shared" si="3"/>
        <v>45380</v>
      </c>
      <c r="B148" s="36">
        <f>SUMIFS(СВЦЭМ!$D$39:$D$782,СВЦЭМ!$A$39:$A$782,$A148,СВЦЭМ!$B$39:$B$782,B$119)+'СЕТ СН'!$H$14+СВЦЭМ!$D$10+'СЕТ СН'!$H$6-'СЕТ СН'!$H$26</f>
        <v>2173.18036119</v>
      </c>
      <c r="C148" s="36">
        <f>SUMIFS(СВЦЭМ!$D$39:$D$782,СВЦЭМ!$A$39:$A$782,$A148,СВЦЭМ!$B$39:$B$782,C$119)+'СЕТ СН'!$H$14+СВЦЭМ!$D$10+'СЕТ СН'!$H$6-'СЕТ СН'!$H$26</f>
        <v>2182.4259262400001</v>
      </c>
      <c r="D148" s="36">
        <f>SUMIFS(СВЦЭМ!$D$39:$D$782,СВЦЭМ!$A$39:$A$782,$A148,СВЦЭМ!$B$39:$B$782,D$119)+'СЕТ СН'!$H$14+СВЦЭМ!$D$10+'СЕТ СН'!$H$6-'СЕТ СН'!$H$26</f>
        <v>2252.9094205900001</v>
      </c>
      <c r="E148" s="36">
        <f>SUMIFS(СВЦЭМ!$D$39:$D$782,СВЦЭМ!$A$39:$A$782,$A148,СВЦЭМ!$B$39:$B$782,E$119)+'СЕТ СН'!$H$14+СВЦЭМ!$D$10+'СЕТ СН'!$H$6-'СЕТ СН'!$H$26</f>
        <v>2298.14018394</v>
      </c>
      <c r="F148" s="36">
        <f>SUMIFS(СВЦЭМ!$D$39:$D$782,СВЦЭМ!$A$39:$A$782,$A148,СВЦЭМ!$B$39:$B$782,F$119)+'СЕТ СН'!$H$14+СВЦЭМ!$D$10+'СЕТ СН'!$H$6-'СЕТ СН'!$H$26</f>
        <v>2320.6007686799999</v>
      </c>
      <c r="G148" s="36">
        <f>SUMIFS(СВЦЭМ!$D$39:$D$782,СВЦЭМ!$A$39:$A$782,$A148,СВЦЭМ!$B$39:$B$782,G$119)+'СЕТ СН'!$H$14+СВЦЭМ!$D$10+'СЕТ СН'!$H$6-'СЕТ СН'!$H$26</f>
        <v>2294.1631595100002</v>
      </c>
      <c r="H148" s="36">
        <f>SUMIFS(СВЦЭМ!$D$39:$D$782,СВЦЭМ!$A$39:$A$782,$A148,СВЦЭМ!$B$39:$B$782,H$119)+'СЕТ СН'!$H$14+СВЦЭМ!$D$10+'СЕТ СН'!$H$6-'СЕТ СН'!$H$26</f>
        <v>2241.1729166</v>
      </c>
      <c r="I148" s="36">
        <f>SUMIFS(СВЦЭМ!$D$39:$D$782,СВЦЭМ!$A$39:$A$782,$A148,СВЦЭМ!$B$39:$B$782,I$119)+'СЕТ СН'!$H$14+СВЦЭМ!$D$10+'СЕТ СН'!$H$6-'СЕТ СН'!$H$26</f>
        <v>2204.6399060500003</v>
      </c>
      <c r="J148" s="36">
        <f>SUMIFS(СВЦЭМ!$D$39:$D$782,СВЦЭМ!$A$39:$A$782,$A148,СВЦЭМ!$B$39:$B$782,J$119)+'СЕТ СН'!$H$14+СВЦЭМ!$D$10+'СЕТ СН'!$H$6-'СЕТ СН'!$H$26</f>
        <v>2164.23185212</v>
      </c>
      <c r="K148" s="36">
        <f>SUMIFS(СВЦЭМ!$D$39:$D$782,СВЦЭМ!$A$39:$A$782,$A148,СВЦЭМ!$B$39:$B$782,K$119)+'СЕТ СН'!$H$14+СВЦЭМ!$D$10+'СЕТ СН'!$H$6-'СЕТ СН'!$H$26</f>
        <v>2157.42663404</v>
      </c>
      <c r="L148" s="36">
        <f>SUMIFS(СВЦЭМ!$D$39:$D$782,СВЦЭМ!$A$39:$A$782,$A148,СВЦЭМ!$B$39:$B$782,L$119)+'СЕТ СН'!$H$14+СВЦЭМ!$D$10+'СЕТ СН'!$H$6-'СЕТ СН'!$H$26</f>
        <v>2176.5129517700002</v>
      </c>
      <c r="M148" s="36">
        <f>SUMIFS(СВЦЭМ!$D$39:$D$782,СВЦЭМ!$A$39:$A$782,$A148,СВЦЭМ!$B$39:$B$782,M$119)+'СЕТ СН'!$H$14+СВЦЭМ!$D$10+'СЕТ СН'!$H$6-'СЕТ СН'!$H$26</f>
        <v>2178.24484708</v>
      </c>
      <c r="N148" s="36">
        <f>SUMIFS(СВЦЭМ!$D$39:$D$782,СВЦЭМ!$A$39:$A$782,$A148,СВЦЭМ!$B$39:$B$782,N$119)+'СЕТ СН'!$H$14+СВЦЭМ!$D$10+'СЕТ СН'!$H$6-'СЕТ СН'!$H$26</f>
        <v>2191.90847902</v>
      </c>
      <c r="O148" s="36">
        <f>SUMIFS(СВЦЭМ!$D$39:$D$782,СВЦЭМ!$A$39:$A$782,$A148,СВЦЭМ!$B$39:$B$782,O$119)+'СЕТ СН'!$H$14+СВЦЭМ!$D$10+'СЕТ СН'!$H$6-'СЕТ СН'!$H$26</f>
        <v>2200.4170540300001</v>
      </c>
      <c r="P148" s="36">
        <f>SUMIFS(СВЦЭМ!$D$39:$D$782,СВЦЭМ!$A$39:$A$782,$A148,СВЦЭМ!$B$39:$B$782,P$119)+'СЕТ СН'!$H$14+СВЦЭМ!$D$10+'СЕТ СН'!$H$6-'СЕТ СН'!$H$26</f>
        <v>2216.2086767999999</v>
      </c>
      <c r="Q148" s="36">
        <f>SUMIFS(СВЦЭМ!$D$39:$D$782,СВЦЭМ!$A$39:$A$782,$A148,СВЦЭМ!$B$39:$B$782,Q$119)+'СЕТ СН'!$H$14+СВЦЭМ!$D$10+'СЕТ СН'!$H$6-'СЕТ СН'!$H$26</f>
        <v>2268.67379157</v>
      </c>
      <c r="R148" s="36">
        <f>SUMIFS(СВЦЭМ!$D$39:$D$782,СВЦЭМ!$A$39:$A$782,$A148,СВЦЭМ!$B$39:$B$782,R$119)+'СЕТ СН'!$H$14+СВЦЭМ!$D$10+'СЕТ СН'!$H$6-'СЕТ СН'!$H$26</f>
        <v>2266.6365412499999</v>
      </c>
      <c r="S148" s="36">
        <f>SUMIFS(СВЦЭМ!$D$39:$D$782,СВЦЭМ!$A$39:$A$782,$A148,СВЦЭМ!$B$39:$B$782,S$119)+'СЕТ СН'!$H$14+СВЦЭМ!$D$10+'СЕТ СН'!$H$6-'СЕТ СН'!$H$26</f>
        <v>2217.6889588100003</v>
      </c>
      <c r="T148" s="36">
        <f>SUMIFS(СВЦЭМ!$D$39:$D$782,СВЦЭМ!$A$39:$A$782,$A148,СВЦЭМ!$B$39:$B$782,T$119)+'СЕТ СН'!$H$14+СВЦЭМ!$D$10+'СЕТ СН'!$H$6-'СЕТ СН'!$H$26</f>
        <v>2185.3188362000001</v>
      </c>
      <c r="U148" s="36">
        <f>SUMIFS(СВЦЭМ!$D$39:$D$782,СВЦЭМ!$A$39:$A$782,$A148,СВЦЭМ!$B$39:$B$782,U$119)+'СЕТ СН'!$H$14+СВЦЭМ!$D$10+'СЕТ СН'!$H$6-'СЕТ СН'!$H$26</f>
        <v>2124.2742004400002</v>
      </c>
      <c r="V148" s="36">
        <f>SUMIFS(СВЦЭМ!$D$39:$D$782,СВЦЭМ!$A$39:$A$782,$A148,СВЦЭМ!$B$39:$B$782,V$119)+'СЕТ СН'!$H$14+СВЦЭМ!$D$10+'СЕТ СН'!$H$6-'СЕТ СН'!$H$26</f>
        <v>2099.0035181600001</v>
      </c>
      <c r="W148" s="36">
        <f>SUMIFS(СВЦЭМ!$D$39:$D$782,СВЦЭМ!$A$39:$A$782,$A148,СВЦЭМ!$B$39:$B$782,W$119)+'СЕТ СН'!$H$14+СВЦЭМ!$D$10+'СЕТ СН'!$H$6-'СЕТ СН'!$H$26</f>
        <v>2111.7914974200003</v>
      </c>
      <c r="X148" s="36">
        <f>SUMIFS(СВЦЭМ!$D$39:$D$782,СВЦЭМ!$A$39:$A$782,$A148,СВЦЭМ!$B$39:$B$782,X$119)+'СЕТ СН'!$H$14+СВЦЭМ!$D$10+'СЕТ СН'!$H$6-'СЕТ СН'!$H$26</f>
        <v>2147.7616784100001</v>
      </c>
      <c r="Y148" s="36">
        <f>SUMIFS(СВЦЭМ!$D$39:$D$782,СВЦЭМ!$A$39:$A$782,$A148,СВЦЭМ!$B$39:$B$782,Y$119)+'СЕТ СН'!$H$14+СВЦЭМ!$D$10+'СЕТ СН'!$H$6-'СЕТ СН'!$H$26</f>
        <v>2239.25954039</v>
      </c>
    </row>
    <row r="149" spans="1:27" ht="15.75" x14ac:dyDescent="0.2">
      <c r="A149" s="35">
        <f t="shared" si="3"/>
        <v>45381</v>
      </c>
      <c r="B149" s="36">
        <f>SUMIFS(СВЦЭМ!$D$39:$D$782,СВЦЭМ!$A$39:$A$782,$A149,СВЦЭМ!$B$39:$B$782,B$119)+'СЕТ СН'!$H$14+СВЦЭМ!$D$10+'СЕТ СН'!$H$6-'СЕТ СН'!$H$26</f>
        <v>2274.9918360500001</v>
      </c>
      <c r="C149" s="36">
        <f>SUMIFS(СВЦЭМ!$D$39:$D$782,СВЦЭМ!$A$39:$A$782,$A149,СВЦЭМ!$B$39:$B$782,C$119)+'СЕТ СН'!$H$14+СВЦЭМ!$D$10+'СЕТ СН'!$H$6-'СЕТ СН'!$H$26</f>
        <v>2303.5874452399999</v>
      </c>
      <c r="D149" s="36">
        <f>SUMIFS(СВЦЭМ!$D$39:$D$782,СВЦЭМ!$A$39:$A$782,$A149,СВЦЭМ!$B$39:$B$782,D$119)+'СЕТ СН'!$H$14+СВЦЭМ!$D$10+'СЕТ СН'!$H$6-'СЕТ СН'!$H$26</f>
        <v>2309.4944248400002</v>
      </c>
      <c r="E149" s="36">
        <f>SUMIFS(СВЦЭМ!$D$39:$D$782,СВЦЭМ!$A$39:$A$782,$A149,СВЦЭМ!$B$39:$B$782,E$119)+'СЕТ СН'!$H$14+СВЦЭМ!$D$10+'СЕТ СН'!$H$6-'СЕТ СН'!$H$26</f>
        <v>2328.3894739700004</v>
      </c>
      <c r="F149" s="36">
        <f>SUMIFS(СВЦЭМ!$D$39:$D$782,СВЦЭМ!$A$39:$A$782,$A149,СВЦЭМ!$B$39:$B$782,F$119)+'СЕТ СН'!$H$14+СВЦЭМ!$D$10+'СЕТ СН'!$H$6-'СЕТ СН'!$H$26</f>
        <v>2324.6772951399998</v>
      </c>
      <c r="G149" s="36">
        <f>SUMIFS(СВЦЭМ!$D$39:$D$782,СВЦЭМ!$A$39:$A$782,$A149,СВЦЭМ!$B$39:$B$782,G$119)+'СЕТ СН'!$H$14+СВЦЭМ!$D$10+'СЕТ СН'!$H$6-'СЕТ СН'!$H$26</f>
        <v>2302.7593751200002</v>
      </c>
      <c r="H149" s="36">
        <f>SUMIFS(СВЦЭМ!$D$39:$D$782,СВЦЭМ!$A$39:$A$782,$A149,СВЦЭМ!$B$39:$B$782,H$119)+'СЕТ СН'!$H$14+СВЦЭМ!$D$10+'СЕТ СН'!$H$6-'СЕТ СН'!$H$26</f>
        <v>2258.4255641300001</v>
      </c>
      <c r="I149" s="36">
        <f>SUMIFS(СВЦЭМ!$D$39:$D$782,СВЦЭМ!$A$39:$A$782,$A149,СВЦЭМ!$B$39:$B$782,I$119)+'СЕТ СН'!$H$14+СВЦЭМ!$D$10+'СЕТ СН'!$H$6-'СЕТ СН'!$H$26</f>
        <v>2237.9526387199999</v>
      </c>
      <c r="J149" s="36">
        <f>SUMIFS(СВЦЭМ!$D$39:$D$782,СВЦЭМ!$A$39:$A$782,$A149,СВЦЭМ!$B$39:$B$782,J$119)+'СЕТ СН'!$H$14+СВЦЭМ!$D$10+'СЕТ СН'!$H$6-'СЕТ СН'!$H$26</f>
        <v>2189.9624069500001</v>
      </c>
      <c r="K149" s="36">
        <f>SUMIFS(СВЦЭМ!$D$39:$D$782,СВЦЭМ!$A$39:$A$782,$A149,СВЦЭМ!$B$39:$B$782,K$119)+'СЕТ СН'!$H$14+СВЦЭМ!$D$10+'СЕТ СН'!$H$6-'СЕТ СН'!$H$26</f>
        <v>2168.65887703</v>
      </c>
      <c r="L149" s="36">
        <f>SUMIFS(СВЦЭМ!$D$39:$D$782,СВЦЭМ!$A$39:$A$782,$A149,СВЦЭМ!$B$39:$B$782,L$119)+'СЕТ СН'!$H$14+СВЦЭМ!$D$10+'СЕТ СН'!$H$6-'СЕТ СН'!$H$26</f>
        <v>2158.7152875199999</v>
      </c>
      <c r="M149" s="36">
        <f>SUMIFS(СВЦЭМ!$D$39:$D$782,СВЦЭМ!$A$39:$A$782,$A149,СВЦЭМ!$B$39:$B$782,M$119)+'СЕТ СН'!$H$14+СВЦЭМ!$D$10+'СЕТ СН'!$H$6-'СЕТ СН'!$H$26</f>
        <v>2169.84213275</v>
      </c>
      <c r="N149" s="36">
        <f>SUMIFS(СВЦЭМ!$D$39:$D$782,СВЦЭМ!$A$39:$A$782,$A149,СВЦЭМ!$B$39:$B$782,N$119)+'СЕТ СН'!$H$14+СВЦЭМ!$D$10+'СЕТ СН'!$H$6-'СЕТ СН'!$H$26</f>
        <v>2167.2320475199999</v>
      </c>
      <c r="O149" s="36">
        <f>SUMIFS(СВЦЭМ!$D$39:$D$782,СВЦЭМ!$A$39:$A$782,$A149,СВЦЭМ!$B$39:$B$782,O$119)+'СЕТ СН'!$H$14+СВЦЭМ!$D$10+'СЕТ СН'!$H$6-'СЕТ СН'!$H$26</f>
        <v>2195.8899846600002</v>
      </c>
      <c r="P149" s="36">
        <f>SUMIFS(СВЦЭМ!$D$39:$D$782,СВЦЭМ!$A$39:$A$782,$A149,СВЦЭМ!$B$39:$B$782,P$119)+'СЕТ СН'!$H$14+СВЦЭМ!$D$10+'СЕТ СН'!$H$6-'СЕТ СН'!$H$26</f>
        <v>2214.7696318500002</v>
      </c>
      <c r="Q149" s="36">
        <f>SUMIFS(СВЦЭМ!$D$39:$D$782,СВЦЭМ!$A$39:$A$782,$A149,СВЦЭМ!$B$39:$B$782,Q$119)+'СЕТ СН'!$H$14+СВЦЭМ!$D$10+'СЕТ СН'!$H$6-'СЕТ СН'!$H$26</f>
        <v>2223.2941681400002</v>
      </c>
      <c r="R149" s="36">
        <f>SUMIFS(СВЦЭМ!$D$39:$D$782,СВЦЭМ!$A$39:$A$782,$A149,СВЦЭМ!$B$39:$B$782,R$119)+'СЕТ СН'!$H$14+СВЦЭМ!$D$10+'СЕТ СН'!$H$6-'СЕТ СН'!$H$26</f>
        <v>2223.2842080800001</v>
      </c>
      <c r="S149" s="36">
        <f>SUMIFS(СВЦЭМ!$D$39:$D$782,СВЦЭМ!$A$39:$A$782,$A149,СВЦЭМ!$B$39:$B$782,S$119)+'СЕТ СН'!$H$14+СВЦЭМ!$D$10+'СЕТ СН'!$H$6-'СЕТ СН'!$H$26</f>
        <v>2205.5780584200002</v>
      </c>
      <c r="T149" s="36">
        <f>SUMIFS(СВЦЭМ!$D$39:$D$782,СВЦЭМ!$A$39:$A$782,$A149,СВЦЭМ!$B$39:$B$782,T$119)+'СЕТ СН'!$H$14+СВЦЭМ!$D$10+'СЕТ СН'!$H$6-'СЕТ СН'!$H$26</f>
        <v>2153.9015817499999</v>
      </c>
      <c r="U149" s="36">
        <f>SUMIFS(СВЦЭМ!$D$39:$D$782,СВЦЭМ!$A$39:$A$782,$A149,СВЦЭМ!$B$39:$B$782,U$119)+'СЕТ СН'!$H$14+СВЦЭМ!$D$10+'СЕТ СН'!$H$6-'СЕТ СН'!$H$26</f>
        <v>2135.8750165199999</v>
      </c>
      <c r="V149" s="36">
        <f>SUMIFS(СВЦЭМ!$D$39:$D$782,СВЦЭМ!$A$39:$A$782,$A149,СВЦЭМ!$B$39:$B$782,V$119)+'СЕТ СН'!$H$14+СВЦЭМ!$D$10+'СЕТ СН'!$H$6-'СЕТ СН'!$H$26</f>
        <v>2118.1764444599999</v>
      </c>
      <c r="W149" s="36">
        <f>SUMIFS(СВЦЭМ!$D$39:$D$782,СВЦЭМ!$A$39:$A$782,$A149,СВЦЭМ!$B$39:$B$782,W$119)+'СЕТ СН'!$H$14+СВЦЭМ!$D$10+'СЕТ СН'!$H$6-'СЕТ СН'!$H$26</f>
        <v>2119.4585509900003</v>
      </c>
      <c r="X149" s="36">
        <f>SUMIFS(СВЦЭМ!$D$39:$D$782,СВЦЭМ!$A$39:$A$782,$A149,СВЦЭМ!$B$39:$B$782,X$119)+'СЕТ СН'!$H$14+СВЦЭМ!$D$10+'СЕТ СН'!$H$6-'СЕТ СН'!$H$26</f>
        <v>2156.2286403000003</v>
      </c>
      <c r="Y149" s="36">
        <f>SUMIFS(СВЦЭМ!$D$39:$D$782,СВЦЭМ!$A$39:$A$782,$A149,СВЦЭМ!$B$39:$B$782,Y$119)+'СЕТ СН'!$H$14+СВЦЭМ!$D$10+'СЕТ СН'!$H$6-'СЕТ СН'!$H$26</f>
        <v>2202.9187938700002</v>
      </c>
    </row>
    <row r="150" spans="1:27" ht="15.75" x14ac:dyDescent="0.2">
      <c r="A150" s="35">
        <f t="shared" si="3"/>
        <v>45382</v>
      </c>
      <c r="B150" s="36">
        <f>SUMIFS(СВЦЭМ!$D$39:$D$782,СВЦЭМ!$A$39:$A$782,$A150,СВЦЭМ!$B$39:$B$782,B$119)+'СЕТ СН'!$H$14+СВЦЭМ!$D$10+'СЕТ СН'!$H$6-'СЕТ СН'!$H$26</f>
        <v>2321.0315221999999</v>
      </c>
      <c r="C150" s="36">
        <f>SUMIFS(СВЦЭМ!$D$39:$D$782,СВЦЭМ!$A$39:$A$782,$A150,СВЦЭМ!$B$39:$B$782,C$119)+'СЕТ СН'!$H$14+СВЦЭМ!$D$10+'СЕТ СН'!$H$6-'СЕТ СН'!$H$26</f>
        <v>2342.96080089</v>
      </c>
      <c r="D150" s="36">
        <f>SUMIFS(СВЦЭМ!$D$39:$D$782,СВЦЭМ!$A$39:$A$782,$A150,СВЦЭМ!$B$39:$B$782,D$119)+'СЕТ СН'!$H$14+СВЦЭМ!$D$10+'СЕТ СН'!$H$6-'СЕТ СН'!$H$26</f>
        <v>2367.5642384100001</v>
      </c>
      <c r="E150" s="36">
        <f>SUMIFS(СВЦЭМ!$D$39:$D$782,СВЦЭМ!$A$39:$A$782,$A150,СВЦЭМ!$B$39:$B$782,E$119)+'СЕТ СН'!$H$14+СВЦЭМ!$D$10+'СЕТ СН'!$H$6-'СЕТ СН'!$H$26</f>
        <v>2373.5270292</v>
      </c>
      <c r="F150" s="36">
        <f>SUMIFS(СВЦЭМ!$D$39:$D$782,СВЦЭМ!$A$39:$A$782,$A150,СВЦЭМ!$B$39:$B$782,F$119)+'СЕТ СН'!$H$14+СВЦЭМ!$D$10+'СЕТ СН'!$H$6-'СЕТ СН'!$H$26</f>
        <v>2369.4822457400001</v>
      </c>
      <c r="G150" s="36">
        <f>SUMIFS(СВЦЭМ!$D$39:$D$782,СВЦЭМ!$A$39:$A$782,$A150,СВЦЭМ!$B$39:$B$782,G$119)+'СЕТ СН'!$H$14+СВЦЭМ!$D$10+'СЕТ СН'!$H$6-'СЕТ СН'!$H$26</f>
        <v>2369.5135569400004</v>
      </c>
      <c r="H150" s="36">
        <f>SUMIFS(СВЦЭМ!$D$39:$D$782,СВЦЭМ!$A$39:$A$782,$A150,СВЦЭМ!$B$39:$B$782,H$119)+'СЕТ СН'!$H$14+СВЦЭМ!$D$10+'СЕТ СН'!$H$6-'СЕТ СН'!$H$26</f>
        <v>2367.1563586100001</v>
      </c>
      <c r="I150" s="36">
        <f>SUMIFS(СВЦЭМ!$D$39:$D$782,СВЦЭМ!$A$39:$A$782,$A150,СВЦЭМ!$B$39:$B$782,I$119)+'СЕТ СН'!$H$14+СВЦЭМ!$D$10+'СЕТ СН'!$H$6-'СЕТ СН'!$H$26</f>
        <v>2346.7548645100001</v>
      </c>
      <c r="J150" s="36">
        <f>SUMIFS(СВЦЭМ!$D$39:$D$782,СВЦЭМ!$A$39:$A$782,$A150,СВЦЭМ!$B$39:$B$782,J$119)+'СЕТ СН'!$H$14+СВЦЭМ!$D$10+'СЕТ СН'!$H$6-'СЕТ СН'!$H$26</f>
        <v>2309.6098051500003</v>
      </c>
      <c r="K150" s="36">
        <f>SUMIFS(СВЦЭМ!$D$39:$D$782,СВЦЭМ!$A$39:$A$782,$A150,СВЦЭМ!$B$39:$B$782,K$119)+'СЕТ СН'!$H$14+СВЦЭМ!$D$10+'СЕТ СН'!$H$6-'СЕТ СН'!$H$26</f>
        <v>2250.4848911200002</v>
      </c>
      <c r="L150" s="36">
        <f>SUMIFS(СВЦЭМ!$D$39:$D$782,СВЦЭМ!$A$39:$A$782,$A150,СВЦЭМ!$B$39:$B$782,L$119)+'СЕТ СН'!$H$14+СВЦЭМ!$D$10+'СЕТ СН'!$H$6-'СЕТ СН'!$H$26</f>
        <v>2241.14026259</v>
      </c>
      <c r="M150" s="36">
        <f>SUMIFS(СВЦЭМ!$D$39:$D$782,СВЦЭМ!$A$39:$A$782,$A150,СВЦЭМ!$B$39:$B$782,M$119)+'СЕТ СН'!$H$14+СВЦЭМ!$D$10+'СЕТ СН'!$H$6-'СЕТ СН'!$H$26</f>
        <v>2244.3071811700001</v>
      </c>
      <c r="N150" s="36">
        <f>SUMIFS(СВЦЭМ!$D$39:$D$782,СВЦЭМ!$A$39:$A$782,$A150,СВЦЭМ!$B$39:$B$782,N$119)+'СЕТ СН'!$H$14+СВЦЭМ!$D$10+'СЕТ СН'!$H$6-'СЕТ СН'!$H$26</f>
        <v>2248.30493346</v>
      </c>
      <c r="O150" s="36">
        <f>SUMIFS(СВЦЭМ!$D$39:$D$782,СВЦЭМ!$A$39:$A$782,$A150,СВЦЭМ!$B$39:$B$782,O$119)+'СЕТ СН'!$H$14+СВЦЭМ!$D$10+'СЕТ СН'!$H$6-'СЕТ СН'!$H$26</f>
        <v>2271.6519602100002</v>
      </c>
      <c r="P150" s="36">
        <f>SUMIFS(СВЦЭМ!$D$39:$D$782,СВЦЭМ!$A$39:$A$782,$A150,СВЦЭМ!$B$39:$B$782,P$119)+'СЕТ СН'!$H$14+СВЦЭМ!$D$10+'СЕТ СН'!$H$6-'СЕТ СН'!$H$26</f>
        <v>2295.6404314300003</v>
      </c>
      <c r="Q150" s="36">
        <f>SUMIFS(СВЦЭМ!$D$39:$D$782,СВЦЭМ!$A$39:$A$782,$A150,СВЦЭМ!$B$39:$B$782,Q$119)+'СЕТ СН'!$H$14+СВЦЭМ!$D$10+'СЕТ СН'!$H$6-'СЕТ СН'!$H$26</f>
        <v>2321.0581629600001</v>
      </c>
      <c r="R150" s="36">
        <f>SUMIFS(СВЦЭМ!$D$39:$D$782,СВЦЭМ!$A$39:$A$782,$A150,СВЦЭМ!$B$39:$B$782,R$119)+'СЕТ СН'!$H$14+СВЦЭМ!$D$10+'СЕТ СН'!$H$6-'СЕТ СН'!$H$26</f>
        <v>2316.6802062000002</v>
      </c>
      <c r="S150" s="36">
        <f>SUMIFS(СВЦЭМ!$D$39:$D$782,СВЦЭМ!$A$39:$A$782,$A150,СВЦЭМ!$B$39:$B$782,S$119)+'СЕТ СН'!$H$14+СВЦЭМ!$D$10+'СЕТ СН'!$H$6-'СЕТ СН'!$H$26</f>
        <v>2286.4959457200002</v>
      </c>
      <c r="T150" s="36">
        <f>SUMIFS(СВЦЭМ!$D$39:$D$782,СВЦЭМ!$A$39:$A$782,$A150,СВЦЭМ!$B$39:$B$782,T$119)+'СЕТ СН'!$H$14+СВЦЭМ!$D$10+'СЕТ СН'!$H$6-'СЕТ СН'!$H$26</f>
        <v>2262.9213917900001</v>
      </c>
      <c r="U150" s="36">
        <f>SUMIFS(СВЦЭМ!$D$39:$D$782,СВЦЭМ!$A$39:$A$782,$A150,СВЦЭМ!$B$39:$B$782,U$119)+'СЕТ СН'!$H$14+СВЦЭМ!$D$10+'СЕТ СН'!$H$6-'СЕТ СН'!$H$26</f>
        <v>2240.0864915000002</v>
      </c>
      <c r="V150" s="36">
        <f>SUMIFS(СВЦЭМ!$D$39:$D$782,СВЦЭМ!$A$39:$A$782,$A150,СВЦЭМ!$B$39:$B$782,V$119)+'СЕТ СН'!$H$14+СВЦЭМ!$D$10+'СЕТ СН'!$H$6-'СЕТ СН'!$H$26</f>
        <v>2223.5035027500003</v>
      </c>
      <c r="W150" s="36">
        <f>SUMIFS(СВЦЭМ!$D$39:$D$782,СВЦЭМ!$A$39:$A$782,$A150,СВЦЭМ!$B$39:$B$782,W$119)+'СЕТ СН'!$H$14+СВЦЭМ!$D$10+'СЕТ СН'!$H$6-'СЕТ СН'!$H$26</f>
        <v>2216.2728966300001</v>
      </c>
      <c r="X150" s="36">
        <f>SUMIFS(СВЦЭМ!$D$39:$D$782,СВЦЭМ!$A$39:$A$782,$A150,СВЦЭМ!$B$39:$B$782,X$119)+'СЕТ СН'!$H$14+СВЦЭМ!$D$10+'СЕТ СН'!$H$6-'СЕТ СН'!$H$26</f>
        <v>2254.0953124400003</v>
      </c>
      <c r="Y150" s="36">
        <f>SUMIFS(СВЦЭМ!$D$39:$D$782,СВЦЭМ!$A$39:$A$782,$A150,СВЦЭМ!$B$39:$B$782,Y$119)+'СЕТ СН'!$H$14+СВЦЭМ!$D$10+'СЕТ СН'!$H$6-'СЕТ СН'!$H$26</f>
        <v>2278.9140161599998</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3"/>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8" t="s">
        <v>7</v>
      </c>
      <c r="B153" s="131" t="s">
        <v>73</v>
      </c>
      <c r="C153" s="132"/>
      <c r="D153" s="132"/>
      <c r="E153" s="132"/>
      <c r="F153" s="132"/>
      <c r="G153" s="132"/>
      <c r="H153" s="132"/>
      <c r="I153" s="132"/>
      <c r="J153" s="132"/>
      <c r="K153" s="132"/>
      <c r="L153" s="132"/>
      <c r="M153" s="132"/>
      <c r="N153" s="132"/>
      <c r="O153" s="132"/>
      <c r="P153" s="132"/>
      <c r="Q153" s="132"/>
      <c r="R153" s="132"/>
      <c r="S153" s="132"/>
      <c r="T153" s="132"/>
      <c r="U153" s="132"/>
      <c r="V153" s="132"/>
      <c r="W153" s="132"/>
      <c r="X153" s="132"/>
      <c r="Y153" s="133"/>
    </row>
    <row r="154" spans="1:27" ht="12.75" customHeight="1" x14ac:dyDescent="0.2">
      <c r="A154" s="129"/>
      <c r="B154" s="134"/>
      <c r="C154" s="135"/>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6"/>
    </row>
    <row r="155" spans="1:27" ht="12.75" customHeight="1" x14ac:dyDescent="0.2">
      <c r="A155" s="130"/>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01.03.2024</v>
      </c>
      <c r="B156" s="36">
        <f>SUMIFS(СВЦЭМ!$D$39:$D$782,СВЦЭМ!$A$39:$A$782,$A156,СВЦЭМ!$B$39:$B$782,B$155)+'СЕТ СН'!$I$14+СВЦЭМ!$D$10+'СЕТ СН'!$I$6-'СЕТ СН'!$I$26</f>
        <v>2400.7553223700002</v>
      </c>
      <c r="C156" s="36">
        <f>SUMIFS(СВЦЭМ!$D$39:$D$782,СВЦЭМ!$A$39:$A$782,$A156,СВЦЭМ!$B$39:$B$782,C$155)+'СЕТ СН'!$I$14+СВЦЭМ!$D$10+'СЕТ СН'!$I$6-'СЕТ СН'!$I$26</f>
        <v>2427.2681943600001</v>
      </c>
      <c r="D156" s="36">
        <f>SUMIFS(СВЦЭМ!$D$39:$D$782,СВЦЭМ!$A$39:$A$782,$A156,СВЦЭМ!$B$39:$B$782,D$155)+'СЕТ СН'!$I$14+СВЦЭМ!$D$10+'СЕТ СН'!$I$6-'СЕТ СН'!$I$26</f>
        <v>2451.1433704400001</v>
      </c>
      <c r="E156" s="36">
        <f>SUMIFS(СВЦЭМ!$D$39:$D$782,СВЦЭМ!$A$39:$A$782,$A156,СВЦЭМ!$B$39:$B$782,E$155)+'СЕТ СН'!$I$14+СВЦЭМ!$D$10+'СЕТ СН'!$I$6-'СЕТ СН'!$I$26</f>
        <v>2436.6184988300001</v>
      </c>
      <c r="F156" s="36">
        <f>SUMIFS(СВЦЭМ!$D$39:$D$782,СВЦЭМ!$A$39:$A$782,$A156,СВЦЭМ!$B$39:$B$782,F$155)+'СЕТ СН'!$I$14+СВЦЭМ!$D$10+'СЕТ СН'!$I$6-'СЕТ СН'!$I$26</f>
        <v>2427.8270668699997</v>
      </c>
      <c r="G156" s="36">
        <f>SUMIFS(СВЦЭМ!$D$39:$D$782,СВЦЭМ!$A$39:$A$782,$A156,СВЦЭМ!$B$39:$B$782,G$155)+'СЕТ СН'!$I$14+СВЦЭМ!$D$10+'СЕТ СН'!$I$6-'СЕТ СН'!$I$26</f>
        <v>2425.7759215599999</v>
      </c>
      <c r="H156" s="36">
        <f>SUMIFS(СВЦЭМ!$D$39:$D$782,СВЦЭМ!$A$39:$A$782,$A156,СВЦЭМ!$B$39:$B$782,H$155)+'СЕТ СН'!$I$14+СВЦЭМ!$D$10+'СЕТ СН'!$I$6-'СЕТ СН'!$I$26</f>
        <v>2388.5811500099999</v>
      </c>
      <c r="I156" s="36">
        <f>SUMIFS(СВЦЭМ!$D$39:$D$782,СВЦЭМ!$A$39:$A$782,$A156,СВЦЭМ!$B$39:$B$782,I$155)+'СЕТ СН'!$I$14+СВЦЭМ!$D$10+'СЕТ СН'!$I$6-'СЕТ СН'!$I$26</f>
        <v>2365.3207365899998</v>
      </c>
      <c r="J156" s="36">
        <f>SUMIFS(СВЦЭМ!$D$39:$D$782,СВЦЭМ!$A$39:$A$782,$A156,СВЦЭМ!$B$39:$B$782,J$155)+'СЕТ СН'!$I$14+СВЦЭМ!$D$10+'СЕТ СН'!$I$6-'СЕТ СН'!$I$26</f>
        <v>2357.3782595600001</v>
      </c>
      <c r="K156" s="36">
        <f>SUMIFS(СВЦЭМ!$D$39:$D$782,СВЦЭМ!$A$39:$A$782,$A156,СВЦЭМ!$B$39:$B$782,K$155)+'СЕТ СН'!$I$14+СВЦЭМ!$D$10+'СЕТ СН'!$I$6-'СЕТ СН'!$I$26</f>
        <v>2343.81737514</v>
      </c>
      <c r="L156" s="36">
        <f>SUMIFS(СВЦЭМ!$D$39:$D$782,СВЦЭМ!$A$39:$A$782,$A156,СВЦЭМ!$B$39:$B$782,L$155)+'СЕТ СН'!$I$14+СВЦЭМ!$D$10+'СЕТ СН'!$I$6-'СЕТ СН'!$I$26</f>
        <v>2345.64964547</v>
      </c>
      <c r="M156" s="36">
        <f>SUMIFS(СВЦЭМ!$D$39:$D$782,СВЦЭМ!$A$39:$A$782,$A156,СВЦЭМ!$B$39:$B$782,M$155)+'СЕТ СН'!$I$14+СВЦЭМ!$D$10+'СЕТ СН'!$I$6-'СЕТ СН'!$I$26</f>
        <v>2328.8390308400003</v>
      </c>
      <c r="N156" s="36">
        <f>SUMIFS(СВЦЭМ!$D$39:$D$782,СВЦЭМ!$A$39:$A$782,$A156,СВЦЭМ!$B$39:$B$782,N$155)+'СЕТ СН'!$I$14+СВЦЭМ!$D$10+'СЕТ СН'!$I$6-'СЕТ СН'!$I$26</f>
        <v>2375.7865160299998</v>
      </c>
      <c r="O156" s="36">
        <f>SUMIFS(СВЦЭМ!$D$39:$D$782,СВЦЭМ!$A$39:$A$782,$A156,СВЦЭМ!$B$39:$B$782,O$155)+'СЕТ СН'!$I$14+СВЦЭМ!$D$10+'СЕТ СН'!$I$6-'СЕТ СН'!$I$26</f>
        <v>2387.1754201399999</v>
      </c>
      <c r="P156" s="36">
        <f>SUMIFS(СВЦЭМ!$D$39:$D$782,СВЦЭМ!$A$39:$A$782,$A156,СВЦЭМ!$B$39:$B$782,P$155)+'СЕТ СН'!$I$14+СВЦЭМ!$D$10+'СЕТ СН'!$I$6-'СЕТ СН'!$I$26</f>
        <v>2406.2002461700004</v>
      </c>
      <c r="Q156" s="36">
        <f>SUMIFS(СВЦЭМ!$D$39:$D$782,СВЦЭМ!$A$39:$A$782,$A156,СВЦЭМ!$B$39:$B$782,Q$155)+'СЕТ СН'!$I$14+СВЦЭМ!$D$10+'СЕТ СН'!$I$6-'СЕТ СН'!$I$26</f>
        <v>2417.1203426100001</v>
      </c>
      <c r="R156" s="36">
        <f>SUMIFS(СВЦЭМ!$D$39:$D$782,СВЦЭМ!$A$39:$A$782,$A156,СВЦЭМ!$B$39:$B$782,R$155)+'СЕТ СН'!$I$14+СВЦЭМ!$D$10+'СЕТ СН'!$I$6-'СЕТ СН'!$I$26</f>
        <v>2428.04866773</v>
      </c>
      <c r="S156" s="36">
        <f>SUMIFS(СВЦЭМ!$D$39:$D$782,СВЦЭМ!$A$39:$A$782,$A156,СВЦЭМ!$B$39:$B$782,S$155)+'СЕТ СН'!$I$14+СВЦЭМ!$D$10+'СЕТ СН'!$I$6-'СЕТ СН'!$I$26</f>
        <v>2416.1870674299998</v>
      </c>
      <c r="T156" s="36">
        <f>SUMIFS(СВЦЭМ!$D$39:$D$782,СВЦЭМ!$A$39:$A$782,$A156,СВЦЭМ!$B$39:$B$782,T$155)+'СЕТ СН'!$I$14+СВЦЭМ!$D$10+'СЕТ СН'!$I$6-'СЕТ СН'!$I$26</f>
        <v>2374.4800757600001</v>
      </c>
      <c r="U156" s="36">
        <f>SUMIFS(СВЦЭМ!$D$39:$D$782,СВЦЭМ!$A$39:$A$782,$A156,СВЦЭМ!$B$39:$B$782,U$155)+'СЕТ СН'!$I$14+СВЦЭМ!$D$10+'СЕТ СН'!$I$6-'СЕТ СН'!$I$26</f>
        <v>2344.09868224</v>
      </c>
      <c r="V156" s="36">
        <f>SUMIFS(СВЦЭМ!$D$39:$D$782,СВЦЭМ!$A$39:$A$782,$A156,СВЦЭМ!$B$39:$B$782,V$155)+'СЕТ СН'!$I$14+СВЦЭМ!$D$10+'СЕТ СН'!$I$6-'СЕТ СН'!$I$26</f>
        <v>2345.4617792999998</v>
      </c>
      <c r="W156" s="36">
        <f>SUMIFS(СВЦЭМ!$D$39:$D$782,СВЦЭМ!$A$39:$A$782,$A156,СВЦЭМ!$B$39:$B$782,W$155)+'СЕТ СН'!$I$14+СВЦЭМ!$D$10+'СЕТ СН'!$I$6-'СЕТ СН'!$I$26</f>
        <v>2353.61557094</v>
      </c>
      <c r="X156" s="36">
        <f>SUMIFS(СВЦЭМ!$D$39:$D$782,СВЦЭМ!$A$39:$A$782,$A156,СВЦЭМ!$B$39:$B$782,X$155)+'СЕТ СН'!$I$14+СВЦЭМ!$D$10+'СЕТ СН'!$I$6-'СЕТ СН'!$I$26</f>
        <v>2366.9966710500003</v>
      </c>
      <c r="Y156" s="36">
        <f>SUMIFS(СВЦЭМ!$D$39:$D$782,СВЦЭМ!$A$39:$A$782,$A156,СВЦЭМ!$B$39:$B$782,Y$155)+'СЕТ СН'!$I$14+СВЦЭМ!$D$10+'СЕТ СН'!$I$6-'СЕТ СН'!$I$26</f>
        <v>2391.2974567199999</v>
      </c>
      <c r="AA156" s="45"/>
    </row>
    <row r="157" spans="1:27" ht="15.75" x14ac:dyDescent="0.2">
      <c r="A157" s="35">
        <f>A156+1</f>
        <v>45353</v>
      </c>
      <c r="B157" s="36">
        <f>SUMIFS(СВЦЭМ!$D$39:$D$782,СВЦЭМ!$A$39:$A$782,$A157,СВЦЭМ!$B$39:$B$782,B$155)+'СЕТ СН'!$I$14+СВЦЭМ!$D$10+'СЕТ СН'!$I$6-'СЕТ СН'!$I$26</f>
        <v>2330.9336839600001</v>
      </c>
      <c r="C157" s="36">
        <f>SUMIFS(СВЦЭМ!$D$39:$D$782,СВЦЭМ!$A$39:$A$782,$A157,СВЦЭМ!$B$39:$B$782,C$155)+'СЕТ СН'!$I$14+СВЦЭМ!$D$10+'СЕТ СН'!$I$6-'СЕТ СН'!$I$26</f>
        <v>2342.81280999</v>
      </c>
      <c r="D157" s="36">
        <f>SUMIFS(СВЦЭМ!$D$39:$D$782,СВЦЭМ!$A$39:$A$782,$A157,СВЦЭМ!$B$39:$B$782,D$155)+'СЕТ СН'!$I$14+СВЦЭМ!$D$10+'СЕТ СН'!$I$6-'СЕТ СН'!$I$26</f>
        <v>2367.03390154</v>
      </c>
      <c r="E157" s="36">
        <f>SUMIFS(СВЦЭМ!$D$39:$D$782,СВЦЭМ!$A$39:$A$782,$A157,СВЦЭМ!$B$39:$B$782,E$155)+'СЕТ СН'!$I$14+СВЦЭМ!$D$10+'СЕТ СН'!$I$6-'СЕТ СН'!$I$26</f>
        <v>2377.8877270100002</v>
      </c>
      <c r="F157" s="36">
        <f>SUMIFS(СВЦЭМ!$D$39:$D$782,СВЦЭМ!$A$39:$A$782,$A157,СВЦЭМ!$B$39:$B$782,F$155)+'СЕТ СН'!$I$14+СВЦЭМ!$D$10+'СЕТ СН'!$I$6-'СЕТ СН'!$I$26</f>
        <v>2374.9392365399999</v>
      </c>
      <c r="G157" s="36">
        <f>SUMIFS(СВЦЭМ!$D$39:$D$782,СВЦЭМ!$A$39:$A$782,$A157,СВЦЭМ!$B$39:$B$782,G$155)+'СЕТ СН'!$I$14+СВЦЭМ!$D$10+'СЕТ СН'!$I$6-'СЕТ СН'!$I$26</f>
        <v>2355.1315825199999</v>
      </c>
      <c r="H157" s="36">
        <f>SUMIFS(СВЦЭМ!$D$39:$D$782,СВЦЭМ!$A$39:$A$782,$A157,СВЦЭМ!$B$39:$B$782,H$155)+'СЕТ СН'!$I$14+СВЦЭМ!$D$10+'СЕТ СН'!$I$6-'СЕТ СН'!$I$26</f>
        <v>2311.7903935700001</v>
      </c>
      <c r="I157" s="36">
        <f>SUMIFS(СВЦЭМ!$D$39:$D$782,СВЦЭМ!$A$39:$A$782,$A157,СВЦЭМ!$B$39:$B$782,I$155)+'СЕТ СН'!$I$14+СВЦЭМ!$D$10+'СЕТ СН'!$I$6-'СЕТ СН'!$I$26</f>
        <v>2287.9259074299998</v>
      </c>
      <c r="J157" s="36">
        <f>SUMIFS(СВЦЭМ!$D$39:$D$782,СВЦЭМ!$A$39:$A$782,$A157,СВЦЭМ!$B$39:$B$782,J$155)+'СЕТ СН'!$I$14+СВЦЭМ!$D$10+'СЕТ СН'!$I$6-'СЕТ СН'!$I$26</f>
        <v>2288.8753319799998</v>
      </c>
      <c r="K157" s="36">
        <f>SUMIFS(СВЦЭМ!$D$39:$D$782,СВЦЭМ!$A$39:$A$782,$A157,СВЦЭМ!$B$39:$B$782,K$155)+'СЕТ СН'!$I$14+СВЦЭМ!$D$10+'СЕТ СН'!$I$6-'СЕТ СН'!$I$26</f>
        <v>2256.9321159000001</v>
      </c>
      <c r="L157" s="36">
        <f>SUMIFS(СВЦЭМ!$D$39:$D$782,СВЦЭМ!$A$39:$A$782,$A157,СВЦЭМ!$B$39:$B$782,L$155)+'СЕТ СН'!$I$14+СВЦЭМ!$D$10+'СЕТ СН'!$I$6-'СЕТ СН'!$I$26</f>
        <v>2241.6066498099999</v>
      </c>
      <c r="M157" s="36">
        <f>SUMIFS(СВЦЭМ!$D$39:$D$782,СВЦЭМ!$A$39:$A$782,$A157,СВЦЭМ!$B$39:$B$782,M$155)+'СЕТ СН'!$I$14+СВЦЭМ!$D$10+'СЕТ СН'!$I$6-'СЕТ СН'!$I$26</f>
        <v>2244.9419600900001</v>
      </c>
      <c r="N157" s="36">
        <f>SUMIFS(СВЦЭМ!$D$39:$D$782,СВЦЭМ!$A$39:$A$782,$A157,СВЦЭМ!$B$39:$B$782,N$155)+'СЕТ СН'!$I$14+СВЦЭМ!$D$10+'СЕТ СН'!$I$6-'СЕТ СН'!$I$26</f>
        <v>2262.45674603</v>
      </c>
      <c r="O157" s="36">
        <f>SUMIFS(СВЦЭМ!$D$39:$D$782,СВЦЭМ!$A$39:$A$782,$A157,СВЦЭМ!$B$39:$B$782,O$155)+'СЕТ СН'!$I$14+СВЦЭМ!$D$10+'СЕТ СН'!$I$6-'СЕТ СН'!$I$26</f>
        <v>2269.3233800400003</v>
      </c>
      <c r="P157" s="36">
        <f>SUMIFS(СВЦЭМ!$D$39:$D$782,СВЦЭМ!$A$39:$A$782,$A157,СВЦЭМ!$B$39:$B$782,P$155)+'СЕТ СН'!$I$14+СВЦЭМ!$D$10+'СЕТ СН'!$I$6-'СЕТ СН'!$I$26</f>
        <v>2278.38366309</v>
      </c>
      <c r="Q157" s="36">
        <f>SUMIFS(СВЦЭМ!$D$39:$D$782,СВЦЭМ!$A$39:$A$782,$A157,СВЦЭМ!$B$39:$B$782,Q$155)+'СЕТ СН'!$I$14+СВЦЭМ!$D$10+'СЕТ СН'!$I$6-'СЕТ СН'!$I$26</f>
        <v>2300.5179973599998</v>
      </c>
      <c r="R157" s="36">
        <f>SUMIFS(СВЦЭМ!$D$39:$D$782,СВЦЭМ!$A$39:$A$782,$A157,СВЦЭМ!$B$39:$B$782,R$155)+'СЕТ СН'!$I$14+СВЦЭМ!$D$10+'СЕТ СН'!$I$6-'СЕТ СН'!$I$26</f>
        <v>2320.8414246100001</v>
      </c>
      <c r="S157" s="36">
        <f>SUMIFS(СВЦЭМ!$D$39:$D$782,СВЦЭМ!$A$39:$A$782,$A157,СВЦЭМ!$B$39:$B$782,S$155)+'СЕТ СН'!$I$14+СВЦЭМ!$D$10+'СЕТ СН'!$I$6-'СЕТ СН'!$I$26</f>
        <v>2305.8168609300001</v>
      </c>
      <c r="T157" s="36">
        <f>SUMIFS(СВЦЭМ!$D$39:$D$782,СВЦЭМ!$A$39:$A$782,$A157,СВЦЭМ!$B$39:$B$782,T$155)+'СЕТ СН'!$I$14+СВЦЭМ!$D$10+'СЕТ СН'!$I$6-'СЕТ СН'!$I$26</f>
        <v>2262.6586876900001</v>
      </c>
      <c r="U157" s="36">
        <f>SUMIFS(СВЦЭМ!$D$39:$D$782,СВЦЭМ!$A$39:$A$782,$A157,СВЦЭМ!$B$39:$B$782,U$155)+'СЕТ СН'!$I$14+СВЦЭМ!$D$10+'СЕТ СН'!$I$6-'СЕТ СН'!$I$26</f>
        <v>2222.0991389700002</v>
      </c>
      <c r="V157" s="36">
        <f>SUMIFS(СВЦЭМ!$D$39:$D$782,СВЦЭМ!$A$39:$A$782,$A157,СВЦЭМ!$B$39:$B$782,V$155)+'СЕТ СН'!$I$14+СВЦЭМ!$D$10+'СЕТ СН'!$I$6-'СЕТ СН'!$I$26</f>
        <v>2239.6580347899999</v>
      </c>
      <c r="W157" s="36">
        <f>SUMIFS(СВЦЭМ!$D$39:$D$782,СВЦЭМ!$A$39:$A$782,$A157,СВЦЭМ!$B$39:$B$782,W$155)+'СЕТ СН'!$I$14+СВЦЭМ!$D$10+'СЕТ СН'!$I$6-'СЕТ СН'!$I$26</f>
        <v>2248.8585861199999</v>
      </c>
      <c r="X157" s="36">
        <f>SUMIFS(СВЦЭМ!$D$39:$D$782,СВЦЭМ!$A$39:$A$782,$A157,СВЦЭМ!$B$39:$B$782,X$155)+'СЕТ СН'!$I$14+СВЦЭМ!$D$10+'СЕТ СН'!$I$6-'СЕТ СН'!$I$26</f>
        <v>2285.4822915</v>
      </c>
      <c r="Y157" s="36">
        <f>SUMIFS(СВЦЭМ!$D$39:$D$782,СВЦЭМ!$A$39:$A$782,$A157,СВЦЭМ!$B$39:$B$782,Y$155)+'СЕТ СН'!$I$14+СВЦЭМ!$D$10+'СЕТ СН'!$I$6-'СЕТ СН'!$I$26</f>
        <v>2285.8887802999998</v>
      </c>
    </row>
    <row r="158" spans="1:27" ht="15.75" x14ac:dyDescent="0.2">
      <c r="A158" s="35">
        <f t="shared" ref="A158:A186" si="4">A157+1</f>
        <v>45354</v>
      </c>
      <c r="B158" s="36">
        <f>SUMIFS(СВЦЭМ!$D$39:$D$782,СВЦЭМ!$A$39:$A$782,$A158,СВЦЭМ!$B$39:$B$782,B$155)+'СЕТ СН'!$I$14+СВЦЭМ!$D$10+'СЕТ СН'!$I$6-'СЕТ СН'!$I$26</f>
        <v>2228.8886734899997</v>
      </c>
      <c r="C158" s="36">
        <f>SUMIFS(СВЦЭМ!$D$39:$D$782,СВЦЭМ!$A$39:$A$782,$A158,СВЦЭМ!$B$39:$B$782,C$155)+'СЕТ СН'!$I$14+СВЦЭМ!$D$10+'СЕТ СН'!$I$6-'СЕТ СН'!$I$26</f>
        <v>2311.1916347900001</v>
      </c>
      <c r="D158" s="36">
        <f>SUMIFS(СВЦЭМ!$D$39:$D$782,СВЦЭМ!$A$39:$A$782,$A158,СВЦЭМ!$B$39:$B$782,D$155)+'СЕТ СН'!$I$14+СВЦЭМ!$D$10+'СЕТ СН'!$I$6-'СЕТ СН'!$I$26</f>
        <v>2356.0791863300001</v>
      </c>
      <c r="E158" s="36">
        <f>SUMIFS(СВЦЭМ!$D$39:$D$782,СВЦЭМ!$A$39:$A$782,$A158,СВЦЭМ!$B$39:$B$782,E$155)+'СЕТ СН'!$I$14+СВЦЭМ!$D$10+'СЕТ СН'!$I$6-'СЕТ СН'!$I$26</f>
        <v>2373.9765224000002</v>
      </c>
      <c r="F158" s="36">
        <f>SUMIFS(СВЦЭМ!$D$39:$D$782,СВЦЭМ!$A$39:$A$782,$A158,СВЦЭМ!$B$39:$B$782,F$155)+'СЕТ СН'!$I$14+СВЦЭМ!$D$10+'СЕТ СН'!$I$6-'СЕТ СН'!$I$26</f>
        <v>2371.2953534400003</v>
      </c>
      <c r="G158" s="36">
        <f>SUMIFS(СВЦЭМ!$D$39:$D$782,СВЦЭМ!$A$39:$A$782,$A158,СВЦЭМ!$B$39:$B$782,G$155)+'СЕТ СН'!$I$14+СВЦЭМ!$D$10+'СЕТ СН'!$I$6-'СЕТ СН'!$I$26</f>
        <v>2357.32442868</v>
      </c>
      <c r="H158" s="36">
        <f>SUMIFS(СВЦЭМ!$D$39:$D$782,СВЦЭМ!$A$39:$A$782,$A158,СВЦЭМ!$B$39:$B$782,H$155)+'СЕТ СН'!$I$14+СВЦЭМ!$D$10+'СЕТ СН'!$I$6-'СЕТ СН'!$I$26</f>
        <v>2339.0563059599999</v>
      </c>
      <c r="I158" s="36">
        <f>SUMIFS(СВЦЭМ!$D$39:$D$782,СВЦЭМ!$A$39:$A$782,$A158,СВЦЭМ!$B$39:$B$782,I$155)+'СЕТ СН'!$I$14+СВЦЭМ!$D$10+'СЕТ СН'!$I$6-'СЕТ СН'!$I$26</f>
        <v>2340.3509445500003</v>
      </c>
      <c r="J158" s="36">
        <f>SUMIFS(СВЦЭМ!$D$39:$D$782,СВЦЭМ!$A$39:$A$782,$A158,СВЦЭМ!$B$39:$B$782,J$155)+'СЕТ СН'!$I$14+СВЦЭМ!$D$10+'СЕТ СН'!$I$6-'СЕТ СН'!$I$26</f>
        <v>2292.3682699800002</v>
      </c>
      <c r="K158" s="36">
        <f>SUMIFS(СВЦЭМ!$D$39:$D$782,СВЦЭМ!$A$39:$A$782,$A158,СВЦЭМ!$B$39:$B$782,K$155)+'СЕТ СН'!$I$14+СВЦЭМ!$D$10+'СЕТ СН'!$I$6-'СЕТ СН'!$I$26</f>
        <v>2252.3257582000001</v>
      </c>
      <c r="L158" s="36">
        <f>SUMIFS(СВЦЭМ!$D$39:$D$782,СВЦЭМ!$A$39:$A$782,$A158,СВЦЭМ!$B$39:$B$782,L$155)+'СЕТ СН'!$I$14+СВЦЭМ!$D$10+'СЕТ СН'!$I$6-'СЕТ СН'!$I$26</f>
        <v>2229.9073713400003</v>
      </c>
      <c r="M158" s="36">
        <f>SUMIFS(СВЦЭМ!$D$39:$D$782,СВЦЭМ!$A$39:$A$782,$A158,СВЦЭМ!$B$39:$B$782,M$155)+'СЕТ СН'!$I$14+СВЦЭМ!$D$10+'СЕТ СН'!$I$6-'СЕТ СН'!$I$26</f>
        <v>2230.7532797700001</v>
      </c>
      <c r="N158" s="36">
        <f>SUMIFS(СВЦЭМ!$D$39:$D$782,СВЦЭМ!$A$39:$A$782,$A158,СВЦЭМ!$B$39:$B$782,N$155)+'СЕТ СН'!$I$14+СВЦЭМ!$D$10+'СЕТ СН'!$I$6-'СЕТ СН'!$I$26</f>
        <v>2257.27311521</v>
      </c>
      <c r="O158" s="36">
        <f>SUMIFS(СВЦЭМ!$D$39:$D$782,СВЦЭМ!$A$39:$A$782,$A158,СВЦЭМ!$B$39:$B$782,O$155)+'СЕТ СН'!$I$14+СВЦЭМ!$D$10+'СЕТ СН'!$I$6-'СЕТ СН'!$I$26</f>
        <v>2246.0706325400001</v>
      </c>
      <c r="P158" s="36">
        <f>SUMIFS(СВЦЭМ!$D$39:$D$782,СВЦЭМ!$A$39:$A$782,$A158,СВЦЭМ!$B$39:$B$782,P$155)+'СЕТ СН'!$I$14+СВЦЭМ!$D$10+'СЕТ СН'!$I$6-'СЕТ СН'!$I$26</f>
        <v>2247.2409506499998</v>
      </c>
      <c r="Q158" s="36">
        <f>SUMIFS(СВЦЭМ!$D$39:$D$782,СВЦЭМ!$A$39:$A$782,$A158,СВЦЭМ!$B$39:$B$782,Q$155)+'СЕТ СН'!$I$14+СВЦЭМ!$D$10+'СЕТ СН'!$I$6-'СЕТ СН'!$I$26</f>
        <v>2262.8420548900003</v>
      </c>
      <c r="R158" s="36">
        <f>SUMIFS(СВЦЭМ!$D$39:$D$782,СВЦЭМ!$A$39:$A$782,$A158,СВЦЭМ!$B$39:$B$782,R$155)+'СЕТ СН'!$I$14+СВЦЭМ!$D$10+'СЕТ СН'!$I$6-'СЕТ СН'!$I$26</f>
        <v>2268.5719446100002</v>
      </c>
      <c r="S158" s="36">
        <f>SUMIFS(СВЦЭМ!$D$39:$D$782,СВЦЭМ!$A$39:$A$782,$A158,СВЦЭМ!$B$39:$B$782,S$155)+'СЕТ СН'!$I$14+СВЦЭМ!$D$10+'СЕТ СН'!$I$6-'СЕТ СН'!$I$26</f>
        <v>2240.24618113</v>
      </c>
      <c r="T158" s="36">
        <f>SUMIFS(СВЦЭМ!$D$39:$D$782,СВЦЭМ!$A$39:$A$782,$A158,СВЦЭМ!$B$39:$B$782,T$155)+'СЕТ СН'!$I$14+СВЦЭМ!$D$10+'СЕТ СН'!$I$6-'СЕТ СН'!$I$26</f>
        <v>2222.3313383</v>
      </c>
      <c r="U158" s="36">
        <f>SUMIFS(СВЦЭМ!$D$39:$D$782,СВЦЭМ!$A$39:$A$782,$A158,СВЦЭМ!$B$39:$B$782,U$155)+'СЕТ СН'!$I$14+СВЦЭМ!$D$10+'СЕТ СН'!$I$6-'СЕТ СН'!$I$26</f>
        <v>2241.08108382</v>
      </c>
      <c r="V158" s="36">
        <f>SUMIFS(СВЦЭМ!$D$39:$D$782,СВЦЭМ!$A$39:$A$782,$A158,СВЦЭМ!$B$39:$B$782,V$155)+'СЕТ СН'!$I$14+СВЦЭМ!$D$10+'СЕТ СН'!$I$6-'СЕТ СН'!$I$26</f>
        <v>2240.1849184399998</v>
      </c>
      <c r="W158" s="36">
        <f>SUMIFS(СВЦЭМ!$D$39:$D$782,СВЦЭМ!$A$39:$A$782,$A158,СВЦЭМ!$B$39:$B$782,W$155)+'СЕТ СН'!$I$14+СВЦЭМ!$D$10+'СЕТ СН'!$I$6-'СЕТ СН'!$I$26</f>
        <v>2231.5835421900001</v>
      </c>
      <c r="X158" s="36">
        <f>SUMIFS(СВЦЭМ!$D$39:$D$782,СВЦЭМ!$A$39:$A$782,$A158,СВЦЭМ!$B$39:$B$782,X$155)+'СЕТ СН'!$I$14+СВЦЭМ!$D$10+'СЕТ СН'!$I$6-'СЕТ СН'!$I$26</f>
        <v>2246.4237549300001</v>
      </c>
      <c r="Y158" s="36">
        <f>SUMIFS(СВЦЭМ!$D$39:$D$782,СВЦЭМ!$A$39:$A$782,$A158,СВЦЭМ!$B$39:$B$782,Y$155)+'СЕТ СН'!$I$14+СВЦЭМ!$D$10+'СЕТ СН'!$I$6-'СЕТ СН'!$I$26</f>
        <v>2281.2769617700001</v>
      </c>
    </row>
    <row r="159" spans="1:27" ht="15.75" x14ac:dyDescent="0.2">
      <c r="A159" s="35">
        <f t="shared" si="4"/>
        <v>45355</v>
      </c>
      <c r="B159" s="36">
        <f>SUMIFS(СВЦЭМ!$D$39:$D$782,СВЦЭМ!$A$39:$A$782,$A159,СВЦЭМ!$B$39:$B$782,B$155)+'СЕТ СН'!$I$14+СВЦЭМ!$D$10+'СЕТ СН'!$I$6-'СЕТ СН'!$I$26</f>
        <v>2238.6227420200003</v>
      </c>
      <c r="C159" s="36">
        <f>SUMIFS(СВЦЭМ!$D$39:$D$782,СВЦЭМ!$A$39:$A$782,$A159,СВЦЭМ!$B$39:$B$782,C$155)+'СЕТ СН'!$I$14+СВЦЭМ!$D$10+'СЕТ СН'!$I$6-'СЕТ СН'!$I$26</f>
        <v>2280.7476267500001</v>
      </c>
      <c r="D159" s="36">
        <f>SUMIFS(СВЦЭМ!$D$39:$D$782,СВЦЭМ!$A$39:$A$782,$A159,СВЦЭМ!$B$39:$B$782,D$155)+'СЕТ СН'!$I$14+СВЦЭМ!$D$10+'СЕТ СН'!$I$6-'СЕТ СН'!$I$26</f>
        <v>2298.8371570700001</v>
      </c>
      <c r="E159" s="36">
        <f>SUMIFS(СВЦЭМ!$D$39:$D$782,СВЦЭМ!$A$39:$A$782,$A159,СВЦЭМ!$B$39:$B$782,E$155)+'СЕТ СН'!$I$14+СВЦЭМ!$D$10+'СЕТ СН'!$I$6-'СЕТ СН'!$I$26</f>
        <v>2301.68550168</v>
      </c>
      <c r="F159" s="36">
        <f>SUMIFS(СВЦЭМ!$D$39:$D$782,СВЦЭМ!$A$39:$A$782,$A159,СВЦЭМ!$B$39:$B$782,F$155)+'СЕТ СН'!$I$14+СВЦЭМ!$D$10+'СЕТ СН'!$I$6-'СЕТ СН'!$I$26</f>
        <v>2305.4153026499998</v>
      </c>
      <c r="G159" s="36">
        <f>SUMIFS(СВЦЭМ!$D$39:$D$782,СВЦЭМ!$A$39:$A$782,$A159,СВЦЭМ!$B$39:$B$782,G$155)+'СЕТ СН'!$I$14+СВЦЭМ!$D$10+'СЕТ СН'!$I$6-'СЕТ СН'!$I$26</f>
        <v>2328.73185362</v>
      </c>
      <c r="H159" s="36">
        <f>SUMIFS(СВЦЭМ!$D$39:$D$782,СВЦЭМ!$A$39:$A$782,$A159,СВЦЭМ!$B$39:$B$782,H$155)+'СЕТ СН'!$I$14+СВЦЭМ!$D$10+'СЕТ СН'!$I$6-'СЕТ СН'!$I$26</f>
        <v>2278.0778173400004</v>
      </c>
      <c r="I159" s="36">
        <f>SUMIFS(СВЦЭМ!$D$39:$D$782,СВЦЭМ!$A$39:$A$782,$A159,СВЦЭМ!$B$39:$B$782,I$155)+'СЕТ СН'!$I$14+СВЦЭМ!$D$10+'СЕТ СН'!$I$6-'СЕТ СН'!$I$26</f>
        <v>2240.2339171399999</v>
      </c>
      <c r="J159" s="36">
        <f>SUMIFS(СВЦЭМ!$D$39:$D$782,СВЦЭМ!$A$39:$A$782,$A159,СВЦЭМ!$B$39:$B$782,J$155)+'СЕТ СН'!$I$14+СВЦЭМ!$D$10+'СЕТ СН'!$I$6-'СЕТ СН'!$I$26</f>
        <v>2205.09942383</v>
      </c>
      <c r="K159" s="36">
        <f>SUMIFS(СВЦЭМ!$D$39:$D$782,СВЦЭМ!$A$39:$A$782,$A159,СВЦЭМ!$B$39:$B$782,K$155)+'СЕТ СН'!$I$14+СВЦЭМ!$D$10+'СЕТ СН'!$I$6-'СЕТ СН'!$I$26</f>
        <v>2187.8563243099998</v>
      </c>
      <c r="L159" s="36">
        <f>SUMIFS(СВЦЭМ!$D$39:$D$782,СВЦЭМ!$A$39:$A$782,$A159,СВЦЭМ!$B$39:$B$782,L$155)+'СЕТ СН'!$I$14+СВЦЭМ!$D$10+'СЕТ СН'!$I$6-'СЕТ СН'!$I$26</f>
        <v>2192.8577279400001</v>
      </c>
      <c r="M159" s="36">
        <f>SUMIFS(СВЦЭМ!$D$39:$D$782,СВЦЭМ!$A$39:$A$782,$A159,СВЦЭМ!$B$39:$B$782,M$155)+'СЕТ СН'!$I$14+СВЦЭМ!$D$10+'СЕТ СН'!$I$6-'СЕТ СН'!$I$26</f>
        <v>2200.9081518000003</v>
      </c>
      <c r="N159" s="36">
        <f>SUMIFS(СВЦЭМ!$D$39:$D$782,СВЦЭМ!$A$39:$A$782,$A159,СВЦЭМ!$B$39:$B$782,N$155)+'СЕТ СН'!$I$14+СВЦЭМ!$D$10+'СЕТ СН'!$I$6-'СЕТ СН'!$I$26</f>
        <v>2189.4640210600001</v>
      </c>
      <c r="O159" s="36">
        <f>SUMIFS(СВЦЭМ!$D$39:$D$782,СВЦЭМ!$A$39:$A$782,$A159,СВЦЭМ!$B$39:$B$782,O$155)+'СЕТ СН'!$I$14+СВЦЭМ!$D$10+'СЕТ СН'!$I$6-'СЕТ СН'!$I$26</f>
        <v>2196.67230647</v>
      </c>
      <c r="P159" s="36">
        <f>SUMIFS(СВЦЭМ!$D$39:$D$782,СВЦЭМ!$A$39:$A$782,$A159,СВЦЭМ!$B$39:$B$782,P$155)+'СЕТ СН'!$I$14+СВЦЭМ!$D$10+'СЕТ СН'!$I$6-'СЕТ СН'!$I$26</f>
        <v>2212.0705234300003</v>
      </c>
      <c r="Q159" s="36">
        <f>SUMIFS(СВЦЭМ!$D$39:$D$782,СВЦЭМ!$A$39:$A$782,$A159,СВЦЭМ!$B$39:$B$782,Q$155)+'СЕТ СН'!$I$14+СВЦЭМ!$D$10+'СЕТ СН'!$I$6-'СЕТ СН'!$I$26</f>
        <v>2228.3165295700001</v>
      </c>
      <c r="R159" s="36">
        <f>SUMIFS(СВЦЭМ!$D$39:$D$782,СВЦЭМ!$A$39:$A$782,$A159,СВЦЭМ!$B$39:$B$782,R$155)+'СЕТ СН'!$I$14+СВЦЭМ!$D$10+'СЕТ СН'!$I$6-'СЕТ СН'!$I$26</f>
        <v>2226.6190782900003</v>
      </c>
      <c r="S159" s="36">
        <f>SUMIFS(СВЦЭМ!$D$39:$D$782,СВЦЭМ!$A$39:$A$782,$A159,СВЦЭМ!$B$39:$B$782,S$155)+'СЕТ СН'!$I$14+СВЦЭМ!$D$10+'СЕТ СН'!$I$6-'СЕТ СН'!$I$26</f>
        <v>2219.63162367</v>
      </c>
      <c r="T159" s="36">
        <f>SUMIFS(СВЦЭМ!$D$39:$D$782,СВЦЭМ!$A$39:$A$782,$A159,СВЦЭМ!$B$39:$B$782,T$155)+'СЕТ СН'!$I$14+СВЦЭМ!$D$10+'СЕТ СН'!$I$6-'СЕТ СН'!$I$26</f>
        <v>2202.8973458199998</v>
      </c>
      <c r="U159" s="36">
        <f>SUMIFS(СВЦЭМ!$D$39:$D$782,СВЦЭМ!$A$39:$A$782,$A159,СВЦЭМ!$B$39:$B$782,U$155)+'СЕТ СН'!$I$14+СВЦЭМ!$D$10+'СЕТ СН'!$I$6-'СЕТ СН'!$I$26</f>
        <v>2179.3870862000003</v>
      </c>
      <c r="V159" s="36">
        <f>SUMIFS(СВЦЭМ!$D$39:$D$782,СВЦЭМ!$A$39:$A$782,$A159,СВЦЭМ!$B$39:$B$782,V$155)+'СЕТ СН'!$I$14+СВЦЭМ!$D$10+'СЕТ СН'!$I$6-'СЕТ СН'!$I$26</f>
        <v>2192.2234746200002</v>
      </c>
      <c r="W159" s="36">
        <f>SUMIFS(СВЦЭМ!$D$39:$D$782,СВЦЭМ!$A$39:$A$782,$A159,СВЦЭМ!$B$39:$B$782,W$155)+'СЕТ СН'!$I$14+СВЦЭМ!$D$10+'СЕТ СН'!$I$6-'СЕТ СН'!$I$26</f>
        <v>2208.7739534399998</v>
      </c>
      <c r="X159" s="36">
        <f>SUMIFS(СВЦЭМ!$D$39:$D$782,СВЦЭМ!$A$39:$A$782,$A159,СВЦЭМ!$B$39:$B$782,X$155)+'СЕТ СН'!$I$14+СВЦЭМ!$D$10+'СЕТ СН'!$I$6-'СЕТ СН'!$I$26</f>
        <v>2204.8708246400001</v>
      </c>
      <c r="Y159" s="36">
        <f>SUMIFS(СВЦЭМ!$D$39:$D$782,СВЦЭМ!$A$39:$A$782,$A159,СВЦЭМ!$B$39:$B$782,Y$155)+'СЕТ СН'!$I$14+СВЦЭМ!$D$10+'СЕТ СН'!$I$6-'СЕТ СН'!$I$26</f>
        <v>2221.2359623900002</v>
      </c>
    </row>
    <row r="160" spans="1:27" ht="15.75" x14ac:dyDescent="0.2">
      <c r="A160" s="35">
        <f t="shared" si="4"/>
        <v>45356</v>
      </c>
      <c r="B160" s="36">
        <f>SUMIFS(СВЦЭМ!$D$39:$D$782,СВЦЭМ!$A$39:$A$782,$A160,СВЦЭМ!$B$39:$B$782,B$155)+'СЕТ СН'!$I$14+СВЦЭМ!$D$10+'СЕТ СН'!$I$6-'СЕТ СН'!$I$26</f>
        <v>2208.7831732200002</v>
      </c>
      <c r="C160" s="36">
        <f>SUMIFS(СВЦЭМ!$D$39:$D$782,СВЦЭМ!$A$39:$A$782,$A160,СВЦЭМ!$B$39:$B$782,C$155)+'СЕТ СН'!$I$14+СВЦЭМ!$D$10+'СЕТ СН'!$I$6-'СЕТ СН'!$I$26</f>
        <v>2245.4763261099997</v>
      </c>
      <c r="D160" s="36">
        <f>SUMIFS(СВЦЭМ!$D$39:$D$782,СВЦЭМ!$A$39:$A$782,$A160,СВЦЭМ!$B$39:$B$782,D$155)+'СЕТ СН'!$I$14+СВЦЭМ!$D$10+'СЕТ СН'!$I$6-'СЕТ СН'!$I$26</f>
        <v>2254.08931923</v>
      </c>
      <c r="E160" s="36">
        <f>SUMIFS(СВЦЭМ!$D$39:$D$782,СВЦЭМ!$A$39:$A$782,$A160,СВЦЭМ!$B$39:$B$782,E$155)+'СЕТ СН'!$I$14+СВЦЭМ!$D$10+'СЕТ СН'!$I$6-'СЕТ СН'!$I$26</f>
        <v>2271.8764459100003</v>
      </c>
      <c r="F160" s="36">
        <f>SUMIFS(СВЦЭМ!$D$39:$D$782,СВЦЭМ!$A$39:$A$782,$A160,СВЦЭМ!$B$39:$B$782,F$155)+'СЕТ СН'!$I$14+СВЦЭМ!$D$10+'СЕТ СН'!$I$6-'СЕТ СН'!$I$26</f>
        <v>2260.9402730500001</v>
      </c>
      <c r="G160" s="36">
        <f>SUMIFS(СВЦЭМ!$D$39:$D$782,СВЦЭМ!$A$39:$A$782,$A160,СВЦЭМ!$B$39:$B$782,G$155)+'СЕТ СН'!$I$14+СВЦЭМ!$D$10+'СЕТ СН'!$I$6-'СЕТ СН'!$I$26</f>
        <v>2234.4123498899999</v>
      </c>
      <c r="H160" s="36">
        <f>SUMIFS(СВЦЭМ!$D$39:$D$782,СВЦЭМ!$A$39:$A$782,$A160,СВЦЭМ!$B$39:$B$782,H$155)+'СЕТ СН'!$I$14+СВЦЭМ!$D$10+'СЕТ СН'!$I$6-'СЕТ СН'!$I$26</f>
        <v>2180.8073457600003</v>
      </c>
      <c r="I160" s="36">
        <f>SUMIFS(СВЦЭМ!$D$39:$D$782,СВЦЭМ!$A$39:$A$782,$A160,СВЦЭМ!$B$39:$B$782,I$155)+'СЕТ СН'!$I$14+СВЦЭМ!$D$10+'СЕТ СН'!$I$6-'СЕТ СН'!$I$26</f>
        <v>2164.5543074900002</v>
      </c>
      <c r="J160" s="36">
        <f>SUMIFS(СВЦЭМ!$D$39:$D$782,СВЦЭМ!$A$39:$A$782,$A160,СВЦЭМ!$B$39:$B$782,J$155)+'СЕТ СН'!$I$14+СВЦЭМ!$D$10+'СЕТ СН'!$I$6-'СЕТ СН'!$I$26</f>
        <v>2151.77527319</v>
      </c>
      <c r="K160" s="36">
        <f>SUMIFS(СВЦЭМ!$D$39:$D$782,СВЦЭМ!$A$39:$A$782,$A160,СВЦЭМ!$B$39:$B$782,K$155)+'СЕТ СН'!$I$14+СВЦЭМ!$D$10+'СЕТ СН'!$I$6-'СЕТ СН'!$I$26</f>
        <v>2095.78333918</v>
      </c>
      <c r="L160" s="36">
        <f>SUMIFS(СВЦЭМ!$D$39:$D$782,СВЦЭМ!$A$39:$A$782,$A160,СВЦЭМ!$B$39:$B$782,L$155)+'СЕТ СН'!$I$14+СВЦЭМ!$D$10+'СЕТ СН'!$I$6-'СЕТ СН'!$I$26</f>
        <v>2085.9887518699998</v>
      </c>
      <c r="M160" s="36">
        <f>SUMIFS(СВЦЭМ!$D$39:$D$782,СВЦЭМ!$A$39:$A$782,$A160,СВЦЭМ!$B$39:$B$782,M$155)+'СЕТ СН'!$I$14+СВЦЭМ!$D$10+'СЕТ СН'!$I$6-'СЕТ СН'!$I$26</f>
        <v>2110.5504248100001</v>
      </c>
      <c r="N160" s="36">
        <f>SUMIFS(СВЦЭМ!$D$39:$D$782,СВЦЭМ!$A$39:$A$782,$A160,СВЦЭМ!$B$39:$B$782,N$155)+'СЕТ СН'!$I$14+СВЦЭМ!$D$10+'СЕТ СН'!$I$6-'СЕТ СН'!$I$26</f>
        <v>2139.8797872699997</v>
      </c>
      <c r="O160" s="36">
        <f>SUMIFS(СВЦЭМ!$D$39:$D$782,СВЦЭМ!$A$39:$A$782,$A160,СВЦЭМ!$B$39:$B$782,O$155)+'СЕТ СН'!$I$14+СВЦЭМ!$D$10+'СЕТ СН'!$I$6-'СЕТ СН'!$I$26</f>
        <v>2122.35808008</v>
      </c>
      <c r="P160" s="36">
        <f>SUMIFS(СВЦЭМ!$D$39:$D$782,СВЦЭМ!$A$39:$A$782,$A160,СВЦЭМ!$B$39:$B$782,P$155)+'СЕТ СН'!$I$14+СВЦЭМ!$D$10+'СЕТ СН'!$I$6-'СЕТ СН'!$I$26</f>
        <v>2132.9801432900003</v>
      </c>
      <c r="Q160" s="36">
        <f>SUMIFS(СВЦЭМ!$D$39:$D$782,СВЦЭМ!$A$39:$A$782,$A160,СВЦЭМ!$B$39:$B$782,Q$155)+'СЕТ СН'!$I$14+СВЦЭМ!$D$10+'СЕТ СН'!$I$6-'СЕТ СН'!$I$26</f>
        <v>2150.2788640899998</v>
      </c>
      <c r="R160" s="36">
        <f>SUMIFS(СВЦЭМ!$D$39:$D$782,СВЦЭМ!$A$39:$A$782,$A160,СВЦЭМ!$B$39:$B$782,R$155)+'СЕТ СН'!$I$14+СВЦЭМ!$D$10+'СЕТ СН'!$I$6-'СЕТ СН'!$I$26</f>
        <v>2176.0088569199997</v>
      </c>
      <c r="S160" s="36">
        <f>SUMIFS(СВЦЭМ!$D$39:$D$782,СВЦЭМ!$A$39:$A$782,$A160,СВЦЭМ!$B$39:$B$782,S$155)+'СЕТ СН'!$I$14+СВЦЭМ!$D$10+'СЕТ СН'!$I$6-'СЕТ СН'!$I$26</f>
        <v>2173.3217896599999</v>
      </c>
      <c r="T160" s="36">
        <f>SUMIFS(СВЦЭМ!$D$39:$D$782,СВЦЭМ!$A$39:$A$782,$A160,СВЦЭМ!$B$39:$B$782,T$155)+'СЕТ СН'!$I$14+СВЦЭМ!$D$10+'СЕТ СН'!$I$6-'СЕТ СН'!$I$26</f>
        <v>2147.3906394099999</v>
      </c>
      <c r="U160" s="36">
        <f>SUMIFS(СВЦЭМ!$D$39:$D$782,СВЦЭМ!$A$39:$A$782,$A160,СВЦЭМ!$B$39:$B$782,U$155)+'СЕТ СН'!$I$14+СВЦЭМ!$D$10+'СЕТ СН'!$I$6-'СЕТ СН'!$I$26</f>
        <v>2124.2250894500003</v>
      </c>
      <c r="V160" s="36">
        <f>SUMIFS(СВЦЭМ!$D$39:$D$782,СВЦЭМ!$A$39:$A$782,$A160,СВЦЭМ!$B$39:$B$782,V$155)+'СЕТ СН'!$I$14+СВЦЭМ!$D$10+'СЕТ СН'!$I$6-'СЕТ СН'!$I$26</f>
        <v>2131.4307415499998</v>
      </c>
      <c r="W160" s="36">
        <f>SUMIFS(СВЦЭМ!$D$39:$D$782,СВЦЭМ!$A$39:$A$782,$A160,СВЦЭМ!$B$39:$B$782,W$155)+'СЕТ СН'!$I$14+СВЦЭМ!$D$10+'СЕТ СН'!$I$6-'СЕТ СН'!$I$26</f>
        <v>2145.75498543</v>
      </c>
      <c r="X160" s="36">
        <f>SUMIFS(СВЦЭМ!$D$39:$D$782,СВЦЭМ!$A$39:$A$782,$A160,СВЦЭМ!$B$39:$B$782,X$155)+'СЕТ СН'!$I$14+СВЦЭМ!$D$10+'СЕТ СН'!$I$6-'СЕТ СН'!$I$26</f>
        <v>2157.14937796</v>
      </c>
      <c r="Y160" s="36">
        <f>SUMIFS(СВЦЭМ!$D$39:$D$782,СВЦЭМ!$A$39:$A$782,$A160,СВЦЭМ!$B$39:$B$782,Y$155)+'СЕТ СН'!$I$14+СВЦЭМ!$D$10+'СЕТ СН'!$I$6-'СЕТ СН'!$I$26</f>
        <v>2170.62375402</v>
      </c>
    </row>
    <row r="161" spans="1:25" ht="15.75" x14ac:dyDescent="0.2">
      <c r="A161" s="35">
        <f t="shared" si="4"/>
        <v>45357</v>
      </c>
      <c r="B161" s="36">
        <f>SUMIFS(СВЦЭМ!$D$39:$D$782,СВЦЭМ!$A$39:$A$782,$A161,СВЦЭМ!$B$39:$B$782,B$155)+'СЕТ СН'!$I$14+СВЦЭМ!$D$10+'СЕТ СН'!$I$6-'СЕТ СН'!$I$26</f>
        <v>2239.9200444799999</v>
      </c>
      <c r="C161" s="36">
        <f>SUMIFS(СВЦЭМ!$D$39:$D$782,СВЦЭМ!$A$39:$A$782,$A161,СВЦЭМ!$B$39:$B$782,C$155)+'СЕТ СН'!$I$14+СВЦЭМ!$D$10+'СЕТ СН'!$I$6-'СЕТ СН'!$I$26</f>
        <v>2263.89459257</v>
      </c>
      <c r="D161" s="36">
        <f>SUMIFS(СВЦЭМ!$D$39:$D$782,СВЦЭМ!$A$39:$A$782,$A161,СВЦЭМ!$B$39:$B$782,D$155)+'СЕТ СН'!$I$14+СВЦЭМ!$D$10+'СЕТ СН'!$I$6-'СЕТ СН'!$I$26</f>
        <v>2286.3333711</v>
      </c>
      <c r="E161" s="36">
        <f>SUMIFS(СВЦЭМ!$D$39:$D$782,СВЦЭМ!$A$39:$A$782,$A161,СВЦЭМ!$B$39:$B$782,E$155)+'СЕТ СН'!$I$14+СВЦЭМ!$D$10+'СЕТ СН'!$I$6-'СЕТ СН'!$I$26</f>
        <v>2301.1690727100004</v>
      </c>
      <c r="F161" s="36">
        <f>SUMIFS(СВЦЭМ!$D$39:$D$782,СВЦЭМ!$A$39:$A$782,$A161,СВЦЭМ!$B$39:$B$782,F$155)+'СЕТ СН'!$I$14+СВЦЭМ!$D$10+'СЕТ СН'!$I$6-'СЕТ СН'!$I$26</f>
        <v>2298.1948834599998</v>
      </c>
      <c r="G161" s="36">
        <f>SUMIFS(СВЦЭМ!$D$39:$D$782,СВЦЭМ!$A$39:$A$782,$A161,СВЦЭМ!$B$39:$B$782,G$155)+'СЕТ СН'!$I$14+СВЦЭМ!$D$10+'СЕТ СН'!$I$6-'СЕТ СН'!$I$26</f>
        <v>2271.83824112</v>
      </c>
      <c r="H161" s="36">
        <f>SUMIFS(СВЦЭМ!$D$39:$D$782,СВЦЭМ!$A$39:$A$782,$A161,СВЦЭМ!$B$39:$B$782,H$155)+'СЕТ СН'!$I$14+СВЦЭМ!$D$10+'СЕТ СН'!$I$6-'СЕТ СН'!$I$26</f>
        <v>2204.2468584200001</v>
      </c>
      <c r="I161" s="36">
        <f>SUMIFS(СВЦЭМ!$D$39:$D$782,СВЦЭМ!$A$39:$A$782,$A161,СВЦЭМ!$B$39:$B$782,I$155)+'СЕТ СН'!$I$14+СВЦЭМ!$D$10+'СЕТ СН'!$I$6-'СЕТ СН'!$I$26</f>
        <v>2156.6232624300001</v>
      </c>
      <c r="J161" s="36">
        <f>SUMIFS(СВЦЭМ!$D$39:$D$782,СВЦЭМ!$A$39:$A$782,$A161,СВЦЭМ!$B$39:$B$782,J$155)+'СЕТ СН'!$I$14+СВЦЭМ!$D$10+'СЕТ СН'!$I$6-'СЕТ СН'!$I$26</f>
        <v>2148.5329937699998</v>
      </c>
      <c r="K161" s="36">
        <f>SUMIFS(СВЦЭМ!$D$39:$D$782,СВЦЭМ!$A$39:$A$782,$A161,СВЦЭМ!$B$39:$B$782,K$155)+'СЕТ СН'!$I$14+СВЦЭМ!$D$10+'СЕТ СН'!$I$6-'СЕТ СН'!$I$26</f>
        <v>2149.9662434800002</v>
      </c>
      <c r="L161" s="36">
        <f>SUMIFS(СВЦЭМ!$D$39:$D$782,СВЦЭМ!$A$39:$A$782,$A161,СВЦЭМ!$B$39:$B$782,L$155)+'СЕТ СН'!$I$14+СВЦЭМ!$D$10+'СЕТ СН'!$I$6-'СЕТ СН'!$I$26</f>
        <v>2156.7479927100003</v>
      </c>
      <c r="M161" s="36">
        <f>SUMIFS(СВЦЭМ!$D$39:$D$782,СВЦЭМ!$A$39:$A$782,$A161,СВЦЭМ!$B$39:$B$782,M$155)+'СЕТ СН'!$I$14+СВЦЭМ!$D$10+'СЕТ СН'!$I$6-'СЕТ СН'!$I$26</f>
        <v>2158.0501600799998</v>
      </c>
      <c r="N161" s="36">
        <f>SUMIFS(СВЦЭМ!$D$39:$D$782,СВЦЭМ!$A$39:$A$782,$A161,СВЦЭМ!$B$39:$B$782,N$155)+'СЕТ СН'!$I$14+СВЦЭМ!$D$10+'СЕТ СН'!$I$6-'СЕТ СН'!$I$26</f>
        <v>2180.2959351</v>
      </c>
      <c r="O161" s="36">
        <f>SUMIFS(СВЦЭМ!$D$39:$D$782,СВЦЭМ!$A$39:$A$782,$A161,СВЦЭМ!$B$39:$B$782,O$155)+'СЕТ СН'!$I$14+СВЦЭМ!$D$10+'СЕТ СН'!$I$6-'СЕТ СН'!$I$26</f>
        <v>2178.3751077500001</v>
      </c>
      <c r="P161" s="36">
        <f>SUMIFS(СВЦЭМ!$D$39:$D$782,СВЦЭМ!$A$39:$A$782,$A161,СВЦЭМ!$B$39:$B$782,P$155)+'СЕТ СН'!$I$14+СВЦЭМ!$D$10+'СЕТ СН'!$I$6-'СЕТ СН'!$I$26</f>
        <v>2195.3046166599997</v>
      </c>
      <c r="Q161" s="36">
        <f>SUMIFS(СВЦЭМ!$D$39:$D$782,СВЦЭМ!$A$39:$A$782,$A161,СВЦЭМ!$B$39:$B$782,Q$155)+'СЕТ СН'!$I$14+СВЦЭМ!$D$10+'СЕТ СН'!$I$6-'СЕТ СН'!$I$26</f>
        <v>2199.04462061</v>
      </c>
      <c r="R161" s="36">
        <f>SUMIFS(СВЦЭМ!$D$39:$D$782,СВЦЭМ!$A$39:$A$782,$A161,СВЦЭМ!$B$39:$B$782,R$155)+'СЕТ СН'!$I$14+СВЦЭМ!$D$10+'СЕТ СН'!$I$6-'СЕТ СН'!$I$26</f>
        <v>2199.1927454000001</v>
      </c>
      <c r="S161" s="36">
        <f>SUMIFS(СВЦЭМ!$D$39:$D$782,СВЦЭМ!$A$39:$A$782,$A161,СВЦЭМ!$B$39:$B$782,S$155)+'СЕТ СН'!$I$14+СВЦЭМ!$D$10+'СЕТ СН'!$I$6-'СЕТ СН'!$I$26</f>
        <v>2186.7588257500001</v>
      </c>
      <c r="T161" s="36">
        <f>SUMIFS(СВЦЭМ!$D$39:$D$782,СВЦЭМ!$A$39:$A$782,$A161,СВЦЭМ!$B$39:$B$782,T$155)+'СЕТ СН'!$I$14+СВЦЭМ!$D$10+'СЕТ СН'!$I$6-'СЕТ СН'!$I$26</f>
        <v>2152.14545615</v>
      </c>
      <c r="U161" s="36">
        <f>SUMIFS(СВЦЭМ!$D$39:$D$782,СВЦЭМ!$A$39:$A$782,$A161,СВЦЭМ!$B$39:$B$782,U$155)+'СЕТ СН'!$I$14+СВЦЭМ!$D$10+'СЕТ СН'!$I$6-'СЕТ СН'!$I$26</f>
        <v>2151.8153271900001</v>
      </c>
      <c r="V161" s="36">
        <f>SUMIFS(СВЦЭМ!$D$39:$D$782,СВЦЭМ!$A$39:$A$782,$A161,СВЦЭМ!$B$39:$B$782,V$155)+'СЕТ СН'!$I$14+СВЦЭМ!$D$10+'СЕТ СН'!$I$6-'СЕТ СН'!$I$26</f>
        <v>2155.3021541600001</v>
      </c>
      <c r="W161" s="36">
        <f>SUMIFS(СВЦЭМ!$D$39:$D$782,СВЦЭМ!$A$39:$A$782,$A161,СВЦЭМ!$B$39:$B$782,W$155)+'СЕТ СН'!$I$14+СВЦЭМ!$D$10+'СЕТ СН'!$I$6-'СЕТ СН'!$I$26</f>
        <v>2166.4458241700004</v>
      </c>
      <c r="X161" s="36">
        <f>SUMIFS(СВЦЭМ!$D$39:$D$782,СВЦЭМ!$A$39:$A$782,$A161,СВЦЭМ!$B$39:$B$782,X$155)+'СЕТ СН'!$I$14+СВЦЭМ!$D$10+'СЕТ СН'!$I$6-'СЕТ СН'!$I$26</f>
        <v>2165.2787479400004</v>
      </c>
      <c r="Y161" s="36">
        <f>SUMIFS(СВЦЭМ!$D$39:$D$782,СВЦЭМ!$A$39:$A$782,$A161,СВЦЭМ!$B$39:$B$782,Y$155)+'СЕТ СН'!$I$14+СВЦЭМ!$D$10+'СЕТ СН'!$I$6-'СЕТ СН'!$I$26</f>
        <v>2150.6129643700001</v>
      </c>
    </row>
    <row r="162" spans="1:25" ht="15.75" x14ac:dyDescent="0.2">
      <c r="A162" s="35">
        <f t="shared" si="4"/>
        <v>45358</v>
      </c>
      <c r="B162" s="36">
        <f>SUMIFS(СВЦЭМ!$D$39:$D$782,СВЦЭМ!$A$39:$A$782,$A162,СВЦЭМ!$B$39:$B$782,B$155)+'СЕТ СН'!$I$14+СВЦЭМ!$D$10+'СЕТ СН'!$I$6-'СЕТ СН'!$I$26</f>
        <v>2198.9982385800004</v>
      </c>
      <c r="C162" s="36">
        <f>SUMIFS(СВЦЭМ!$D$39:$D$782,СВЦЭМ!$A$39:$A$782,$A162,СВЦЭМ!$B$39:$B$782,C$155)+'СЕТ СН'!$I$14+СВЦЭМ!$D$10+'СЕТ СН'!$I$6-'СЕТ СН'!$I$26</f>
        <v>2241.8984723499998</v>
      </c>
      <c r="D162" s="36">
        <f>SUMIFS(СВЦЭМ!$D$39:$D$782,СВЦЭМ!$A$39:$A$782,$A162,СВЦЭМ!$B$39:$B$782,D$155)+'СЕТ СН'!$I$14+СВЦЭМ!$D$10+'СЕТ СН'!$I$6-'СЕТ СН'!$I$26</f>
        <v>2275.4496106799998</v>
      </c>
      <c r="E162" s="36">
        <f>SUMIFS(СВЦЭМ!$D$39:$D$782,СВЦЭМ!$A$39:$A$782,$A162,СВЦЭМ!$B$39:$B$782,E$155)+'СЕТ СН'!$I$14+СВЦЭМ!$D$10+'СЕТ СН'!$I$6-'СЕТ СН'!$I$26</f>
        <v>2305.1561170499999</v>
      </c>
      <c r="F162" s="36">
        <f>SUMIFS(СВЦЭМ!$D$39:$D$782,СВЦЭМ!$A$39:$A$782,$A162,СВЦЭМ!$B$39:$B$782,F$155)+'СЕТ СН'!$I$14+СВЦЭМ!$D$10+'СЕТ СН'!$I$6-'СЕТ СН'!$I$26</f>
        <v>2313.8749562600001</v>
      </c>
      <c r="G162" s="36">
        <f>SUMIFS(СВЦЭМ!$D$39:$D$782,СВЦЭМ!$A$39:$A$782,$A162,СВЦЭМ!$B$39:$B$782,G$155)+'СЕТ СН'!$I$14+СВЦЭМ!$D$10+'СЕТ СН'!$I$6-'СЕТ СН'!$I$26</f>
        <v>2288.30203192</v>
      </c>
      <c r="H162" s="36">
        <f>SUMIFS(СВЦЭМ!$D$39:$D$782,СВЦЭМ!$A$39:$A$782,$A162,СВЦЭМ!$B$39:$B$782,H$155)+'СЕТ СН'!$I$14+СВЦЭМ!$D$10+'СЕТ СН'!$I$6-'СЕТ СН'!$I$26</f>
        <v>2223.09816611</v>
      </c>
      <c r="I162" s="36">
        <f>SUMIFS(СВЦЭМ!$D$39:$D$782,СВЦЭМ!$A$39:$A$782,$A162,СВЦЭМ!$B$39:$B$782,I$155)+'СЕТ СН'!$I$14+СВЦЭМ!$D$10+'СЕТ СН'!$I$6-'СЕТ СН'!$I$26</f>
        <v>2208.3294722999999</v>
      </c>
      <c r="J162" s="36">
        <f>SUMIFS(СВЦЭМ!$D$39:$D$782,СВЦЭМ!$A$39:$A$782,$A162,СВЦЭМ!$B$39:$B$782,J$155)+'СЕТ СН'!$I$14+СВЦЭМ!$D$10+'СЕТ СН'!$I$6-'СЕТ СН'!$I$26</f>
        <v>2227.4546856300003</v>
      </c>
      <c r="K162" s="36">
        <f>SUMIFS(СВЦЭМ!$D$39:$D$782,СВЦЭМ!$A$39:$A$782,$A162,СВЦЭМ!$B$39:$B$782,K$155)+'СЕТ СН'!$I$14+СВЦЭМ!$D$10+'СЕТ СН'!$I$6-'СЕТ СН'!$I$26</f>
        <v>2192.1117362</v>
      </c>
      <c r="L162" s="36">
        <f>SUMIFS(СВЦЭМ!$D$39:$D$782,СВЦЭМ!$A$39:$A$782,$A162,СВЦЭМ!$B$39:$B$782,L$155)+'СЕТ СН'!$I$14+СВЦЭМ!$D$10+'СЕТ СН'!$I$6-'СЕТ СН'!$I$26</f>
        <v>2194.8592926900001</v>
      </c>
      <c r="M162" s="36">
        <f>SUMIFS(СВЦЭМ!$D$39:$D$782,СВЦЭМ!$A$39:$A$782,$A162,СВЦЭМ!$B$39:$B$782,M$155)+'СЕТ СН'!$I$14+СВЦЭМ!$D$10+'СЕТ СН'!$I$6-'СЕТ СН'!$I$26</f>
        <v>2203.40366722</v>
      </c>
      <c r="N162" s="36">
        <f>SUMIFS(СВЦЭМ!$D$39:$D$782,СВЦЭМ!$A$39:$A$782,$A162,СВЦЭМ!$B$39:$B$782,N$155)+'СЕТ СН'!$I$14+СВЦЭМ!$D$10+'СЕТ СН'!$I$6-'СЕТ СН'!$I$26</f>
        <v>2213.0735323200001</v>
      </c>
      <c r="O162" s="36">
        <f>SUMIFS(СВЦЭМ!$D$39:$D$782,СВЦЭМ!$A$39:$A$782,$A162,СВЦЭМ!$B$39:$B$782,O$155)+'СЕТ СН'!$I$14+СВЦЭМ!$D$10+'СЕТ СН'!$I$6-'СЕТ СН'!$I$26</f>
        <v>2209.4372320299999</v>
      </c>
      <c r="P162" s="36">
        <f>SUMIFS(СВЦЭМ!$D$39:$D$782,СВЦЭМ!$A$39:$A$782,$A162,СВЦЭМ!$B$39:$B$782,P$155)+'СЕТ СН'!$I$14+СВЦЭМ!$D$10+'СЕТ СН'!$I$6-'СЕТ СН'!$I$26</f>
        <v>2235.35381319</v>
      </c>
      <c r="Q162" s="36">
        <f>SUMIFS(СВЦЭМ!$D$39:$D$782,СВЦЭМ!$A$39:$A$782,$A162,СВЦЭМ!$B$39:$B$782,Q$155)+'СЕТ СН'!$I$14+СВЦЭМ!$D$10+'СЕТ СН'!$I$6-'СЕТ СН'!$I$26</f>
        <v>2255.9502007600004</v>
      </c>
      <c r="R162" s="36">
        <f>SUMIFS(СВЦЭМ!$D$39:$D$782,СВЦЭМ!$A$39:$A$782,$A162,СВЦЭМ!$B$39:$B$782,R$155)+'СЕТ СН'!$I$14+СВЦЭМ!$D$10+'СЕТ СН'!$I$6-'СЕТ СН'!$I$26</f>
        <v>2267.5080901900001</v>
      </c>
      <c r="S162" s="36">
        <f>SUMIFS(СВЦЭМ!$D$39:$D$782,СВЦЭМ!$A$39:$A$782,$A162,СВЦЭМ!$B$39:$B$782,S$155)+'СЕТ СН'!$I$14+СВЦЭМ!$D$10+'СЕТ СН'!$I$6-'СЕТ СН'!$I$26</f>
        <v>2250.0444403700003</v>
      </c>
      <c r="T162" s="36">
        <f>SUMIFS(СВЦЭМ!$D$39:$D$782,СВЦЭМ!$A$39:$A$782,$A162,СВЦЭМ!$B$39:$B$782,T$155)+'СЕТ СН'!$I$14+СВЦЭМ!$D$10+'СЕТ СН'!$I$6-'СЕТ СН'!$I$26</f>
        <v>2244.7029562400003</v>
      </c>
      <c r="U162" s="36">
        <f>SUMIFS(СВЦЭМ!$D$39:$D$782,СВЦЭМ!$A$39:$A$782,$A162,СВЦЭМ!$B$39:$B$782,U$155)+'СЕТ СН'!$I$14+СВЦЭМ!$D$10+'СЕТ СН'!$I$6-'СЕТ СН'!$I$26</f>
        <v>2219.4148257900001</v>
      </c>
      <c r="V162" s="36">
        <f>SUMIFS(СВЦЭМ!$D$39:$D$782,СВЦЭМ!$A$39:$A$782,$A162,СВЦЭМ!$B$39:$B$782,V$155)+'СЕТ СН'!$I$14+СВЦЭМ!$D$10+'СЕТ СН'!$I$6-'СЕТ СН'!$I$26</f>
        <v>2200.2015287499999</v>
      </c>
      <c r="W162" s="36">
        <f>SUMIFS(СВЦЭМ!$D$39:$D$782,СВЦЭМ!$A$39:$A$782,$A162,СВЦЭМ!$B$39:$B$782,W$155)+'СЕТ СН'!$I$14+СВЦЭМ!$D$10+'СЕТ СН'!$I$6-'СЕТ СН'!$I$26</f>
        <v>2212.8891659999999</v>
      </c>
      <c r="X162" s="36">
        <f>SUMIFS(СВЦЭМ!$D$39:$D$782,СВЦЭМ!$A$39:$A$782,$A162,СВЦЭМ!$B$39:$B$782,X$155)+'СЕТ СН'!$I$14+СВЦЭМ!$D$10+'СЕТ СН'!$I$6-'СЕТ СН'!$I$26</f>
        <v>2226.9886360299997</v>
      </c>
      <c r="Y162" s="36">
        <f>SUMIFS(СВЦЭМ!$D$39:$D$782,СВЦЭМ!$A$39:$A$782,$A162,СВЦЭМ!$B$39:$B$782,Y$155)+'СЕТ СН'!$I$14+СВЦЭМ!$D$10+'СЕТ СН'!$I$6-'СЕТ СН'!$I$26</f>
        <v>2255.8506776200002</v>
      </c>
    </row>
    <row r="163" spans="1:25" ht="15.75" x14ac:dyDescent="0.2">
      <c r="A163" s="35">
        <f t="shared" si="4"/>
        <v>45359</v>
      </c>
      <c r="B163" s="36">
        <f>SUMIFS(СВЦЭМ!$D$39:$D$782,СВЦЭМ!$A$39:$A$782,$A163,СВЦЭМ!$B$39:$B$782,B$155)+'СЕТ СН'!$I$14+СВЦЭМ!$D$10+'СЕТ СН'!$I$6-'СЕТ СН'!$I$26</f>
        <v>2298.7286985299997</v>
      </c>
      <c r="C163" s="36">
        <f>SUMIFS(СВЦЭМ!$D$39:$D$782,СВЦЭМ!$A$39:$A$782,$A163,СВЦЭМ!$B$39:$B$782,C$155)+'СЕТ СН'!$I$14+СВЦЭМ!$D$10+'СЕТ СН'!$I$6-'СЕТ СН'!$I$26</f>
        <v>2297.8788547599997</v>
      </c>
      <c r="D163" s="36">
        <f>SUMIFS(СВЦЭМ!$D$39:$D$782,СВЦЭМ!$A$39:$A$782,$A163,СВЦЭМ!$B$39:$B$782,D$155)+'СЕТ СН'!$I$14+СВЦЭМ!$D$10+'СЕТ СН'!$I$6-'СЕТ СН'!$I$26</f>
        <v>2320.7166803700002</v>
      </c>
      <c r="E163" s="36">
        <f>SUMIFS(СВЦЭМ!$D$39:$D$782,СВЦЭМ!$A$39:$A$782,$A163,СВЦЭМ!$B$39:$B$782,E$155)+'СЕТ СН'!$I$14+СВЦЭМ!$D$10+'СЕТ СН'!$I$6-'СЕТ СН'!$I$26</f>
        <v>2330.7473973000001</v>
      </c>
      <c r="F163" s="36">
        <f>SUMIFS(СВЦЭМ!$D$39:$D$782,СВЦЭМ!$A$39:$A$782,$A163,СВЦЭМ!$B$39:$B$782,F$155)+'СЕТ СН'!$I$14+СВЦЭМ!$D$10+'СЕТ СН'!$I$6-'СЕТ СН'!$I$26</f>
        <v>2331.0985867300001</v>
      </c>
      <c r="G163" s="36">
        <f>SUMIFS(СВЦЭМ!$D$39:$D$782,СВЦЭМ!$A$39:$A$782,$A163,СВЦЭМ!$B$39:$B$782,G$155)+'СЕТ СН'!$I$14+СВЦЭМ!$D$10+'СЕТ СН'!$I$6-'СЕТ СН'!$I$26</f>
        <v>2304.8962232399999</v>
      </c>
      <c r="H163" s="36">
        <f>SUMIFS(СВЦЭМ!$D$39:$D$782,СВЦЭМ!$A$39:$A$782,$A163,СВЦЭМ!$B$39:$B$782,H$155)+'СЕТ СН'!$I$14+СВЦЭМ!$D$10+'СЕТ СН'!$I$6-'СЕТ СН'!$I$26</f>
        <v>2304.0226489500001</v>
      </c>
      <c r="I163" s="36">
        <f>SUMIFS(СВЦЭМ!$D$39:$D$782,СВЦЭМ!$A$39:$A$782,$A163,СВЦЭМ!$B$39:$B$782,I$155)+'СЕТ СН'!$I$14+СВЦЭМ!$D$10+'СЕТ СН'!$I$6-'СЕТ СН'!$I$26</f>
        <v>2275.6689637899999</v>
      </c>
      <c r="J163" s="36">
        <f>SUMIFS(СВЦЭМ!$D$39:$D$782,СВЦЭМ!$A$39:$A$782,$A163,СВЦЭМ!$B$39:$B$782,J$155)+'СЕТ СН'!$I$14+СВЦЭМ!$D$10+'СЕТ СН'!$I$6-'СЕТ СН'!$I$26</f>
        <v>2264.2572059399999</v>
      </c>
      <c r="K163" s="36">
        <f>SUMIFS(СВЦЭМ!$D$39:$D$782,СВЦЭМ!$A$39:$A$782,$A163,СВЦЭМ!$B$39:$B$782,K$155)+'СЕТ СН'!$I$14+СВЦЭМ!$D$10+'СЕТ СН'!$I$6-'СЕТ СН'!$I$26</f>
        <v>2204.8040223500002</v>
      </c>
      <c r="L163" s="36">
        <f>SUMIFS(СВЦЭМ!$D$39:$D$782,СВЦЭМ!$A$39:$A$782,$A163,СВЦЭМ!$B$39:$B$782,L$155)+'СЕТ СН'!$I$14+СВЦЭМ!$D$10+'СЕТ СН'!$I$6-'СЕТ СН'!$I$26</f>
        <v>2194.3127165200003</v>
      </c>
      <c r="M163" s="36">
        <f>SUMIFS(СВЦЭМ!$D$39:$D$782,СВЦЭМ!$A$39:$A$782,$A163,СВЦЭМ!$B$39:$B$782,M$155)+'СЕТ СН'!$I$14+СВЦЭМ!$D$10+'СЕТ СН'!$I$6-'СЕТ СН'!$I$26</f>
        <v>2210.23444045</v>
      </c>
      <c r="N163" s="36">
        <f>SUMIFS(СВЦЭМ!$D$39:$D$782,СВЦЭМ!$A$39:$A$782,$A163,СВЦЭМ!$B$39:$B$782,N$155)+'СЕТ СН'!$I$14+СВЦЭМ!$D$10+'СЕТ СН'!$I$6-'СЕТ СН'!$I$26</f>
        <v>2230.77643175</v>
      </c>
      <c r="O163" s="36">
        <f>SUMIFS(СВЦЭМ!$D$39:$D$782,СВЦЭМ!$A$39:$A$782,$A163,СВЦЭМ!$B$39:$B$782,O$155)+'СЕТ СН'!$I$14+СВЦЭМ!$D$10+'СЕТ СН'!$I$6-'СЕТ СН'!$I$26</f>
        <v>2249.4181907000002</v>
      </c>
      <c r="P163" s="36">
        <f>SUMIFS(СВЦЭМ!$D$39:$D$782,СВЦЭМ!$A$39:$A$782,$A163,СВЦЭМ!$B$39:$B$782,P$155)+'СЕТ СН'!$I$14+СВЦЭМ!$D$10+'СЕТ СН'!$I$6-'СЕТ СН'!$I$26</f>
        <v>2259.9717043000001</v>
      </c>
      <c r="Q163" s="36">
        <f>SUMIFS(СВЦЭМ!$D$39:$D$782,СВЦЭМ!$A$39:$A$782,$A163,СВЦЭМ!$B$39:$B$782,Q$155)+'СЕТ СН'!$I$14+СВЦЭМ!$D$10+'СЕТ СН'!$I$6-'СЕТ СН'!$I$26</f>
        <v>2276.6642415900001</v>
      </c>
      <c r="R163" s="36">
        <f>SUMIFS(СВЦЭМ!$D$39:$D$782,СВЦЭМ!$A$39:$A$782,$A163,СВЦЭМ!$B$39:$B$782,R$155)+'СЕТ СН'!$I$14+СВЦЭМ!$D$10+'СЕТ СН'!$I$6-'СЕТ СН'!$I$26</f>
        <v>2283.48083589</v>
      </c>
      <c r="S163" s="36">
        <f>SUMIFS(СВЦЭМ!$D$39:$D$782,СВЦЭМ!$A$39:$A$782,$A163,СВЦЭМ!$B$39:$B$782,S$155)+'СЕТ СН'!$I$14+СВЦЭМ!$D$10+'СЕТ СН'!$I$6-'СЕТ СН'!$I$26</f>
        <v>2261.8729433200001</v>
      </c>
      <c r="T163" s="36">
        <f>SUMIFS(СВЦЭМ!$D$39:$D$782,СВЦЭМ!$A$39:$A$782,$A163,СВЦЭМ!$B$39:$B$782,T$155)+'СЕТ СН'!$I$14+СВЦЭМ!$D$10+'СЕТ СН'!$I$6-'СЕТ СН'!$I$26</f>
        <v>2254.2600992600001</v>
      </c>
      <c r="U163" s="36">
        <f>SUMIFS(СВЦЭМ!$D$39:$D$782,СВЦЭМ!$A$39:$A$782,$A163,СВЦЭМ!$B$39:$B$782,U$155)+'СЕТ СН'!$I$14+СВЦЭМ!$D$10+'СЕТ СН'!$I$6-'СЕТ СН'!$I$26</f>
        <v>2225.3494406500004</v>
      </c>
      <c r="V163" s="36">
        <f>SUMIFS(СВЦЭМ!$D$39:$D$782,СВЦЭМ!$A$39:$A$782,$A163,СВЦЭМ!$B$39:$B$782,V$155)+'СЕТ СН'!$I$14+СВЦЭМ!$D$10+'СЕТ СН'!$I$6-'СЕТ СН'!$I$26</f>
        <v>2215.03550602</v>
      </c>
      <c r="W163" s="36">
        <f>SUMIFS(СВЦЭМ!$D$39:$D$782,СВЦЭМ!$A$39:$A$782,$A163,СВЦЭМ!$B$39:$B$782,W$155)+'СЕТ СН'!$I$14+СВЦЭМ!$D$10+'СЕТ СН'!$I$6-'СЕТ СН'!$I$26</f>
        <v>2208.53103044</v>
      </c>
      <c r="X163" s="36">
        <f>SUMIFS(СВЦЭМ!$D$39:$D$782,СВЦЭМ!$A$39:$A$782,$A163,СВЦЭМ!$B$39:$B$782,X$155)+'СЕТ СН'!$I$14+СВЦЭМ!$D$10+'СЕТ СН'!$I$6-'СЕТ СН'!$I$26</f>
        <v>2245.7978961500003</v>
      </c>
      <c r="Y163" s="36">
        <f>SUMIFS(СВЦЭМ!$D$39:$D$782,СВЦЭМ!$A$39:$A$782,$A163,СВЦЭМ!$B$39:$B$782,Y$155)+'СЕТ СН'!$I$14+СВЦЭМ!$D$10+'СЕТ СН'!$I$6-'СЕТ СН'!$I$26</f>
        <v>2257.9395084899998</v>
      </c>
    </row>
    <row r="164" spans="1:25" ht="15.75" x14ac:dyDescent="0.2">
      <c r="A164" s="35">
        <f t="shared" si="4"/>
        <v>45360</v>
      </c>
      <c r="B164" s="36">
        <f>SUMIFS(СВЦЭМ!$D$39:$D$782,СВЦЭМ!$A$39:$A$782,$A164,СВЦЭМ!$B$39:$B$782,B$155)+'СЕТ СН'!$I$14+СВЦЭМ!$D$10+'СЕТ СН'!$I$6-'СЕТ СН'!$I$26</f>
        <v>2290.3834711999998</v>
      </c>
      <c r="C164" s="36">
        <f>SUMIFS(СВЦЭМ!$D$39:$D$782,СВЦЭМ!$A$39:$A$782,$A164,СВЦЭМ!$B$39:$B$782,C$155)+'СЕТ СН'!$I$14+СВЦЭМ!$D$10+'СЕТ СН'!$I$6-'СЕТ СН'!$I$26</f>
        <v>2298.9062750900002</v>
      </c>
      <c r="D164" s="36">
        <f>SUMIFS(СВЦЭМ!$D$39:$D$782,СВЦЭМ!$A$39:$A$782,$A164,СВЦЭМ!$B$39:$B$782,D$155)+'СЕТ СН'!$I$14+СВЦЭМ!$D$10+'СЕТ СН'!$I$6-'СЕТ СН'!$I$26</f>
        <v>2317.12633396</v>
      </c>
      <c r="E164" s="36">
        <f>SUMIFS(СВЦЭМ!$D$39:$D$782,СВЦЭМ!$A$39:$A$782,$A164,СВЦЭМ!$B$39:$B$782,E$155)+'СЕТ СН'!$I$14+СВЦЭМ!$D$10+'СЕТ СН'!$I$6-'СЕТ СН'!$I$26</f>
        <v>2325.55933779</v>
      </c>
      <c r="F164" s="36">
        <f>SUMIFS(СВЦЭМ!$D$39:$D$782,СВЦЭМ!$A$39:$A$782,$A164,СВЦЭМ!$B$39:$B$782,F$155)+'СЕТ СН'!$I$14+СВЦЭМ!$D$10+'СЕТ СН'!$I$6-'СЕТ СН'!$I$26</f>
        <v>2312.8918420700002</v>
      </c>
      <c r="G164" s="36">
        <f>SUMIFS(СВЦЭМ!$D$39:$D$782,СВЦЭМ!$A$39:$A$782,$A164,СВЦЭМ!$B$39:$B$782,G$155)+'СЕТ СН'!$I$14+СВЦЭМ!$D$10+'СЕТ СН'!$I$6-'СЕТ СН'!$I$26</f>
        <v>2283.7043464400003</v>
      </c>
      <c r="H164" s="36">
        <f>SUMIFS(СВЦЭМ!$D$39:$D$782,СВЦЭМ!$A$39:$A$782,$A164,СВЦЭМ!$B$39:$B$782,H$155)+'СЕТ СН'!$I$14+СВЦЭМ!$D$10+'СЕТ СН'!$I$6-'СЕТ СН'!$I$26</f>
        <v>2260.2655841599999</v>
      </c>
      <c r="I164" s="36">
        <f>SUMIFS(СВЦЭМ!$D$39:$D$782,СВЦЭМ!$A$39:$A$782,$A164,СВЦЭМ!$B$39:$B$782,I$155)+'СЕТ СН'!$I$14+СВЦЭМ!$D$10+'СЕТ СН'!$I$6-'СЕТ СН'!$I$26</f>
        <v>2238.6019067400002</v>
      </c>
      <c r="J164" s="36">
        <f>SUMIFS(СВЦЭМ!$D$39:$D$782,СВЦЭМ!$A$39:$A$782,$A164,СВЦЭМ!$B$39:$B$782,J$155)+'СЕТ СН'!$I$14+СВЦЭМ!$D$10+'СЕТ СН'!$I$6-'СЕТ СН'!$I$26</f>
        <v>2224.9447381600003</v>
      </c>
      <c r="K164" s="36">
        <f>SUMIFS(СВЦЭМ!$D$39:$D$782,СВЦЭМ!$A$39:$A$782,$A164,СВЦЭМ!$B$39:$B$782,K$155)+'СЕТ СН'!$I$14+СВЦЭМ!$D$10+'СЕТ СН'!$I$6-'СЕТ СН'!$I$26</f>
        <v>2184.2970146899997</v>
      </c>
      <c r="L164" s="36">
        <f>SUMIFS(СВЦЭМ!$D$39:$D$782,СВЦЭМ!$A$39:$A$782,$A164,СВЦЭМ!$B$39:$B$782,L$155)+'СЕТ СН'!$I$14+СВЦЭМ!$D$10+'СЕТ СН'!$I$6-'СЕТ СН'!$I$26</f>
        <v>2162.2281191800002</v>
      </c>
      <c r="M164" s="36">
        <f>SUMIFS(СВЦЭМ!$D$39:$D$782,СВЦЭМ!$A$39:$A$782,$A164,СВЦЭМ!$B$39:$B$782,M$155)+'СЕТ СН'!$I$14+СВЦЭМ!$D$10+'СЕТ СН'!$I$6-'СЕТ СН'!$I$26</f>
        <v>2177.4395820500004</v>
      </c>
      <c r="N164" s="36">
        <f>SUMIFS(СВЦЭМ!$D$39:$D$782,СВЦЭМ!$A$39:$A$782,$A164,СВЦЭМ!$B$39:$B$782,N$155)+'СЕТ СН'!$I$14+СВЦЭМ!$D$10+'СЕТ СН'!$I$6-'СЕТ СН'!$I$26</f>
        <v>2199.01470883</v>
      </c>
      <c r="O164" s="36">
        <f>SUMIFS(СВЦЭМ!$D$39:$D$782,СВЦЭМ!$A$39:$A$782,$A164,СВЦЭМ!$B$39:$B$782,O$155)+'СЕТ СН'!$I$14+СВЦЭМ!$D$10+'СЕТ СН'!$I$6-'СЕТ СН'!$I$26</f>
        <v>2220.5462564700001</v>
      </c>
      <c r="P164" s="36">
        <f>SUMIFS(СВЦЭМ!$D$39:$D$782,СВЦЭМ!$A$39:$A$782,$A164,СВЦЭМ!$B$39:$B$782,P$155)+'СЕТ СН'!$I$14+СВЦЭМ!$D$10+'СЕТ СН'!$I$6-'СЕТ СН'!$I$26</f>
        <v>2233.19167204</v>
      </c>
      <c r="Q164" s="36">
        <f>SUMIFS(СВЦЭМ!$D$39:$D$782,СВЦЭМ!$A$39:$A$782,$A164,СВЦЭМ!$B$39:$B$782,Q$155)+'СЕТ СН'!$I$14+СВЦЭМ!$D$10+'СЕТ СН'!$I$6-'СЕТ СН'!$I$26</f>
        <v>2248.8932333600001</v>
      </c>
      <c r="R164" s="36">
        <f>SUMIFS(СВЦЭМ!$D$39:$D$782,СВЦЭМ!$A$39:$A$782,$A164,СВЦЭМ!$B$39:$B$782,R$155)+'СЕТ СН'!$I$14+СВЦЭМ!$D$10+'СЕТ СН'!$I$6-'СЕТ СН'!$I$26</f>
        <v>2249.3405473600001</v>
      </c>
      <c r="S164" s="36">
        <f>SUMIFS(СВЦЭМ!$D$39:$D$782,СВЦЭМ!$A$39:$A$782,$A164,СВЦЭМ!$B$39:$B$782,S$155)+'СЕТ СН'!$I$14+СВЦЭМ!$D$10+'СЕТ СН'!$I$6-'СЕТ СН'!$I$26</f>
        <v>2219.25378856</v>
      </c>
      <c r="T164" s="36">
        <f>SUMIFS(СВЦЭМ!$D$39:$D$782,СВЦЭМ!$A$39:$A$782,$A164,СВЦЭМ!$B$39:$B$782,T$155)+'СЕТ СН'!$I$14+СВЦЭМ!$D$10+'СЕТ СН'!$I$6-'СЕТ СН'!$I$26</f>
        <v>2232.2539108800001</v>
      </c>
      <c r="U164" s="36">
        <f>SUMIFS(СВЦЭМ!$D$39:$D$782,СВЦЭМ!$A$39:$A$782,$A164,СВЦЭМ!$B$39:$B$782,U$155)+'СЕТ СН'!$I$14+СВЦЭМ!$D$10+'СЕТ СН'!$I$6-'СЕТ СН'!$I$26</f>
        <v>2202.1281064599998</v>
      </c>
      <c r="V164" s="36">
        <f>SUMIFS(СВЦЭМ!$D$39:$D$782,СВЦЭМ!$A$39:$A$782,$A164,СВЦЭМ!$B$39:$B$782,V$155)+'СЕТ СН'!$I$14+СВЦЭМ!$D$10+'СЕТ СН'!$I$6-'СЕТ СН'!$I$26</f>
        <v>2190.8602760399999</v>
      </c>
      <c r="W164" s="36">
        <f>SUMIFS(СВЦЭМ!$D$39:$D$782,СВЦЭМ!$A$39:$A$782,$A164,СВЦЭМ!$B$39:$B$782,W$155)+'СЕТ СН'!$I$14+СВЦЭМ!$D$10+'СЕТ СН'!$I$6-'СЕТ СН'!$I$26</f>
        <v>2186.6754625000003</v>
      </c>
      <c r="X164" s="36">
        <f>SUMIFS(СВЦЭМ!$D$39:$D$782,СВЦЭМ!$A$39:$A$782,$A164,СВЦЭМ!$B$39:$B$782,X$155)+'СЕТ СН'!$I$14+СВЦЭМ!$D$10+'СЕТ СН'!$I$6-'СЕТ СН'!$I$26</f>
        <v>2225.0869779300001</v>
      </c>
      <c r="Y164" s="36">
        <f>SUMIFS(СВЦЭМ!$D$39:$D$782,СВЦЭМ!$A$39:$A$782,$A164,СВЦЭМ!$B$39:$B$782,Y$155)+'СЕТ СН'!$I$14+СВЦЭМ!$D$10+'СЕТ СН'!$I$6-'СЕТ СН'!$I$26</f>
        <v>2239.5490666699998</v>
      </c>
    </row>
    <row r="165" spans="1:25" ht="15.75" x14ac:dyDescent="0.2">
      <c r="A165" s="35">
        <f t="shared" si="4"/>
        <v>45361</v>
      </c>
      <c r="B165" s="36">
        <f>SUMIFS(СВЦЭМ!$D$39:$D$782,СВЦЭМ!$A$39:$A$782,$A165,СВЦЭМ!$B$39:$B$782,B$155)+'СЕТ СН'!$I$14+СВЦЭМ!$D$10+'СЕТ СН'!$I$6-'СЕТ СН'!$I$26</f>
        <v>2318.3529731999997</v>
      </c>
      <c r="C165" s="36">
        <f>SUMIFS(СВЦЭМ!$D$39:$D$782,СВЦЭМ!$A$39:$A$782,$A165,СВЦЭМ!$B$39:$B$782,C$155)+'СЕТ СН'!$I$14+СВЦЭМ!$D$10+'СЕТ СН'!$I$6-'СЕТ СН'!$I$26</f>
        <v>2356.78098937</v>
      </c>
      <c r="D165" s="36">
        <f>SUMIFS(СВЦЭМ!$D$39:$D$782,СВЦЭМ!$A$39:$A$782,$A165,СВЦЭМ!$B$39:$B$782,D$155)+'СЕТ СН'!$I$14+СВЦЭМ!$D$10+'СЕТ СН'!$I$6-'СЕТ СН'!$I$26</f>
        <v>2375.3983267100002</v>
      </c>
      <c r="E165" s="36">
        <f>SUMIFS(СВЦЭМ!$D$39:$D$782,СВЦЭМ!$A$39:$A$782,$A165,СВЦЭМ!$B$39:$B$782,E$155)+'СЕТ СН'!$I$14+СВЦЭМ!$D$10+'СЕТ СН'!$I$6-'СЕТ СН'!$I$26</f>
        <v>2391.00696561</v>
      </c>
      <c r="F165" s="36">
        <f>SUMIFS(СВЦЭМ!$D$39:$D$782,СВЦЭМ!$A$39:$A$782,$A165,СВЦЭМ!$B$39:$B$782,F$155)+'СЕТ СН'!$I$14+СВЦЭМ!$D$10+'СЕТ СН'!$I$6-'СЕТ СН'!$I$26</f>
        <v>2391.3031550699998</v>
      </c>
      <c r="G165" s="36">
        <f>SUMIFS(СВЦЭМ!$D$39:$D$782,СВЦЭМ!$A$39:$A$782,$A165,СВЦЭМ!$B$39:$B$782,G$155)+'СЕТ СН'!$I$14+СВЦЭМ!$D$10+'СЕТ СН'!$I$6-'СЕТ СН'!$I$26</f>
        <v>2374.0079003400001</v>
      </c>
      <c r="H165" s="36">
        <f>SUMIFS(СВЦЭМ!$D$39:$D$782,СВЦЭМ!$A$39:$A$782,$A165,СВЦЭМ!$B$39:$B$782,H$155)+'СЕТ СН'!$I$14+СВЦЭМ!$D$10+'СЕТ СН'!$I$6-'СЕТ СН'!$I$26</f>
        <v>2347.5979498300003</v>
      </c>
      <c r="I165" s="36">
        <f>SUMIFS(СВЦЭМ!$D$39:$D$782,СВЦЭМ!$A$39:$A$782,$A165,СВЦЭМ!$B$39:$B$782,I$155)+'СЕТ СН'!$I$14+СВЦЭМ!$D$10+'СЕТ СН'!$I$6-'СЕТ СН'!$I$26</f>
        <v>2342.1541146099999</v>
      </c>
      <c r="J165" s="36">
        <f>SUMIFS(СВЦЭМ!$D$39:$D$782,СВЦЭМ!$A$39:$A$782,$A165,СВЦЭМ!$B$39:$B$782,J$155)+'СЕТ СН'!$I$14+СВЦЭМ!$D$10+'СЕТ СН'!$I$6-'СЕТ СН'!$I$26</f>
        <v>2296.9905600299999</v>
      </c>
      <c r="K165" s="36">
        <f>SUMIFS(СВЦЭМ!$D$39:$D$782,СВЦЭМ!$A$39:$A$782,$A165,СВЦЭМ!$B$39:$B$782,K$155)+'СЕТ СН'!$I$14+СВЦЭМ!$D$10+'СЕТ СН'!$I$6-'СЕТ СН'!$I$26</f>
        <v>2255.6029553099997</v>
      </c>
      <c r="L165" s="36">
        <f>SUMIFS(СВЦЭМ!$D$39:$D$782,СВЦЭМ!$A$39:$A$782,$A165,СВЦЭМ!$B$39:$B$782,L$155)+'СЕТ СН'!$I$14+СВЦЭМ!$D$10+'СЕТ СН'!$I$6-'СЕТ СН'!$I$26</f>
        <v>2255.2206944999998</v>
      </c>
      <c r="M165" s="36">
        <f>SUMIFS(СВЦЭМ!$D$39:$D$782,СВЦЭМ!$A$39:$A$782,$A165,СВЦЭМ!$B$39:$B$782,M$155)+'СЕТ СН'!$I$14+СВЦЭМ!$D$10+'СЕТ СН'!$I$6-'СЕТ СН'!$I$26</f>
        <v>2263.1444490700001</v>
      </c>
      <c r="N165" s="36">
        <f>SUMIFS(СВЦЭМ!$D$39:$D$782,СВЦЭМ!$A$39:$A$782,$A165,СВЦЭМ!$B$39:$B$782,N$155)+'СЕТ СН'!$I$14+СВЦЭМ!$D$10+'СЕТ СН'!$I$6-'СЕТ СН'!$I$26</f>
        <v>2285.1230771199998</v>
      </c>
      <c r="O165" s="36">
        <f>SUMIFS(СВЦЭМ!$D$39:$D$782,СВЦЭМ!$A$39:$A$782,$A165,СВЦЭМ!$B$39:$B$782,O$155)+'СЕТ СН'!$I$14+СВЦЭМ!$D$10+'СЕТ СН'!$I$6-'СЕТ СН'!$I$26</f>
        <v>2276.10304898</v>
      </c>
      <c r="P165" s="36">
        <f>SUMIFS(СВЦЭМ!$D$39:$D$782,СВЦЭМ!$A$39:$A$782,$A165,СВЦЭМ!$B$39:$B$782,P$155)+'СЕТ СН'!$I$14+СВЦЭМ!$D$10+'СЕТ СН'!$I$6-'СЕТ СН'!$I$26</f>
        <v>2303.08624904</v>
      </c>
      <c r="Q165" s="36">
        <f>SUMIFS(СВЦЭМ!$D$39:$D$782,СВЦЭМ!$A$39:$A$782,$A165,СВЦЭМ!$B$39:$B$782,Q$155)+'СЕТ СН'!$I$14+СВЦЭМ!$D$10+'СЕТ СН'!$I$6-'СЕТ СН'!$I$26</f>
        <v>2330.5838083999997</v>
      </c>
      <c r="R165" s="36">
        <f>SUMIFS(СВЦЭМ!$D$39:$D$782,СВЦЭМ!$A$39:$A$782,$A165,СВЦЭМ!$B$39:$B$782,R$155)+'СЕТ СН'!$I$14+СВЦЭМ!$D$10+'СЕТ СН'!$I$6-'СЕТ СН'!$I$26</f>
        <v>2327.7977177299999</v>
      </c>
      <c r="S165" s="36">
        <f>SUMIFS(СВЦЭМ!$D$39:$D$782,СВЦЭМ!$A$39:$A$782,$A165,СВЦЭМ!$B$39:$B$782,S$155)+'СЕТ СН'!$I$14+СВЦЭМ!$D$10+'СЕТ СН'!$I$6-'СЕТ СН'!$I$26</f>
        <v>2312.2435550199998</v>
      </c>
      <c r="T165" s="36">
        <f>SUMIFS(СВЦЭМ!$D$39:$D$782,СВЦЭМ!$A$39:$A$782,$A165,СВЦЭМ!$B$39:$B$782,T$155)+'СЕТ СН'!$I$14+СВЦЭМ!$D$10+'СЕТ СН'!$I$6-'СЕТ СН'!$I$26</f>
        <v>2292.2823049099998</v>
      </c>
      <c r="U165" s="36">
        <f>SUMIFS(СВЦЭМ!$D$39:$D$782,СВЦЭМ!$A$39:$A$782,$A165,СВЦЭМ!$B$39:$B$782,U$155)+'СЕТ СН'!$I$14+СВЦЭМ!$D$10+'СЕТ СН'!$I$6-'СЕТ СН'!$I$26</f>
        <v>2245.3938506700001</v>
      </c>
      <c r="V165" s="36">
        <f>SUMIFS(СВЦЭМ!$D$39:$D$782,СВЦЭМ!$A$39:$A$782,$A165,СВЦЭМ!$B$39:$B$782,V$155)+'СЕТ СН'!$I$14+СВЦЭМ!$D$10+'СЕТ СН'!$I$6-'СЕТ СН'!$I$26</f>
        <v>2218.7869315899998</v>
      </c>
      <c r="W165" s="36">
        <f>SUMIFS(СВЦЭМ!$D$39:$D$782,СВЦЭМ!$A$39:$A$782,$A165,СВЦЭМ!$B$39:$B$782,W$155)+'СЕТ СН'!$I$14+СВЦЭМ!$D$10+'СЕТ СН'!$I$6-'СЕТ СН'!$I$26</f>
        <v>2226.4226238900001</v>
      </c>
      <c r="X165" s="36">
        <f>SUMIFS(СВЦЭМ!$D$39:$D$782,СВЦЭМ!$A$39:$A$782,$A165,СВЦЭМ!$B$39:$B$782,X$155)+'СЕТ СН'!$I$14+СВЦЭМ!$D$10+'СЕТ СН'!$I$6-'СЕТ СН'!$I$26</f>
        <v>2277.1877216600001</v>
      </c>
      <c r="Y165" s="36">
        <f>SUMIFS(СВЦЭМ!$D$39:$D$782,СВЦЭМ!$A$39:$A$782,$A165,СВЦЭМ!$B$39:$B$782,Y$155)+'СЕТ СН'!$I$14+СВЦЭМ!$D$10+'СЕТ СН'!$I$6-'СЕТ СН'!$I$26</f>
        <v>2283.2752293200001</v>
      </c>
    </row>
    <row r="166" spans="1:25" ht="15.75" x14ac:dyDescent="0.2">
      <c r="A166" s="35">
        <f t="shared" si="4"/>
        <v>45362</v>
      </c>
      <c r="B166" s="36">
        <f>SUMIFS(СВЦЭМ!$D$39:$D$782,СВЦЭМ!$A$39:$A$782,$A166,СВЦЭМ!$B$39:$B$782,B$155)+'СЕТ СН'!$I$14+СВЦЭМ!$D$10+'СЕТ СН'!$I$6-'СЕТ СН'!$I$26</f>
        <v>2250.59771533</v>
      </c>
      <c r="C166" s="36">
        <f>SUMIFS(СВЦЭМ!$D$39:$D$782,СВЦЭМ!$A$39:$A$782,$A166,СВЦЭМ!$B$39:$B$782,C$155)+'СЕТ СН'!$I$14+СВЦЭМ!$D$10+'СЕТ СН'!$I$6-'СЕТ СН'!$I$26</f>
        <v>2287.2857765600002</v>
      </c>
      <c r="D166" s="36">
        <f>SUMIFS(СВЦЭМ!$D$39:$D$782,СВЦЭМ!$A$39:$A$782,$A166,СВЦЭМ!$B$39:$B$782,D$155)+'СЕТ СН'!$I$14+СВЦЭМ!$D$10+'СЕТ СН'!$I$6-'СЕТ СН'!$I$26</f>
        <v>2300.4270240699998</v>
      </c>
      <c r="E166" s="36">
        <f>SUMIFS(СВЦЭМ!$D$39:$D$782,СВЦЭМ!$A$39:$A$782,$A166,СВЦЭМ!$B$39:$B$782,E$155)+'СЕТ СН'!$I$14+СВЦЭМ!$D$10+'СЕТ СН'!$I$6-'СЕТ СН'!$I$26</f>
        <v>2304.22392601</v>
      </c>
      <c r="F166" s="36">
        <f>SUMIFS(СВЦЭМ!$D$39:$D$782,СВЦЭМ!$A$39:$A$782,$A166,СВЦЭМ!$B$39:$B$782,F$155)+'СЕТ СН'!$I$14+СВЦЭМ!$D$10+'СЕТ СН'!$I$6-'СЕТ СН'!$I$26</f>
        <v>2303.5017916799998</v>
      </c>
      <c r="G166" s="36">
        <f>SUMIFS(СВЦЭМ!$D$39:$D$782,СВЦЭМ!$A$39:$A$782,$A166,СВЦЭМ!$B$39:$B$782,G$155)+'СЕТ СН'!$I$14+СВЦЭМ!$D$10+'СЕТ СН'!$I$6-'СЕТ СН'!$I$26</f>
        <v>2240.8350950200002</v>
      </c>
      <c r="H166" s="36">
        <f>SUMIFS(СВЦЭМ!$D$39:$D$782,СВЦЭМ!$A$39:$A$782,$A166,СВЦЭМ!$B$39:$B$782,H$155)+'СЕТ СН'!$I$14+СВЦЭМ!$D$10+'СЕТ СН'!$I$6-'СЕТ СН'!$I$26</f>
        <v>2102.9259875100001</v>
      </c>
      <c r="I166" s="36">
        <f>SUMIFS(СВЦЭМ!$D$39:$D$782,СВЦЭМ!$A$39:$A$782,$A166,СВЦЭМ!$B$39:$B$782,I$155)+'СЕТ СН'!$I$14+СВЦЭМ!$D$10+'СЕТ СН'!$I$6-'СЕТ СН'!$I$26</f>
        <v>2110.50844031</v>
      </c>
      <c r="J166" s="36">
        <f>SUMIFS(СВЦЭМ!$D$39:$D$782,СВЦЭМ!$A$39:$A$782,$A166,СВЦЭМ!$B$39:$B$782,J$155)+'СЕТ СН'!$I$14+СВЦЭМ!$D$10+'СЕТ СН'!$I$6-'СЕТ СН'!$I$26</f>
        <v>2084.5675158499998</v>
      </c>
      <c r="K166" s="36">
        <f>SUMIFS(СВЦЭМ!$D$39:$D$782,СВЦЭМ!$A$39:$A$782,$A166,СВЦЭМ!$B$39:$B$782,K$155)+'СЕТ СН'!$I$14+СВЦЭМ!$D$10+'СЕТ СН'!$I$6-'СЕТ СН'!$I$26</f>
        <v>2069.0711800899999</v>
      </c>
      <c r="L166" s="36">
        <f>SUMIFS(СВЦЭМ!$D$39:$D$782,СВЦЭМ!$A$39:$A$782,$A166,СВЦЭМ!$B$39:$B$782,L$155)+'СЕТ СН'!$I$14+СВЦЭМ!$D$10+'СЕТ СН'!$I$6-'СЕТ СН'!$I$26</f>
        <v>2080.99711591</v>
      </c>
      <c r="M166" s="36">
        <f>SUMIFS(СВЦЭМ!$D$39:$D$782,СВЦЭМ!$A$39:$A$782,$A166,СВЦЭМ!$B$39:$B$782,M$155)+'СЕТ СН'!$I$14+СВЦЭМ!$D$10+'СЕТ СН'!$I$6-'СЕТ СН'!$I$26</f>
        <v>2078.2807914200002</v>
      </c>
      <c r="N166" s="36">
        <f>SUMIFS(СВЦЭМ!$D$39:$D$782,СВЦЭМ!$A$39:$A$782,$A166,СВЦЭМ!$B$39:$B$782,N$155)+'СЕТ СН'!$I$14+СВЦЭМ!$D$10+'СЕТ СН'!$I$6-'СЕТ СН'!$I$26</f>
        <v>2099.1306241500001</v>
      </c>
      <c r="O166" s="36">
        <f>SUMIFS(СВЦЭМ!$D$39:$D$782,СВЦЭМ!$A$39:$A$782,$A166,СВЦЭМ!$B$39:$B$782,O$155)+'СЕТ СН'!$I$14+СВЦЭМ!$D$10+'СЕТ СН'!$I$6-'СЕТ СН'!$I$26</f>
        <v>2100.31084938</v>
      </c>
      <c r="P166" s="36">
        <f>SUMIFS(СВЦЭМ!$D$39:$D$782,СВЦЭМ!$A$39:$A$782,$A166,СВЦЭМ!$B$39:$B$782,P$155)+'СЕТ СН'!$I$14+СВЦЭМ!$D$10+'СЕТ СН'!$I$6-'СЕТ СН'!$I$26</f>
        <v>2109.50957165</v>
      </c>
      <c r="Q166" s="36">
        <f>SUMIFS(СВЦЭМ!$D$39:$D$782,СВЦЭМ!$A$39:$A$782,$A166,СВЦЭМ!$B$39:$B$782,Q$155)+'СЕТ СН'!$I$14+СВЦЭМ!$D$10+'СЕТ СН'!$I$6-'СЕТ СН'!$I$26</f>
        <v>2122.9636330399999</v>
      </c>
      <c r="R166" s="36">
        <f>SUMIFS(СВЦЭМ!$D$39:$D$782,СВЦЭМ!$A$39:$A$782,$A166,СВЦЭМ!$B$39:$B$782,R$155)+'СЕТ СН'!$I$14+СВЦЭМ!$D$10+'СЕТ СН'!$I$6-'СЕТ СН'!$I$26</f>
        <v>2124.6452677400002</v>
      </c>
      <c r="S166" s="36">
        <f>SUMIFS(СВЦЭМ!$D$39:$D$782,СВЦЭМ!$A$39:$A$782,$A166,СВЦЭМ!$B$39:$B$782,S$155)+'СЕТ СН'!$I$14+СВЦЭМ!$D$10+'СЕТ СН'!$I$6-'СЕТ СН'!$I$26</f>
        <v>2121.7062431900004</v>
      </c>
      <c r="T166" s="36">
        <f>SUMIFS(СВЦЭМ!$D$39:$D$782,СВЦЭМ!$A$39:$A$782,$A166,СВЦЭМ!$B$39:$B$782,T$155)+'СЕТ СН'!$I$14+СВЦЭМ!$D$10+'СЕТ СН'!$I$6-'СЕТ СН'!$I$26</f>
        <v>2100.3958588300002</v>
      </c>
      <c r="U166" s="36">
        <f>SUMIFS(СВЦЭМ!$D$39:$D$782,СВЦЭМ!$A$39:$A$782,$A166,СВЦЭМ!$B$39:$B$782,U$155)+'СЕТ СН'!$I$14+СВЦЭМ!$D$10+'СЕТ СН'!$I$6-'СЕТ СН'!$I$26</f>
        <v>2072.1805963400002</v>
      </c>
      <c r="V166" s="36">
        <f>SUMIFS(СВЦЭМ!$D$39:$D$782,СВЦЭМ!$A$39:$A$782,$A166,СВЦЭМ!$B$39:$B$782,V$155)+'СЕТ СН'!$I$14+СВЦЭМ!$D$10+'СЕТ СН'!$I$6-'СЕТ СН'!$I$26</f>
        <v>2063.9492839300001</v>
      </c>
      <c r="W166" s="36">
        <f>SUMIFS(СВЦЭМ!$D$39:$D$782,СВЦЭМ!$A$39:$A$782,$A166,СВЦЭМ!$B$39:$B$782,W$155)+'СЕТ СН'!$I$14+СВЦЭМ!$D$10+'СЕТ СН'!$I$6-'СЕТ СН'!$I$26</f>
        <v>2073.48548897</v>
      </c>
      <c r="X166" s="36">
        <f>SUMIFS(СВЦЭМ!$D$39:$D$782,СВЦЭМ!$A$39:$A$782,$A166,СВЦЭМ!$B$39:$B$782,X$155)+'СЕТ СН'!$I$14+СВЦЭМ!$D$10+'СЕТ СН'!$I$6-'СЕТ СН'!$I$26</f>
        <v>2094.9219306100003</v>
      </c>
      <c r="Y166" s="36">
        <f>SUMIFS(СВЦЭМ!$D$39:$D$782,СВЦЭМ!$A$39:$A$782,$A166,СВЦЭМ!$B$39:$B$782,Y$155)+'СЕТ СН'!$I$14+СВЦЭМ!$D$10+'СЕТ СН'!$I$6-'СЕТ СН'!$I$26</f>
        <v>2098.79941564</v>
      </c>
    </row>
    <row r="167" spans="1:25" ht="15.75" x14ac:dyDescent="0.2">
      <c r="A167" s="35">
        <f t="shared" si="4"/>
        <v>45363</v>
      </c>
      <c r="B167" s="36">
        <f>SUMIFS(СВЦЭМ!$D$39:$D$782,СВЦЭМ!$A$39:$A$782,$A167,СВЦЭМ!$B$39:$B$782,B$155)+'СЕТ СН'!$I$14+СВЦЭМ!$D$10+'СЕТ СН'!$I$6-'СЕТ СН'!$I$26</f>
        <v>2229.6732037500001</v>
      </c>
      <c r="C167" s="36">
        <f>SUMIFS(СВЦЭМ!$D$39:$D$782,СВЦЭМ!$A$39:$A$782,$A167,СВЦЭМ!$B$39:$B$782,C$155)+'СЕТ СН'!$I$14+СВЦЭМ!$D$10+'СЕТ СН'!$I$6-'СЕТ СН'!$I$26</f>
        <v>2254.34871501</v>
      </c>
      <c r="D167" s="36">
        <f>SUMIFS(СВЦЭМ!$D$39:$D$782,СВЦЭМ!$A$39:$A$782,$A167,СВЦЭМ!$B$39:$B$782,D$155)+'СЕТ СН'!$I$14+СВЦЭМ!$D$10+'СЕТ СН'!$I$6-'СЕТ СН'!$I$26</f>
        <v>2277.4792882399997</v>
      </c>
      <c r="E167" s="36">
        <f>SUMIFS(СВЦЭМ!$D$39:$D$782,СВЦЭМ!$A$39:$A$782,$A167,СВЦЭМ!$B$39:$B$782,E$155)+'СЕТ СН'!$I$14+СВЦЭМ!$D$10+'СЕТ СН'!$I$6-'СЕТ СН'!$I$26</f>
        <v>2276.03429779</v>
      </c>
      <c r="F167" s="36">
        <f>SUMIFS(СВЦЭМ!$D$39:$D$782,СВЦЭМ!$A$39:$A$782,$A167,СВЦЭМ!$B$39:$B$782,F$155)+'СЕТ СН'!$I$14+СВЦЭМ!$D$10+'СЕТ СН'!$I$6-'СЕТ СН'!$I$26</f>
        <v>2259.6737429300001</v>
      </c>
      <c r="G167" s="36">
        <f>SUMIFS(СВЦЭМ!$D$39:$D$782,СВЦЭМ!$A$39:$A$782,$A167,СВЦЭМ!$B$39:$B$782,G$155)+'СЕТ СН'!$I$14+СВЦЭМ!$D$10+'СЕТ СН'!$I$6-'СЕТ СН'!$I$26</f>
        <v>2248.8750718000001</v>
      </c>
      <c r="H167" s="36">
        <f>SUMIFS(СВЦЭМ!$D$39:$D$782,СВЦЭМ!$A$39:$A$782,$A167,СВЦЭМ!$B$39:$B$782,H$155)+'СЕТ СН'!$I$14+СВЦЭМ!$D$10+'СЕТ СН'!$I$6-'СЕТ СН'!$I$26</f>
        <v>2213.3760217099998</v>
      </c>
      <c r="I167" s="36">
        <f>SUMIFS(СВЦЭМ!$D$39:$D$782,СВЦЭМ!$A$39:$A$782,$A167,СВЦЭМ!$B$39:$B$782,I$155)+'СЕТ СН'!$I$14+СВЦЭМ!$D$10+'СЕТ СН'!$I$6-'СЕТ СН'!$I$26</f>
        <v>2204.6752120000001</v>
      </c>
      <c r="J167" s="36">
        <f>SUMIFS(СВЦЭМ!$D$39:$D$782,СВЦЭМ!$A$39:$A$782,$A167,СВЦЭМ!$B$39:$B$782,J$155)+'СЕТ СН'!$I$14+СВЦЭМ!$D$10+'СЕТ СН'!$I$6-'СЕТ СН'!$I$26</f>
        <v>2184.0003729999999</v>
      </c>
      <c r="K167" s="36">
        <f>SUMIFS(СВЦЭМ!$D$39:$D$782,СВЦЭМ!$A$39:$A$782,$A167,СВЦЭМ!$B$39:$B$782,K$155)+'СЕТ СН'!$I$14+СВЦЭМ!$D$10+'СЕТ СН'!$I$6-'СЕТ СН'!$I$26</f>
        <v>2195.5584688999998</v>
      </c>
      <c r="L167" s="36">
        <f>SUMIFS(СВЦЭМ!$D$39:$D$782,СВЦЭМ!$A$39:$A$782,$A167,СВЦЭМ!$B$39:$B$782,L$155)+'СЕТ СН'!$I$14+СВЦЭМ!$D$10+'СЕТ СН'!$I$6-'СЕТ СН'!$I$26</f>
        <v>2208.3145780599998</v>
      </c>
      <c r="M167" s="36">
        <f>SUMIFS(СВЦЭМ!$D$39:$D$782,СВЦЭМ!$A$39:$A$782,$A167,СВЦЭМ!$B$39:$B$782,M$155)+'СЕТ СН'!$I$14+СВЦЭМ!$D$10+'СЕТ СН'!$I$6-'СЕТ СН'!$I$26</f>
        <v>2220.9660956899997</v>
      </c>
      <c r="N167" s="36">
        <f>SUMIFS(СВЦЭМ!$D$39:$D$782,СВЦЭМ!$A$39:$A$782,$A167,СВЦЭМ!$B$39:$B$782,N$155)+'СЕТ СН'!$I$14+СВЦЭМ!$D$10+'СЕТ СН'!$I$6-'СЕТ СН'!$I$26</f>
        <v>2243.1503941999999</v>
      </c>
      <c r="O167" s="36">
        <f>SUMIFS(СВЦЭМ!$D$39:$D$782,СВЦЭМ!$A$39:$A$782,$A167,СВЦЭМ!$B$39:$B$782,O$155)+'СЕТ СН'!$I$14+СВЦЭМ!$D$10+'СЕТ СН'!$I$6-'СЕТ СН'!$I$26</f>
        <v>2264.9365478899999</v>
      </c>
      <c r="P167" s="36">
        <f>SUMIFS(СВЦЭМ!$D$39:$D$782,СВЦЭМ!$A$39:$A$782,$A167,СВЦЭМ!$B$39:$B$782,P$155)+'СЕТ СН'!$I$14+СВЦЭМ!$D$10+'СЕТ СН'!$I$6-'СЕТ СН'!$I$26</f>
        <v>2291.0652671600001</v>
      </c>
      <c r="Q167" s="36">
        <f>SUMIFS(СВЦЭМ!$D$39:$D$782,СВЦЭМ!$A$39:$A$782,$A167,СВЦЭМ!$B$39:$B$782,Q$155)+'СЕТ СН'!$I$14+СВЦЭМ!$D$10+'СЕТ СН'!$I$6-'СЕТ СН'!$I$26</f>
        <v>2316.8088630900002</v>
      </c>
      <c r="R167" s="36">
        <f>SUMIFS(СВЦЭМ!$D$39:$D$782,СВЦЭМ!$A$39:$A$782,$A167,СВЦЭМ!$B$39:$B$782,R$155)+'СЕТ СН'!$I$14+СВЦЭМ!$D$10+'СЕТ СН'!$I$6-'СЕТ СН'!$I$26</f>
        <v>2309.4628366100001</v>
      </c>
      <c r="S167" s="36">
        <f>SUMIFS(СВЦЭМ!$D$39:$D$782,СВЦЭМ!$A$39:$A$782,$A167,СВЦЭМ!$B$39:$B$782,S$155)+'СЕТ СН'!$I$14+СВЦЭМ!$D$10+'СЕТ СН'!$I$6-'СЕТ СН'!$I$26</f>
        <v>2315.2036523500001</v>
      </c>
      <c r="T167" s="36">
        <f>SUMIFS(СВЦЭМ!$D$39:$D$782,СВЦЭМ!$A$39:$A$782,$A167,СВЦЭМ!$B$39:$B$782,T$155)+'СЕТ СН'!$I$14+СВЦЭМ!$D$10+'СЕТ СН'!$I$6-'СЕТ СН'!$I$26</f>
        <v>2271.2538443000003</v>
      </c>
      <c r="U167" s="36">
        <f>SUMIFS(СВЦЭМ!$D$39:$D$782,СВЦЭМ!$A$39:$A$782,$A167,СВЦЭМ!$B$39:$B$782,U$155)+'СЕТ СН'!$I$14+СВЦЭМ!$D$10+'СЕТ СН'!$I$6-'СЕТ СН'!$I$26</f>
        <v>2196.1860792899997</v>
      </c>
      <c r="V167" s="36">
        <f>SUMIFS(СВЦЭМ!$D$39:$D$782,СВЦЭМ!$A$39:$A$782,$A167,СВЦЭМ!$B$39:$B$782,V$155)+'СЕТ СН'!$I$14+СВЦЭМ!$D$10+'СЕТ СН'!$I$6-'СЕТ СН'!$I$26</f>
        <v>2212.1132928900001</v>
      </c>
      <c r="W167" s="36">
        <f>SUMIFS(СВЦЭМ!$D$39:$D$782,СВЦЭМ!$A$39:$A$782,$A167,СВЦЭМ!$B$39:$B$782,W$155)+'СЕТ СН'!$I$14+СВЦЭМ!$D$10+'СЕТ СН'!$I$6-'СЕТ СН'!$I$26</f>
        <v>2196.0776885200003</v>
      </c>
      <c r="X167" s="36">
        <f>SUMIFS(СВЦЭМ!$D$39:$D$782,СВЦЭМ!$A$39:$A$782,$A167,СВЦЭМ!$B$39:$B$782,X$155)+'СЕТ СН'!$I$14+СВЦЭМ!$D$10+'СЕТ СН'!$I$6-'СЕТ СН'!$I$26</f>
        <v>2229.5957206100002</v>
      </c>
      <c r="Y167" s="36">
        <f>SUMIFS(СВЦЭМ!$D$39:$D$782,СВЦЭМ!$A$39:$A$782,$A167,СВЦЭМ!$B$39:$B$782,Y$155)+'СЕТ СН'!$I$14+СВЦЭМ!$D$10+'СЕТ СН'!$I$6-'СЕТ СН'!$I$26</f>
        <v>2249.6889195399999</v>
      </c>
    </row>
    <row r="168" spans="1:25" ht="15.75" x14ac:dyDescent="0.2">
      <c r="A168" s="35">
        <f t="shared" si="4"/>
        <v>45364</v>
      </c>
      <c r="B168" s="36">
        <f>SUMIFS(СВЦЭМ!$D$39:$D$782,СВЦЭМ!$A$39:$A$782,$A168,СВЦЭМ!$B$39:$B$782,B$155)+'СЕТ СН'!$I$14+СВЦЭМ!$D$10+'СЕТ СН'!$I$6-'СЕТ СН'!$I$26</f>
        <v>2317.96767826</v>
      </c>
      <c r="C168" s="36">
        <f>SUMIFS(СВЦЭМ!$D$39:$D$782,СВЦЭМ!$A$39:$A$782,$A168,СВЦЭМ!$B$39:$B$782,C$155)+'СЕТ СН'!$I$14+СВЦЭМ!$D$10+'СЕТ СН'!$I$6-'СЕТ СН'!$I$26</f>
        <v>2330.9862192700002</v>
      </c>
      <c r="D168" s="36">
        <f>SUMIFS(СВЦЭМ!$D$39:$D$782,СВЦЭМ!$A$39:$A$782,$A168,СВЦЭМ!$B$39:$B$782,D$155)+'СЕТ СН'!$I$14+СВЦЭМ!$D$10+'СЕТ СН'!$I$6-'СЕТ СН'!$I$26</f>
        <v>2347.1415120500001</v>
      </c>
      <c r="E168" s="36">
        <f>SUMIFS(СВЦЭМ!$D$39:$D$782,СВЦЭМ!$A$39:$A$782,$A168,СВЦЭМ!$B$39:$B$782,E$155)+'СЕТ СН'!$I$14+СВЦЭМ!$D$10+'СЕТ СН'!$I$6-'СЕТ СН'!$I$26</f>
        <v>2341.2337077800003</v>
      </c>
      <c r="F168" s="36">
        <f>SUMIFS(СВЦЭМ!$D$39:$D$782,СВЦЭМ!$A$39:$A$782,$A168,СВЦЭМ!$B$39:$B$782,F$155)+'СЕТ СН'!$I$14+СВЦЭМ!$D$10+'СЕТ СН'!$I$6-'СЕТ СН'!$I$26</f>
        <v>2335.9844557799997</v>
      </c>
      <c r="G168" s="36">
        <f>SUMIFS(СВЦЭМ!$D$39:$D$782,СВЦЭМ!$A$39:$A$782,$A168,СВЦЭМ!$B$39:$B$782,G$155)+'СЕТ СН'!$I$14+СВЦЭМ!$D$10+'СЕТ СН'!$I$6-'СЕТ СН'!$I$26</f>
        <v>2330.1545222900004</v>
      </c>
      <c r="H168" s="36">
        <f>SUMIFS(СВЦЭМ!$D$39:$D$782,СВЦЭМ!$A$39:$A$782,$A168,СВЦЭМ!$B$39:$B$782,H$155)+'СЕТ СН'!$I$14+СВЦЭМ!$D$10+'СЕТ СН'!$I$6-'СЕТ СН'!$I$26</f>
        <v>2290.3888711300001</v>
      </c>
      <c r="I168" s="36">
        <f>SUMIFS(СВЦЭМ!$D$39:$D$782,СВЦЭМ!$A$39:$A$782,$A168,СВЦЭМ!$B$39:$B$782,I$155)+'СЕТ СН'!$I$14+СВЦЭМ!$D$10+'СЕТ СН'!$I$6-'СЕТ СН'!$I$26</f>
        <v>2254.3135019800002</v>
      </c>
      <c r="J168" s="36">
        <f>SUMIFS(СВЦЭМ!$D$39:$D$782,СВЦЭМ!$A$39:$A$782,$A168,СВЦЭМ!$B$39:$B$782,J$155)+'СЕТ СН'!$I$14+СВЦЭМ!$D$10+'СЕТ СН'!$I$6-'СЕТ СН'!$I$26</f>
        <v>2270.0036461099999</v>
      </c>
      <c r="K168" s="36">
        <f>SUMIFS(СВЦЭМ!$D$39:$D$782,СВЦЭМ!$A$39:$A$782,$A168,СВЦЭМ!$B$39:$B$782,K$155)+'СЕТ СН'!$I$14+СВЦЭМ!$D$10+'СЕТ СН'!$I$6-'СЕТ СН'!$I$26</f>
        <v>2245.33568612</v>
      </c>
      <c r="L168" s="36">
        <f>SUMIFS(СВЦЭМ!$D$39:$D$782,СВЦЭМ!$A$39:$A$782,$A168,СВЦЭМ!$B$39:$B$782,L$155)+'СЕТ СН'!$I$14+СВЦЭМ!$D$10+'СЕТ СН'!$I$6-'СЕТ СН'!$I$26</f>
        <v>2261.2619419500002</v>
      </c>
      <c r="M168" s="36">
        <f>SUMIFS(СВЦЭМ!$D$39:$D$782,СВЦЭМ!$A$39:$A$782,$A168,СВЦЭМ!$B$39:$B$782,M$155)+'СЕТ СН'!$I$14+СВЦЭМ!$D$10+'СЕТ СН'!$I$6-'СЕТ СН'!$I$26</f>
        <v>2248.7003819500001</v>
      </c>
      <c r="N168" s="36">
        <f>SUMIFS(СВЦЭМ!$D$39:$D$782,СВЦЭМ!$A$39:$A$782,$A168,СВЦЭМ!$B$39:$B$782,N$155)+'СЕТ СН'!$I$14+СВЦЭМ!$D$10+'СЕТ СН'!$I$6-'СЕТ СН'!$I$26</f>
        <v>2283.30861899</v>
      </c>
      <c r="O168" s="36">
        <f>SUMIFS(СВЦЭМ!$D$39:$D$782,СВЦЭМ!$A$39:$A$782,$A168,СВЦЭМ!$B$39:$B$782,O$155)+'СЕТ СН'!$I$14+СВЦЭМ!$D$10+'СЕТ СН'!$I$6-'СЕТ СН'!$I$26</f>
        <v>2305.8794795700001</v>
      </c>
      <c r="P168" s="36">
        <f>SUMIFS(СВЦЭМ!$D$39:$D$782,СВЦЭМ!$A$39:$A$782,$A168,СВЦЭМ!$B$39:$B$782,P$155)+'СЕТ СН'!$I$14+СВЦЭМ!$D$10+'СЕТ СН'!$I$6-'СЕТ СН'!$I$26</f>
        <v>2337.57061191</v>
      </c>
      <c r="Q168" s="36">
        <f>SUMIFS(СВЦЭМ!$D$39:$D$782,СВЦЭМ!$A$39:$A$782,$A168,СВЦЭМ!$B$39:$B$782,Q$155)+'СЕТ СН'!$I$14+СВЦЭМ!$D$10+'СЕТ СН'!$I$6-'СЕТ СН'!$I$26</f>
        <v>2358.4163690800001</v>
      </c>
      <c r="R168" s="36">
        <f>SUMIFS(СВЦЭМ!$D$39:$D$782,СВЦЭМ!$A$39:$A$782,$A168,СВЦЭМ!$B$39:$B$782,R$155)+'СЕТ СН'!$I$14+СВЦЭМ!$D$10+'СЕТ СН'!$I$6-'СЕТ СН'!$I$26</f>
        <v>2350.53847731</v>
      </c>
      <c r="S168" s="36">
        <f>SUMIFS(СВЦЭМ!$D$39:$D$782,СВЦЭМ!$A$39:$A$782,$A168,СВЦЭМ!$B$39:$B$782,S$155)+'СЕТ СН'!$I$14+СВЦЭМ!$D$10+'СЕТ СН'!$I$6-'СЕТ СН'!$I$26</f>
        <v>2334.3382401899999</v>
      </c>
      <c r="T168" s="36">
        <f>SUMIFS(СВЦЭМ!$D$39:$D$782,СВЦЭМ!$A$39:$A$782,$A168,СВЦЭМ!$B$39:$B$782,T$155)+'СЕТ СН'!$I$14+СВЦЭМ!$D$10+'СЕТ СН'!$I$6-'СЕТ СН'!$I$26</f>
        <v>2307.43897354</v>
      </c>
      <c r="U168" s="36">
        <f>SUMIFS(СВЦЭМ!$D$39:$D$782,СВЦЭМ!$A$39:$A$782,$A168,СВЦЭМ!$B$39:$B$782,U$155)+'СЕТ СН'!$I$14+СВЦЭМ!$D$10+'СЕТ СН'!$I$6-'СЕТ СН'!$I$26</f>
        <v>2287.1316980500001</v>
      </c>
      <c r="V168" s="36">
        <f>SUMIFS(СВЦЭМ!$D$39:$D$782,СВЦЭМ!$A$39:$A$782,$A168,СВЦЭМ!$B$39:$B$782,V$155)+'СЕТ СН'!$I$14+СВЦЭМ!$D$10+'СЕТ СН'!$I$6-'СЕТ СН'!$I$26</f>
        <v>2275.2031685500001</v>
      </c>
      <c r="W168" s="36">
        <f>SUMIFS(СВЦЭМ!$D$39:$D$782,СВЦЭМ!$A$39:$A$782,$A168,СВЦЭМ!$B$39:$B$782,W$155)+'СЕТ СН'!$I$14+СВЦЭМ!$D$10+'СЕТ СН'!$I$6-'СЕТ СН'!$I$26</f>
        <v>2246.1518205000002</v>
      </c>
      <c r="X168" s="36">
        <f>SUMIFS(СВЦЭМ!$D$39:$D$782,СВЦЭМ!$A$39:$A$782,$A168,СВЦЭМ!$B$39:$B$782,X$155)+'СЕТ СН'!$I$14+СВЦЭМ!$D$10+'СЕТ СН'!$I$6-'СЕТ СН'!$I$26</f>
        <v>2251.3176311799998</v>
      </c>
      <c r="Y168" s="36">
        <f>SUMIFS(СВЦЭМ!$D$39:$D$782,СВЦЭМ!$A$39:$A$782,$A168,СВЦЭМ!$B$39:$B$782,Y$155)+'СЕТ СН'!$I$14+СВЦЭМ!$D$10+'СЕТ СН'!$I$6-'СЕТ СН'!$I$26</f>
        <v>2262.4447997500001</v>
      </c>
    </row>
    <row r="169" spans="1:25" ht="15.75" x14ac:dyDescent="0.2">
      <c r="A169" s="35">
        <f t="shared" si="4"/>
        <v>45365</v>
      </c>
      <c r="B169" s="36">
        <f>SUMIFS(СВЦЭМ!$D$39:$D$782,СВЦЭМ!$A$39:$A$782,$A169,СВЦЭМ!$B$39:$B$782,B$155)+'СЕТ СН'!$I$14+СВЦЭМ!$D$10+'СЕТ СН'!$I$6-'СЕТ СН'!$I$26</f>
        <v>2223.0112890199998</v>
      </c>
      <c r="C169" s="36">
        <f>SUMIFS(СВЦЭМ!$D$39:$D$782,СВЦЭМ!$A$39:$A$782,$A169,СВЦЭМ!$B$39:$B$782,C$155)+'СЕТ СН'!$I$14+СВЦЭМ!$D$10+'СЕТ СН'!$I$6-'СЕТ СН'!$I$26</f>
        <v>2224.9895055799998</v>
      </c>
      <c r="D169" s="36">
        <f>SUMIFS(СВЦЭМ!$D$39:$D$782,СВЦЭМ!$A$39:$A$782,$A169,СВЦЭМ!$B$39:$B$782,D$155)+'СЕТ СН'!$I$14+СВЦЭМ!$D$10+'СЕТ СН'!$I$6-'СЕТ СН'!$I$26</f>
        <v>2245.3526791499999</v>
      </c>
      <c r="E169" s="36">
        <f>SUMIFS(СВЦЭМ!$D$39:$D$782,СВЦЭМ!$A$39:$A$782,$A169,СВЦЭМ!$B$39:$B$782,E$155)+'СЕТ СН'!$I$14+СВЦЭМ!$D$10+'СЕТ СН'!$I$6-'СЕТ СН'!$I$26</f>
        <v>2255.1629053900001</v>
      </c>
      <c r="F169" s="36">
        <f>SUMIFS(СВЦЭМ!$D$39:$D$782,СВЦЭМ!$A$39:$A$782,$A169,СВЦЭМ!$B$39:$B$782,F$155)+'СЕТ СН'!$I$14+СВЦЭМ!$D$10+'СЕТ СН'!$I$6-'СЕТ СН'!$I$26</f>
        <v>2251.6415700400003</v>
      </c>
      <c r="G169" s="36">
        <f>SUMIFS(СВЦЭМ!$D$39:$D$782,СВЦЭМ!$A$39:$A$782,$A169,СВЦЭМ!$B$39:$B$782,G$155)+'СЕТ СН'!$I$14+СВЦЭМ!$D$10+'СЕТ СН'!$I$6-'СЕТ СН'!$I$26</f>
        <v>2221.10572379</v>
      </c>
      <c r="H169" s="36">
        <f>SUMIFS(СВЦЭМ!$D$39:$D$782,СВЦЭМ!$A$39:$A$782,$A169,СВЦЭМ!$B$39:$B$782,H$155)+'СЕТ СН'!$I$14+СВЦЭМ!$D$10+'СЕТ СН'!$I$6-'СЕТ СН'!$I$26</f>
        <v>2168.24022547</v>
      </c>
      <c r="I169" s="36">
        <f>SUMIFS(СВЦЭМ!$D$39:$D$782,СВЦЭМ!$A$39:$A$782,$A169,СВЦЭМ!$B$39:$B$782,I$155)+'СЕТ СН'!$I$14+СВЦЭМ!$D$10+'СЕТ СН'!$I$6-'СЕТ СН'!$I$26</f>
        <v>2138.2656591800001</v>
      </c>
      <c r="J169" s="36">
        <f>SUMIFS(СВЦЭМ!$D$39:$D$782,СВЦЭМ!$A$39:$A$782,$A169,СВЦЭМ!$B$39:$B$782,J$155)+'СЕТ СН'!$I$14+СВЦЭМ!$D$10+'СЕТ СН'!$I$6-'СЕТ СН'!$I$26</f>
        <v>2161.55896575</v>
      </c>
      <c r="K169" s="36">
        <f>SUMIFS(СВЦЭМ!$D$39:$D$782,СВЦЭМ!$A$39:$A$782,$A169,СВЦЭМ!$B$39:$B$782,K$155)+'СЕТ СН'!$I$14+СВЦЭМ!$D$10+'СЕТ СН'!$I$6-'СЕТ СН'!$I$26</f>
        <v>2162.6486064000001</v>
      </c>
      <c r="L169" s="36">
        <f>SUMIFS(СВЦЭМ!$D$39:$D$782,СВЦЭМ!$A$39:$A$782,$A169,СВЦЭМ!$B$39:$B$782,L$155)+'СЕТ СН'!$I$14+СВЦЭМ!$D$10+'СЕТ СН'!$I$6-'СЕТ СН'!$I$26</f>
        <v>2169.7453484600001</v>
      </c>
      <c r="M169" s="36">
        <f>SUMIFS(СВЦЭМ!$D$39:$D$782,СВЦЭМ!$A$39:$A$782,$A169,СВЦЭМ!$B$39:$B$782,M$155)+'СЕТ СН'!$I$14+СВЦЭМ!$D$10+'СЕТ СН'!$I$6-'СЕТ СН'!$I$26</f>
        <v>2207.8940371899998</v>
      </c>
      <c r="N169" s="36">
        <f>SUMIFS(СВЦЭМ!$D$39:$D$782,СВЦЭМ!$A$39:$A$782,$A169,СВЦЭМ!$B$39:$B$782,N$155)+'СЕТ СН'!$I$14+СВЦЭМ!$D$10+'СЕТ СН'!$I$6-'СЕТ СН'!$I$26</f>
        <v>2229.5882397599999</v>
      </c>
      <c r="O169" s="36">
        <f>SUMIFS(СВЦЭМ!$D$39:$D$782,СВЦЭМ!$A$39:$A$782,$A169,СВЦЭМ!$B$39:$B$782,O$155)+'СЕТ СН'!$I$14+СВЦЭМ!$D$10+'СЕТ СН'!$I$6-'СЕТ СН'!$I$26</f>
        <v>2255.20939344</v>
      </c>
      <c r="P169" s="36">
        <f>SUMIFS(СВЦЭМ!$D$39:$D$782,СВЦЭМ!$A$39:$A$782,$A169,СВЦЭМ!$B$39:$B$782,P$155)+'СЕТ СН'!$I$14+СВЦЭМ!$D$10+'СЕТ СН'!$I$6-'СЕТ СН'!$I$26</f>
        <v>2278.2215036300004</v>
      </c>
      <c r="Q169" s="36">
        <f>SUMIFS(СВЦЭМ!$D$39:$D$782,СВЦЭМ!$A$39:$A$782,$A169,СВЦЭМ!$B$39:$B$782,Q$155)+'СЕТ СН'!$I$14+СВЦЭМ!$D$10+'СЕТ СН'!$I$6-'СЕТ СН'!$I$26</f>
        <v>2297.7811245299999</v>
      </c>
      <c r="R169" s="36">
        <f>SUMIFS(СВЦЭМ!$D$39:$D$782,СВЦЭМ!$A$39:$A$782,$A169,СВЦЭМ!$B$39:$B$782,R$155)+'СЕТ СН'!$I$14+СВЦЭМ!$D$10+'СЕТ СН'!$I$6-'СЕТ СН'!$I$26</f>
        <v>2277.7155728500002</v>
      </c>
      <c r="S169" s="36">
        <f>SUMIFS(СВЦЭМ!$D$39:$D$782,СВЦЭМ!$A$39:$A$782,$A169,СВЦЭМ!$B$39:$B$782,S$155)+'СЕТ СН'!$I$14+СВЦЭМ!$D$10+'СЕТ СН'!$I$6-'СЕТ СН'!$I$26</f>
        <v>2252.8808989899999</v>
      </c>
      <c r="T169" s="36">
        <f>SUMIFS(СВЦЭМ!$D$39:$D$782,СВЦЭМ!$A$39:$A$782,$A169,СВЦЭМ!$B$39:$B$782,T$155)+'СЕТ СН'!$I$14+СВЦЭМ!$D$10+'СЕТ СН'!$I$6-'СЕТ СН'!$I$26</f>
        <v>2219.8723063100001</v>
      </c>
      <c r="U169" s="36">
        <f>SUMIFS(СВЦЭМ!$D$39:$D$782,СВЦЭМ!$A$39:$A$782,$A169,СВЦЭМ!$B$39:$B$782,U$155)+'СЕТ СН'!$I$14+СВЦЭМ!$D$10+'СЕТ СН'!$I$6-'СЕТ СН'!$I$26</f>
        <v>2192.0264620600001</v>
      </c>
      <c r="V169" s="36">
        <f>SUMIFS(СВЦЭМ!$D$39:$D$782,СВЦЭМ!$A$39:$A$782,$A169,СВЦЭМ!$B$39:$B$782,V$155)+'СЕТ СН'!$I$14+СВЦЭМ!$D$10+'СЕТ СН'!$I$6-'СЕТ СН'!$I$26</f>
        <v>2187.5535324800003</v>
      </c>
      <c r="W169" s="36">
        <f>SUMIFS(СВЦЭМ!$D$39:$D$782,СВЦЭМ!$A$39:$A$782,$A169,СВЦЭМ!$B$39:$B$782,W$155)+'СЕТ СН'!$I$14+СВЦЭМ!$D$10+'СЕТ СН'!$I$6-'СЕТ СН'!$I$26</f>
        <v>2190.2713724300002</v>
      </c>
      <c r="X169" s="36">
        <f>SUMIFS(СВЦЭМ!$D$39:$D$782,СВЦЭМ!$A$39:$A$782,$A169,СВЦЭМ!$B$39:$B$782,X$155)+'СЕТ СН'!$I$14+СВЦЭМ!$D$10+'СЕТ СН'!$I$6-'СЕТ СН'!$I$26</f>
        <v>2212.2775320700002</v>
      </c>
      <c r="Y169" s="36">
        <f>SUMIFS(СВЦЭМ!$D$39:$D$782,СВЦЭМ!$A$39:$A$782,$A169,СВЦЭМ!$B$39:$B$782,Y$155)+'СЕТ СН'!$I$14+СВЦЭМ!$D$10+'СЕТ СН'!$I$6-'СЕТ СН'!$I$26</f>
        <v>2231.4006259500002</v>
      </c>
    </row>
    <row r="170" spans="1:25" ht="15.75" x14ac:dyDescent="0.2">
      <c r="A170" s="35">
        <f t="shared" si="4"/>
        <v>45366</v>
      </c>
      <c r="B170" s="36">
        <f>SUMIFS(СВЦЭМ!$D$39:$D$782,СВЦЭМ!$A$39:$A$782,$A170,СВЦЭМ!$B$39:$B$782,B$155)+'СЕТ СН'!$I$14+СВЦЭМ!$D$10+'СЕТ СН'!$I$6-'СЕТ СН'!$I$26</f>
        <v>2307.0134555599998</v>
      </c>
      <c r="C170" s="36">
        <f>SUMIFS(СВЦЭМ!$D$39:$D$782,СВЦЭМ!$A$39:$A$782,$A170,СВЦЭМ!$B$39:$B$782,C$155)+'СЕТ СН'!$I$14+СВЦЭМ!$D$10+'СЕТ СН'!$I$6-'СЕТ СН'!$I$26</f>
        <v>2383.8678300900001</v>
      </c>
      <c r="D170" s="36">
        <f>SUMIFS(СВЦЭМ!$D$39:$D$782,СВЦЭМ!$A$39:$A$782,$A170,СВЦЭМ!$B$39:$B$782,D$155)+'СЕТ СН'!$I$14+СВЦЭМ!$D$10+'СЕТ СН'!$I$6-'СЕТ СН'!$I$26</f>
        <v>2419.4921649500002</v>
      </c>
      <c r="E170" s="36">
        <f>SUMIFS(СВЦЭМ!$D$39:$D$782,СВЦЭМ!$A$39:$A$782,$A170,СВЦЭМ!$B$39:$B$782,E$155)+'СЕТ СН'!$I$14+СВЦЭМ!$D$10+'СЕТ СН'!$I$6-'СЕТ СН'!$I$26</f>
        <v>2422.1115160300001</v>
      </c>
      <c r="F170" s="36">
        <f>SUMIFS(СВЦЭМ!$D$39:$D$782,СВЦЭМ!$A$39:$A$782,$A170,СВЦЭМ!$B$39:$B$782,F$155)+'СЕТ СН'!$I$14+СВЦЭМ!$D$10+'СЕТ СН'!$I$6-'СЕТ СН'!$I$26</f>
        <v>2418.86745436</v>
      </c>
      <c r="G170" s="36">
        <f>SUMIFS(СВЦЭМ!$D$39:$D$782,СВЦЭМ!$A$39:$A$782,$A170,СВЦЭМ!$B$39:$B$782,G$155)+'СЕТ СН'!$I$14+СВЦЭМ!$D$10+'СЕТ СН'!$I$6-'СЕТ СН'!$I$26</f>
        <v>2389.0105589</v>
      </c>
      <c r="H170" s="36">
        <f>SUMIFS(СВЦЭМ!$D$39:$D$782,СВЦЭМ!$A$39:$A$782,$A170,СВЦЭМ!$B$39:$B$782,H$155)+'СЕТ СН'!$I$14+СВЦЭМ!$D$10+'СЕТ СН'!$I$6-'СЕТ СН'!$I$26</f>
        <v>2345.9241471100004</v>
      </c>
      <c r="I170" s="36">
        <f>SUMIFS(СВЦЭМ!$D$39:$D$782,СВЦЭМ!$A$39:$A$782,$A170,СВЦЭМ!$B$39:$B$782,I$155)+'СЕТ СН'!$I$14+СВЦЭМ!$D$10+'СЕТ СН'!$I$6-'СЕТ СН'!$I$26</f>
        <v>2316.2748985799999</v>
      </c>
      <c r="J170" s="36">
        <f>SUMIFS(СВЦЭМ!$D$39:$D$782,СВЦЭМ!$A$39:$A$782,$A170,СВЦЭМ!$B$39:$B$782,J$155)+'СЕТ СН'!$I$14+СВЦЭМ!$D$10+'СЕТ СН'!$I$6-'СЕТ СН'!$I$26</f>
        <v>2276.6567505600001</v>
      </c>
      <c r="K170" s="36">
        <f>SUMIFS(СВЦЭМ!$D$39:$D$782,СВЦЭМ!$A$39:$A$782,$A170,СВЦЭМ!$B$39:$B$782,K$155)+'СЕТ СН'!$I$14+СВЦЭМ!$D$10+'СЕТ СН'!$I$6-'СЕТ СН'!$I$26</f>
        <v>2259.8809185199998</v>
      </c>
      <c r="L170" s="36">
        <f>SUMIFS(СВЦЭМ!$D$39:$D$782,СВЦЭМ!$A$39:$A$782,$A170,СВЦЭМ!$B$39:$B$782,L$155)+'СЕТ СН'!$I$14+СВЦЭМ!$D$10+'СЕТ СН'!$I$6-'СЕТ СН'!$I$26</f>
        <v>2242.1327966600002</v>
      </c>
      <c r="M170" s="36">
        <f>SUMIFS(СВЦЭМ!$D$39:$D$782,СВЦЭМ!$A$39:$A$782,$A170,СВЦЭМ!$B$39:$B$782,M$155)+'СЕТ СН'!$I$14+СВЦЭМ!$D$10+'СЕТ СН'!$I$6-'СЕТ СН'!$I$26</f>
        <v>2267.6141830400002</v>
      </c>
      <c r="N170" s="36">
        <f>SUMIFS(СВЦЭМ!$D$39:$D$782,СВЦЭМ!$A$39:$A$782,$A170,СВЦЭМ!$B$39:$B$782,N$155)+'СЕТ СН'!$I$14+СВЦЭМ!$D$10+'СЕТ СН'!$I$6-'СЕТ СН'!$I$26</f>
        <v>2269.0048904300002</v>
      </c>
      <c r="O170" s="36">
        <f>SUMIFS(СВЦЭМ!$D$39:$D$782,СВЦЭМ!$A$39:$A$782,$A170,СВЦЭМ!$B$39:$B$782,O$155)+'СЕТ СН'!$I$14+СВЦЭМ!$D$10+'СЕТ СН'!$I$6-'СЕТ СН'!$I$26</f>
        <v>2321.73729624</v>
      </c>
      <c r="P170" s="36">
        <f>SUMIFS(СВЦЭМ!$D$39:$D$782,СВЦЭМ!$A$39:$A$782,$A170,СВЦЭМ!$B$39:$B$782,P$155)+'СЕТ СН'!$I$14+СВЦЭМ!$D$10+'СЕТ СН'!$I$6-'СЕТ СН'!$I$26</f>
        <v>2341.3735094900003</v>
      </c>
      <c r="Q170" s="36">
        <f>SUMIFS(СВЦЭМ!$D$39:$D$782,СВЦЭМ!$A$39:$A$782,$A170,СВЦЭМ!$B$39:$B$782,Q$155)+'СЕТ СН'!$I$14+СВЦЭМ!$D$10+'СЕТ СН'!$I$6-'СЕТ СН'!$I$26</f>
        <v>2354.1104869600003</v>
      </c>
      <c r="R170" s="36">
        <f>SUMIFS(СВЦЭМ!$D$39:$D$782,СВЦЭМ!$A$39:$A$782,$A170,СВЦЭМ!$B$39:$B$782,R$155)+'СЕТ СН'!$I$14+СВЦЭМ!$D$10+'СЕТ СН'!$I$6-'СЕТ СН'!$I$26</f>
        <v>2361.7493985400001</v>
      </c>
      <c r="S170" s="36">
        <f>SUMIFS(СВЦЭМ!$D$39:$D$782,СВЦЭМ!$A$39:$A$782,$A170,СВЦЭМ!$B$39:$B$782,S$155)+'СЕТ СН'!$I$14+СВЦЭМ!$D$10+'СЕТ СН'!$I$6-'СЕТ СН'!$I$26</f>
        <v>2346.9705401000001</v>
      </c>
      <c r="T170" s="36">
        <f>SUMIFS(СВЦЭМ!$D$39:$D$782,СВЦЭМ!$A$39:$A$782,$A170,СВЦЭМ!$B$39:$B$782,T$155)+'СЕТ СН'!$I$14+СВЦЭМ!$D$10+'СЕТ СН'!$I$6-'СЕТ СН'!$I$26</f>
        <v>2311.3762423799999</v>
      </c>
      <c r="U170" s="36">
        <f>SUMIFS(СВЦЭМ!$D$39:$D$782,СВЦЭМ!$A$39:$A$782,$A170,СВЦЭМ!$B$39:$B$782,U$155)+'СЕТ СН'!$I$14+СВЦЭМ!$D$10+'СЕТ СН'!$I$6-'СЕТ СН'!$I$26</f>
        <v>2287.3374987100001</v>
      </c>
      <c r="V170" s="36">
        <f>SUMIFS(СВЦЭМ!$D$39:$D$782,СВЦЭМ!$A$39:$A$782,$A170,СВЦЭМ!$B$39:$B$782,V$155)+'СЕТ СН'!$I$14+СВЦЭМ!$D$10+'СЕТ СН'!$I$6-'СЕТ СН'!$I$26</f>
        <v>2279.3844012199997</v>
      </c>
      <c r="W170" s="36">
        <f>SUMIFS(СВЦЭМ!$D$39:$D$782,СВЦЭМ!$A$39:$A$782,$A170,СВЦЭМ!$B$39:$B$782,W$155)+'СЕТ СН'!$I$14+СВЦЭМ!$D$10+'СЕТ СН'!$I$6-'СЕТ СН'!$I$26</f>
        <v>2280.06119227</v>
      </c>
      <c r="X170" s="36">
        <f>SUMIFS(СВЦЭМ!$D$39:$D$782,СВЦЭМ!$A$39:$A$782,$A170,СВЦЭМ!$B$39:$B$782,X$155)+'СЕТ СН'!$I$14+СВЦЭМ!$D$10+'СЕТ СН'!$I$6-'СЕТ СН'!$I$26</f>
        <v>2308.1942636700001</v>
      </c>
      <c r="Y170" s="36">
        <f>SUMIFS(СВЦЭМ!$D$39:$D$782,СВЦЭМ!$A$39:$A$782,$A170,СВЦЭМ!$B$39:$B$782,Y$155)+'СЕТ СН'!$I$14+СВЦЭМ!$D$10+'СЕТ СН'!$I$6-'СЕТ СН'!$I$26</f>
        <v>2320.9481329300002</v>
      </c>
    </row>
    <row r="171" spans="1:25" ht="15.75" x14ac:dyDescent="0.2">
      <c r="A171" s="35">
        <f t="shared" si="4"/>
        <v>45367</v>
      </c>
      <c r="B171" s="36">
        <f>SUMIFS(СВЦЭМ!$D$39:$D$782,СВЦЭМ!$A$39:$A$782,$A171,СВЦЭМ!$B$39:$B$782,B$155)+'СЕТ СН'!$I$14+СВЦЭМ!$D$10+'СЕТ СН'!$I$6-'СЕТ СН'!$I$26</f>
        <v>2297.7568348100003</v>
      </c>
      <c r="C171" s="36">
        <f>SUMIFS(СВЦЭМ!$D$39:$D$782,СВЦЭМ!$A$39:$A$782,$A171,СВЦЭМ!$B$39:$B$782,C$155)+'СЕТ СН'!$I$14+СВЦЭМ!$D$10+'СЕТ СН'!$I$6-'СЕТ СН'!$I$26</f>
        <v>2282.7502238400002</v>
      </c>
      <c r="D171" s="36">
        <f>SUMIFS(СВЦЭМ!$D$39:$D$782,СВЦЭМ!$A$39:$A$782,$A171,СВЦЭМ!$B$39:$B$782,D$155)+'СЕТ СН'!$I$14+СВЦЭМ!$D$10+'СЕТ СН'!$I$6-'СЕТ СН'!$I$26</f>
        <v>2305.0368353200001</v>
      </c>
      <c r="E171" s="36">
        <f>SUMIFS(СВЦЭМ!$D$39:$D$782,СВЦЭМ!$A$39:$A$782,$A171,СВЦЭМ!$B$39:$B$782,E$155)+'СЕТ СН'!$I$14+СВЦЭМ!$D$10+'СЕТ СН'!$I$6-'СЕТ СН'!$I$26</f>
        <v>2322.7874001300002</v>
      </c>
      <c r="F171" s="36">
        <f>SUMIFS(СВЦЭМ!$D$39:$D$782,СВЦЭМ!$A$39:$A$782,$A171,СВЦЭМ!$B$39:$B$782,F$155)+'СЕТ СН'!$I$14+СВЦЭМ!$D$10+'СЕТ СН'!$I$6-'СЕТ СН'!$I$26</f>
        <v>2311.1255618300002</v>
      </c>
      <c r="G171" s="36">
        <f>SUMIFS(СВЦЭМ!$D$39:$D$782,СВЦЭМ!$A$39:$A$782,$A171,СВЦЭМ!$B$39:$B$782,G$155)+'СЕТ СН'!$I$14+СВЦЭМ!$D$10+'СЕТ СН'!$I$6-'СЕТ СН'!$I$26</f>
        <v>2293.2681224400003</v>
      </c>
      <c r="H171" s="36">
        <f>SUMIFS(СВЦЭМ!$D$39:$D$782,СВЦЭМ!$A$39:$A$782,$A171,СВЦЭМ!$B$39:$B$782,H$155)+'СЕТ СН'!$I$14+СВЦЭМ!$D$10+'СЕТ СН'!$I$6-'СЕТ СН'!$I$26</f>
        <v>2274.0624319400004</v>
      </c>
      <c r="I171" s="36">
        <f>SUMIFS(СВЦЭМ!$D$39:$D$782,СВЦЭМ!$A$39:$A$782,$A171,СВЦЭМ!$B$39:$B$782,I$155)+'СЕТ СН'!$I$14+СВЦЭМ!$D$10+'СЕТ СН'!$I$6-'СЕТ СН'!$I$26</f>
        <v>2257.0668543800002</v>
      </c>
      <c r="J171" s="36">
        <f>SUMIFS(СВЦЭМ!$D$39:$D$782,СВЦЭМ!$A$39:$A$782,$A171,СВЦЭМ!$B$39:$B$782,J$155)+'СЕТ СН'!$I$14+СВЦЭМ!$D$10+'СЕТ СН'!$I$6-'СЕТ СН'!$I$26</f>
        <v>2208.4576352399999</v>
      </c>
      <c r="K171" s="36">
        <f>SUMIFS(СВЦЭМ!$D$39:$D$782,СВЦЭМ!$A$39:$A$782,$A171,СВЦЭМ!$B$39:$B$782,K$155)+'СЕТ СН'!$I$14+СВЦЭМ!$D$10+'СЕТ СН'!$I$6-'СЕТ СН'!$I$26</f>
        <v>2188.5342032600001</v>
      </c>
      <c r="L171" s="36">
        <f>SUMIFS(СВЦЭМ!$D$39:$D$782,СВЦЭМ!$A$39:$A$782,$A171,СВЦЭМ!$B$39:$B$782,L$155)+'СЕТ СН'!$I$14+СВЦЭМ!$D$10+'СЕТ СН'!$I$6-'СЕТ СН'!$I$26</f>
        <v>2181.95675097</v>
      </c>
      <c r="M171" s="36">
        <f>SUMIFS(СВЦЭМ!$D$39:$D$782,СВЦЭМ!$A$39:$A$782,$A171,СВЦЭМ!$B$39:$B$782,M$155)+'СЕТ СН'!$I$14+СВЦЭМ!$D$10+'СЕТ СН'!$I$6-'СЕТ СН'!$I$26</f>
        <v>2186.4087365200003</v>
      </c>
      <c r="N171" s="36">
        <f>SUMIFS(СВЦЭМ!$D$39:$D$782,СВЦЭМ!$A$39:$A$782,$A171,СВЦЭМ!$B$39:$B$782,N$155)+'СЕТ СН'!$I$14+СВЦЭМ!$D$10+'СЕТ СН'!$I$6-'СЕТ СН'!$I$26</f>
        <v>2198.6249851800003</v>
      </c>
      <c r="O171" s="36">
        <f>SUMIFS(СВЦЭМ!$D$39:$D$782,СВЦЭМ!$A$39:$A$782,$A171,СВЦЭМ!$B$39:$B$782,O$155)+'СЕТ СН'!$I$14+СВЦЭМ!$D$10+'СЕТ СН'!$I$6-'СЕТ СН'!$I$26</f>
        <v>2197.7229954700001</v>
      </c>
      <c r="P171" s="36">
        <f>SUMIFS(СВЦЭМ!$D$39:$D$782,СВЦЭМ!$A$39:$A$782,$A171,СВЦЭМ!$B$39:$B$782,P$155)+'СЕТ СН'!$I$14+СВЦЭМ!$D$10+'СЕТ СН'!$I$6-'СЕТ СН'!$I$26</f>
        <v>2207.2019005500001</v>
      </c>
      <c r="Q171" s="36">
        <f>SUMIFS(СВЦЭМ!$D$39:$D$782,СВЦЭМ!$A$39:$A$782,$A171,СВЦЭМ!$B$39:$B$782,Q$155)+'СЕТ СН'!$I$14+СВЦЭМ!$D$10+'СЕТ СН'!$I$6-'СЕТ СН'!$I$26</f>
        <v>2228.5599777400002</v>
      </c>
      <c r="R171" s="36">
        <f>SUMIFS(СВЦЭМ!$D$39:$D$782,СВЦЭМ!$A$39:$A$782,$A171,СВЦЭМ!$B$39:$B$782,R$155)+'СЕТ СН'!$I$14+СВЦЭМ!$D$10+'СЕТ СН'!$I$6-'СЕТ СН'!$I$26</f>
        <v>2237.6948253800001</v>
      </c>
      <c r="S171" s="36">
        <f>SUMIFS(СВЦЭМ!$D$39:$D$782,СВЦЭМ!$A$39:$A$782,$A171,СВЦЭМ!$B$39:$B$782,S$155)+'СЕТ СН'!$I$14+СВЦЭМ!$D$10+'СЕТ СН'!$I$6-'СЕТ СН'!$I$26</f>
        <v>2223.3254956999999</v>
      </c>
      <c r="T171" s="36">
        <f>SUMIFS(СВЦЭМ!$D$39:$D$782,СВЦЭМ!$A$39:$A$782,$A171,СВЦЭМ!$B$39:$B$782,T$155)+'СЕТ СН'!$I$14+СВЦЭМ!$D$10+'СЕТ СН'!$I$6-'СЕТ СН'!$I$26</f>
        <v>2206.3829720399999</v>
      </c>
      <c r="U171" s="36">
        <f>SUMIFS(СВЦЭМ!$D$39:$D$782,СВЦЭМ!$A$39:$A$782,$A171,СВЦЭМ!$B$39:$B$782,U$155)+'СЕТ СН'!$I$14+СВЦЭМ!$D$10+'СЕТ СН'!$I$6-'СЕТ СН'!$I$26</f>
        <v>2177.3129014800002</v>
      </c>
      <c r="V171" s="36">
        <f>SUMIFS(СВЦЭМ!$D$39:$D$782,СВЦЭМ!$A$39:$A$782,$A171,СВЦЭМ!$B$39:$B$782,V$155)+'СЕТ СН'!$I$14+СВЦЭМ!$D$10+'СЕТ СН'!$I$6-'СЕТ СН'!$I$26</f>
        <v>2170.4122829200001</v>
      </c>
      <c r="W171" s="36">
        <f>SUMIFS(СВЦЭМ!$D$39:$D$782,СВЦЭМ!$A$39:$A$782,$A171,СВЦЭМ!$B$39:$B$782,W$155)+'СЕТ СН'!$I$14+СВЦЭМ!$D$10+'СЕТ СН'!$I$6-'СЕТ СН'!$I$26</f>
        <v>2179.1488596700001</v>
      </c>
      <c r="X171" s="36">
        <f>SUMIFS(СВЦЭМ!$D$39:$D$782,СВЦЭМ!$A$39:$A$782,$A171,СВЦЭМ!$B$39:$B$782,X$155)+'СЕТ СН'!$I$14+СВЦЭМ!$D$10+'СЕТ СН'!$I$6-'СЕТ СН'!$I$26</f>
        <v>2200.7655952699997</v>
      </c>
      <c r="Y171" s="36">
        <f>SUMIFS(СВЦЭМ!$D$39:$D$782,СВЦЭМ!$A$39:$A$782,$A171,СВЦЭМ!$B$39:$B$782,Y$155)+'СЕТ СН'!$I$14+СВЦЭМ!$D$10+'СЕТ СН'!$I$6-'СЕТ СН'!$I$26</f>
        <v>2208.8242883900002</v>
      </c>
    </row>
    <row r="172" spans="1:25" ht="15.75" x14ac:dyDescent="0.2">
      <c r="A172" s="35">
        <f t="shared" si="4"/>
        <v>45368</v>
      </c>
      <c r="B172" s="36">
        <f>SUMIFS(СВЦЭМ!$D$39:$D$782,СВЦЭМ!$A$39:$A$782,$A172,СВЦЭМ!$B$39:$B$782,B$155)+'СЕТ СН'!$I$14+СВЦЭМ!$D$10+'СЕТ СН'!$I$6-'СЕТ СН'!$I$26</f>
        <v>2169.00875838</v>
      </c>
      <c r="C172" s="36">
        <f>SUMIFS(СВЦЭМ!$D$39:$D$782,СВЦЭМ!$A$39:$A$782,$A172,СВЦЭМ!$B$39:$B$782,C$155)+'СЕТ СН'!$I$14+СВЦЭМ!$D$10+'СЕТ СН'!$I$6-'СЕТ СН'!$I$26</f>
        <v>2191.5481627500003</v>
      </c>
      <c r="D172" s="36">
        <f>SUMIFS(СВЦЭМ!$D$39:$D$782,СВЦЭМ!$A$39:$A$782,$A172,СВЦЭМ!$B$39:$B$782,D$155)+'СЕТ СН'!$I$14+СВЦЭМ!$D$10+'СЕТ СН'!$I$6-'СЕТ СН'!$I$26</f>
        <v>2226.36345893</v>
      </c>
      <c r="E172" s="36">
        <f>SUMIFS(СВЦЭМ!$D$39:$D$782,СВЦЭМ!$A$39:$A$782,$A172,СВЦЭМ!$B$39:$B$782,E$155)+'СЕТ СН'!$I$14+СВЦЭМ!$D$10+'СЕТ СН'!$I$6-'СЕТ СН'!$I$26</f>
        <v>2224.3312942900002</v>
      </c>
      <c r="F172" s="36">
        <f>SUMIFS(СВЦЭМ!$D$39:$D$782,СВЦЭМ!$A$39:$A$782,$A172,СВЦЭМ!$B$39:$B$782,F$155)+'СЕТ СН'!$I$14+СВЦЭМ!$D$10+'СЕТ СН'!$I$6-'СЕТ СН'!$I$26</f>
        <v>2217.39505633</v>
      </c>
      <c r="G172" s="36">
        <f>SUMIFS(СВЦЭМ!$D$39:$D$782,СВЦЭМ!$A$39:$A$782,$A172,СВЦЭМ!$B$39:$B$782,G$155)+'СЕТ СН'!$I$14+СВЦЭМ!$D$10+'СЕТ СН'!$I$6-'СЕТ СН'!$I$26</f>
        <v>2242.0776537500001</v>
      </c>
      <c r="H172" s="36">
        <f>SUMIFS(СВЦЭМ!$D$39:$D$782,СВЦЭМ!$A$39:$A$782,$A172,СВЦЭМ!$B$39:$B$782,H$155)+'СЕТ СН'!$I$14+СВЦЭМ!$D$10+'СЕТ СН'!$I$6-'СЕТ СН'!$I$26</f>
        <v>2254.10517609</v>
      </c>
      <c r="I172" s="36">
        <f>SUMIFS(СВЦЭМ!$D$39:$D$782,СВЦЭМ!$A$39:$A$782,$A172,СВЦЭМ!$B$39:$B$782,I$155)+'СЕТ СН'!$I$14+СВЦЭМ!$D$10+'СЕТ СН'!$I$6-'СЕТ СН'!$I$26</f>
        <v>2255.7972371200003</v>
      </c>
      <c r="J172" s="36">
        <f>SUMIFS(СВЦЭМ!$D$39:$D$782,СВЦЭМ!$A$39:$A$782,$A172,СВЦЭМ!$B$39:$B$782,J$155)+'СЕТ СН'!$I$14+СВЦЭМ!$D$10+'СЕТ СН'!$I$6-'СЕТ СН'!$I$26</f>
        <v>2204.4216772300001</v>
      </c>
      <c r="K172" s="36">
        <f>SUMIFS(СВЦЭМ!$D$39:$D$782,СВЦЭМ!$A$39:$A$782,$A172,СВЦЭМ!$B$39:$B$782,K$155)+'СЕТ СН'!$I$14+СВЦЭМ!$D$10+'СЕТ СН'!$I$6-'СЕТ СН'!$I$26</f>
        <v>2161.6894145000001</v>
      </c>
      <c r="L172" s="36">
        <f>SUMIFS(СВЦЭМ!$D$39:$D$782,СВЦЭМ!$A$39:$A$782,$A172,СВЦЭМ!$B$39:$B$782,L$155)+'СЕТ СН'!$I$14+СВЦЭМ!$D$10+'СЕТ СН'!$I$6-'СЕТ СН'!$I$26</f>
        <v>2148.0362851300001</v>
      </c>
      <c r="M172" s="36">
        <f>SUMIFS(СВЦЭМ!$D$39:$D$782,СВЦЭМ!$A$39:$A$782,$A172,СВЦЭМ!$B$39:$B$782,M$155)+'СЕТ СН'!$I$14+СВЦЭМ!$D$10+'СЕТ СН'!$I$6-'СЕТ СН'!$I$26</f>
        <v>2148.8708099100004</v>
      </c>
      <c r="N172" s="36">
        <f>SUMIFS(СВЦЭМ!$D$39:$D$782,СВЦЭМ!$A$39:$A$782,$A172,СВЦЭМ!$B$39:$B$782,N$155)+'СЕТ СН'!$I$14+СВЦЭМ!$D$10+'СЕТ СН'!$I$6-'СЕТ СН'!$I$26</f>
        <v>2167.8636786799998</v>
      </c>
      <c r="O172" s="36">
        <f>SUMIFS(СВЦЭМ!$D$39:$D$782,СВЦЭМ!$A$39:$A$782,$A172,СВЦЭМ!$B$39:$B$782,O$155)+'СЕТ СН'!$I$14+СВЦЭМ!$D$10+'СЕТ СН'!$I$6-'СЕТ СН'!$I$26</f>
        <v>2196.7943717899998</v>
      </c>
      <c r="P172" s="36">
        <f>SUMIFS(СВЦЭМ!$D$39:$D$782,СВЦЭМ!$A$39:$A$782,$A172,СВЦЭМ!$B$39:$B$782,P$155)+'СЕТ СН'!$I$14+СВЦЭМ!$D$10+'СЕТ СН'!$I$6-'СЕТ СН'!$I$26</f>
        <v>2209.4424638400001</v>
      </c>
      <c r="Q172" s="36">
        <f>SUMIFS(СВЦЭМ!$D$39:$D$782,СВЦЭМ!$A$39:$A$782,$A172,СВЦЭМ!$B$39:$B$782,Q$155)+'СЕТ СН'!$I$14+СВЦЭМ!$D$10+'СЕТ СН'!$I$6-'СЕТ СН'!$I$26</f>
        <v>2231.8001241700003</v>
      </c>
      <c r="R172" s="36">
        <f>SUMIFS(СВЦЭМ!$D$39:$D$782,СВЦЭМ!$A$39:$A$782,$A172,СВЦЭМ!$B$39:$B$782,R$155)+'СЕТ СН'!$I$14+СВЦЭМ!$D$10+'СЕТ СН'!$I$6-'СЕТ СН'!$I$26</f>
        <v>2234.3294448900001</v>
      </c>
      <c r="S172" s="36">
        <f>SUMIFS(СВЦЭМ!$D$39:$D$782,СВЦЭМ!$A$39:$A$782,$A172,СВЦЭМ!$B$39:$B$782,S$155)+'СЕТ СН'!$I$14+СВЦЭМ!$D$10+'СЕТ СН'!$I$6-'СЕТ СН'!$I$26</f>
        <v>2210.6571962500002</v>
      </c>
      <c r="T172" s="36">
        <f>SUMIFS(СВЦЭМ!$D$39:$D$782,СВЦЭМ!$A$39:$A$782,$A172,СВЦЭМ!$B$39:$B$782,T$155)+'СЕТ СН'!$I$14+СВЦЭМ!$D$10+'СЕТ СН'!$I$6-'СЕТ СН'!$I$26</f>
        <v>2194.60307268</v>
      </c>
      <c r="U172" s="36">
        <f>SUMIFS(СВЦЭМ!$D$39:$D$782,СВЦЭМ!$A$39:$A$782,$A172,СВЦЭМ!$B$39:$B$782,U$155)+'СЕТ СН'!$I$14+СВЦЭМ!$D$10+'СЕТ СН'!$I$6-'СЕТ СН'!$I$26</f>
        <v>2169.3924372800002</v>
      </c>
      <c r="V172" s="36">
        <f>SUMIFS(СВЦЭМ!$D$39:$D$782,СВЦЭМ!$A$39:$A$782,$A172,СВЦЭМ!$B$39:$B$782,V$155)+'СЕТ СН'!$I$14+СВЦЭМ!$D$10+'СЕТ СН'!$I$6-'СЕТ СН'!$I$26</f>
        <v>2152.8815505800003</v>
      </c>
      <c r="W172" s="36">
        <f>SUMIFS(СВЦЭМ!$D$39:$D$782,СВЦЭМ!$A$39:$A$782,$A172,СВЦЭМ!$B$39:$B$782,W$155)+'СЕТ СН'!$I$14+СВЦЭМ!$D$10+'СЕТ СН'!$I$6-'СЕТ СН'!$I$26</f>
        <v>2153.99550881</v>
      </c>
      <c r="X172" s="36">
        <f>SUMIFS(СВЦЭМ!$D$39:$D$782,СВЦЭМ!$A$39:$A$782,$A172,СВЦЭМ!$B$39:$B$782,X$155)+'СЕТ СН'!$I$14+СВЦЭМ!$D$10+'СЕТ СН'!$I$6-'СЕТ СН'!$I$26</f>
        <v>2186.28179688</v>
      </c>
      <c r="Y172" s="36">
        <f>SUMIFS(СВЦЭМ!$D$39:$D$782,СВЦЭМ!$A$39:$A$782,$A172,СВЦЭМ!$B$39:$B$782,Y$155)+'СЕТ СН'!$I$14+СВЦЭМ!$D$10+'СЕТ СН'!$I$6-'СЕТ СН'!$I$26</f>
        <v>2186.4588197600001</v>
      </c>
    </row>
    <row r="173" spans="1:25" ht="15.75" x14ac:dyDescent="0.2">
      <c r="A173" s="35">
        <f t="shared" si="4"/>
        <v>45369</v>
      </c>
      <c r="B173" s="36">
        <f>SUMIFS(СВЦЭМ!$D$39:$D$782,СВЦЭМ!$A$39:$A$782,$A173,СВЦЭМ!$B$39:$B$782,B$155)+'СЕТ СН'!$I$14+СВЦЭМ!$D$10+'СЕТ СН'!$I$6-'СЕТ СН'!$I$26</f>
        <v>2282.6198103400002</v>
      </c>
      <c r="C173" s="36">
        <f>SUMIFS(СВЦЭМ!$D$39:$D$782,СВЦЭМ!$A$39:$A$782,$A173,СВЦЭМ!$B$39:$B$782,C$155)+'СЕТ СН'!$I$14+СВЦЭМ!$D$10+'СЕТ СН'!$I$6-'СЕТ СН'!$I$26</f>
        <v>2315.4357387999999</v>
      </c>
      <c r="D173" s="36">
        <f>SUMIFS(СВЦЭМ!$D$39:$D$782,СВЦЭМ!$A$39:$A$782,$A173,СВЦЭМ!$B$39:$B$782,D$155)+'СЕТ СН'!$I$14+СВЦЭМ!$D$10+'СЕТ СН'!$I$6-'СЕТ СН'!$I$26</f>
        <v>2361.4259425800001</v>
      </c>
      <c r="E173" s="36">
        <f>SUMIFS(СВЦЭМ!$D$39:$D$782,СВЦЭМ!$A$39:$A$782,$A173,СВЦЭМ!$B$39:$B$782,E$155)+'СЕТ СН'!$I$14+СВЦЭМ!$D$10+'СЕТ СН'!$I$6-'СЕТ СН'!$I$26</f>
        <v>2340.7910923099998</v>
      </c>
      <c r="F173" s="36">
        <f>SUMIFS(СВЦЭМ!$D$39:$D$782,СВЦЭМ!$A$39:$A$782,$A173,СВЦЭМ!$B$39:$B$782,F$155)+'СЕТ СН'!$I$14+СВЦЭМ!$D$10+'СЕТ СН'!$I$6-'СЕТ СН'!$I$26</f>
        <v>2320.6443802000003</v>
      </c>
      <c r="G173" s="36">
        <f>SUMIFS(СВЦЭМ!$D$39:$D$782,СВЦЭМ!$A$39:$A$782,$A173,СВЦЭМ!$B$39:$B$782,G$155)+'СЕТ СН'!$I$14+СВЦЭМ!$D$10+'СЕТ СН'!$I$6-'СЕТ СН'!$I$26</f>
        <v>2289.5640368700001</v>
      </c>
      <c r="H173" s="36">
        <f>SUMIFS(СВЦЭМ!$D$39:$D$782,СВЦЭМ!$A$39:$A$782,$A173,СВЦЭМ!$B$39:$B$782,H$155)+'СЕТ СН'!$I$14+СВЦЭМ!$D$10+'СЕТ СН'!$I$6-'СЕТ СН'!$I$26</f>
        <v>2259.6335520900002</v>
      </c>
      <c r="I173" s="36">
        <f>SUMIFS(СВЦЭМ!$D$39:$D$782,СВЦЭМ!$A$39:$A$782,$A173,СВЦЭМ!$B$39:$B$782,I$155)+'СЕТ СН'!$I$14+СВЦЭМ!$D$10+'СЕТ СН'!$I$6-'СЕТ СН'!$I$26</f>
        <v>2271.3454784699998</v>
      </c>
      <c r="J173" s="36">
        <f>SUMIFS(СВЦЭМ!$D$39:$D$782,СВЦЭМ!$A$39:$A$782,$A173,СВЦЭМ!$B$39:$B$782,J$155)+'СЕТ СН'!$I$14+СВЦЭМ!$D$10+'СЕТ СН'!$I$6-'СЕТ СН'!$I$26</f>
        <v>2287.3470468800001</v>
      </c>
      <c r="K173" s="36">
        <f>SUMIFS(СВЦЭМ!$D$39:$D$782,СВЦЭМ!$A$39:$A$782,$A173,СВЦЭМ!$B$39:$B$782,K$155)+'СЕТ СН'!$I$14+СВЦЭМ!$D$10+'СЕТ СН'!$I$6-'СЕТ СН'!$I$26</f>
        <v>2260.3726021100001</v>
      </c>
      <c r="L173" s="36">
        <f>SUMIFS(СВЦЭМ!$D$39:$D$782,СВЦЭМ!$A$39:$A$782,$A173,СВЦЭМ!$B$39:$B$782,L$155)+'СЕТ СН'!$I$14+СВЦЭМ!$D$10+'СЕТ СН'!$I$6-'СЕТ СН'!$I$26</f>
        <v>2267.4886602300003</v>
      </c>
      <c r="M173" s="36">
        <f>SUMIFS(СВЦЭМ!$D$39:$D$782,СВЦЭМ!$A$39:$A$782,$A173,СВЦЭМ!$B$39:$B$782,M$155)+'СЕТ СН'!$I$14+СВЦЭМ!$D$10+'СЕТ СН'!$I$6-'СЕТ СН'!$I$26</f>
        <v>2274.8890742499998</v>
      </c>
      <c r="N173" s="36">
        <f>SUMIFS(СВЦЭМ!$D$39:$D$782,СВЦЭМ!$A$39:$A$782,$A173,СВЦЭМ!$B$39:$B$782,N$155)+'СЕТ СН'!$I$14+СВЦЭМ!$D$10+'СЕТ СН'!$I$6-'СЕТ СН'!$I$26</f>
        <v>2299.8072175699999</v>
      </c>
      <c r="O173" s="36">
        <f>SUMIFS(СВЦЭМ!$D$39:$D$782,СВЦЭМ!$A$39:$A$782,$A173,СВЦЭМ!$B$39:$B$782,O$155)+'СЕТ СН'!$I$14+СВЦЭМ!$D$10+'СЕТ СН'!$I$6-'СЕТ СН'!$I$26</f>
        <v>2341.4108118200002</v>
      </c>
      <c r="P173" s="36">
        <f>SUMIFS(СВЦЭМ!$D$39:$D$782,СВЦЭМ!$A$39:$A$782,$A173,СВЦЭМ!$B$39:$B$782,P$155)+'СЕТ СН'!$I$14+СВЦЭМ!$D$10+'СЕТ СН'!$I$6-'СЕТ СН'!$I$26</f>
        <v>2368.1565546500001</v>
      </c>
      <c r="Q173" s="36">
        <f>SUMIFS(СВЦЭМ!$D$39:$D$782,СВЦЭМ!$A$39:$A$782,$A173,СВЦЭМ!$B$39:$B$782,Q$155)+'СЕТ СН'!$I$14+СВЦЭМ!$D$10+'СЕТ СН'!$I$6-'СЕТ СН'!$I$26</f>
        <v>2390.6801464999999</v>
      </c>
      <c r="R173" s="36">
        <f>SUMIFS(СВЦЭМ!$D$39:$D$782,СВЦЭМ!$A$39:$A$782,$A173,СВЦЭМ!$B$39:$B$782,R$155)+'СЕТ СН'!$I$14+СВЦЭМ!$D$10+'СЕТ СН'!$I$6-'СЕТ СН'!$I$26</f>
        <v>2395.1195222599999</v>
      </c>
      <c r="S173" s="36">
        <f>SUMIFS(СВЦЭМ!$D$39:$D$782,СВЦЭМ!$A$39:$A$782,$A173,СВЦЭМ!$B$39:$B$782,S$155)+'СЕТ СН'!$I$14+СВЦЭМ!$D$10+'СЕТ СН'!$I$6-'СЕТ СН'!$I$26</f>
        <v>2401.78515337</v>
      </c>
      <c r="T173" s="36">
        <f>SUMIFS(СВЦЭМ!$D$39:$D$782,СВЦЭМ!$A$39:$A$782,$A173,СВЦЭМ!$B$39:$B$782,T$155)+'СЕТ СН'!$I$14+СВЦЭМ!$D$10+'СЕТ СН'!$I$6-'СЕТ СН'!$I$26</f>
        <v>2373.6849645500001</v>
      </c>
      <c r="U173" s="36">
        <f>SUMIFS(СВЦЭМ!$D$39:$D$782,СВЦЭМ!$A$39:$A$782,$A173,СВЦЭМ!$B$39:$B$782,U$155)+'СЕТ СН'!$I$14+СВЦЭМ!$D$10+'СЕТ СН'!$I$6-'СЕТ СН'!$I$26</f>
        <v>2346.2720884400001</v>
      </c>
      <c r="V173" s="36">
        <f>SUMIFS(СВЦЭМ!$D$39:$D$782,СВЦЭМ!$A$39:$A$782,$A173,СВЦЭМ!$B$39:$B$782,V$155)+'СЕТ СН'!$I$14+СВЦЭМ!$D$10+'СЕТ СН'!$I$6-'СЕТ СН'!$I$26</f>
        <v>2335.2512324199997</v>
      </c>
      <c r="W173" s="36">
        <f>SUMIFS(СВЦЭМ!$D$39:$D$782,СВЦЭМ!$A$39:$A$782,$A173,СВЦЭМ!$B$39:$B$782,W$155)+'СЕТ СН'!$I$14+СВЦЭМ!$D$10+'СЕТ СН'!$I$6-'СЕТ СН'!$I$26</f>
        <v>2326.1321539400001</v>
      </c>
      <c r="X173" s="36">
        <f>SUMIFS(СВЦЭМ!$D$39:$D$782,СВЦЭМ!$A$39:$A$782,$A173,СВЦЭМ!$B$39:$B$782,X$155)+'СЕТ СН'!$I$14+СВЦЭМ!$D$10+'СЕТ СН'!$I$6-'СЕТ СН'!$I$26</f>
        <v>2348.0071954700002</v>
      </c>
      <c r="Y173" s="36">
        <f>SUMIFS(СВЦЭМ!$D$39:$D$782,СВЦЭМ!$A$39:$A$782,$A173,СВЦЭМ!$B$39:$B$782,Y$155)+'СЕТ СН'!$I$14+СВЦЭМ!$D$10+'СЕТ СН'!$I$6-'СЕТ СН'!$I$26</f>
        <v>2379.8558930500003</v>
      </c>
    </row>
    <row r="174" spans="1:25" ht="15.75" x14ac:dyDescent="0.2">
      <c r="A174" s="35">
        <f t="shared" si="4"/>
        <v>45370</v>
      </c>
      <c r="B174" s="36">
        <f>SUMIFS(СВЦЭМ!$D$39:$D$782,СВЦЭМ!$A$39:$A$782,$A174,СВЦЭМ!$B$39:$B$782,B$155)+'СЕТ СН'!$I$14+СВЦЭМ!$D$10+'СЕТ СН'!$I$6-'СЕТ СН'!$I$26</f>
        <v>2478.7527753499999</v>
      </c>
      <c r="C174" s="36">
        <f>SUMIFS(СВЦЭМ!$D$39:$D$782,СВЦЭМ!$A$39:$A$782,$A174,СВЦЭМ!$B$39:$B$782,C$155)+'СЕТ СН'!$I$14+СВЦЭМ!$D$10+'СЕТ СН'!$I$6-'СЕТ СН'!$I$26</f>
        <v>2441.2316312000003</v>
      </c>
      <c r="D174" s="36">
        <f>SUMIFS(СВЦЭМ!$D$39:$D$782,СВЦЭМ!$A$39:$A$782,$A174,СВЦЭМ!$B$39:$B$782,D$155)+'СЕТ СН'!$I$14+СВЦЭМ!$D$10+'СЕТ СН'!$I$6-'СЕТ СН'!$I$26</f>
        <v>2484.5962703599998</v>
      </c>
      <c r="E174" s="36">
        <f>SUMIFS(СВЦЭМ!$D$39:$D$782,СВЦЭМ!$A$39:$A$782,$A174,СВЦЭМ!$B$39:$B$782,E$155)+'СЕТ СН'!$I$14+СВЦЭМ!$D$10+'СЕТ СН'!$I$6-'СЕТ СН'!$I$26</f>
        <v>2474.9145184999998</v>
      </c>
      <c r="F174" s="36">
        <f>SUMIFS(СВЦЭМ!$D$39:$D$782,СВЦЭМ!$A$39:$A$782,$A174,СВЦЭМ!$B$39:$B$782,F$155)+'СЕТ СН'!$I$14+СВЦЭМ!$D$10+'СЕТ СН'!$I$6-'СЕТ СН'!$I$26</f>
        <v>2470.1151776799998</v>
      </c>
      <c r="G174" s="36">
        <f>SUMIFS(СВЦЭМ!$D$39:$D$782,СВЦЭМ!$A$39:$A$782,$A174,СВЦЭМ!$B$39:$B$782,G$155)+'СЕТ СН'!$I$14+СВЦЭМ!$D$10+'СЕТ СН'!$I$6-'СЕТ СН'!$I$26</f>
        <v>2471.4968296400002</v>
      </c>
      <c r="H174" s="36">
        <f>SUMIFS(СВЦЭМ!$D$39:$D$782,СВЦЭМ!$A$39:$A$782,$A174,СВЦЭМ!$B$39:$B$782,H$155)+'СЕТ СН'!$I$14+СВЦЭМ!$D$10+'СЕТ СН'!$I$6-'СЕТ СН'!$I$26</f>
        <v>2465.6087817500002</v>
      </c>
      <c r="I174" s="36">
        <f>SUMIFS(СВЦЭМ!$D$39:$D$782,СВЦЭМ!$A$39:$A$782,$A174,СВЦЭМ!$B$39:$B$782,I$155)+'СЕТ СН'!$I$14+СВЦЭМ!$D$10+'СЕТ СН'!$I$6-'СЕТ СН'!$I$26</f>
        <v>2432.1658266499999</v>
      </c>
      <c r="J174" s="36">
        <f>SUMIFS(СВЦЭМ!$D$39:$D$782,СВЦЭМ!$A$39:$A$782,$A174,СВЦЭМ!$B$39:$B$782,J$155)+'СЕТ СН'!$I$14+СВЦЭМ!$D$10+'СЕТ СН'!$I$6-'СЕТ СН'!$I$26</f>
        <v>2415.8183948000001</v>
      </c>
      <c r="K174" s="36">
        <f>SUMIFS(СВЦЭМ!$D$39:$D$782,СВЦЭМ!$A$39:$A$782,$A174,СВЦЭМ!$B$39:$B$782,K$155)+'СЕТ СН'!$I$14+СВЦЭМ!$D$10+'СЕТ СН'!$I$6-'СЕТ СН'!$I$26</f>
        <v>2420.79983128</v>
      </c>
      <c r="L174" s="36">
        <f>SUMIFS(СВЦЭМ!$D$39:$D$782,СВЦЭМ!$A$39:$A$782,$A174,СВЦЭМ!$B$39:$B$782,L$155)+'СЕТ СН'!$I$14+СВЦЭМ!$D$10+'СЕТ СН'!$I$6-'СЕТ СН'!$I$26</f>
        <v>2435.9838696500001</v>
      </c>
      <c r="M174" s="36">
        <f>SUMIFS(СВЦЭМ!$D$39:$D$782,СВЦЭМ!$A$39:$A$782,$A174,СВЦЭМ!$B$39:$B$782,M$155)+'СЕТ СН'!$I$14+СВЦЭМ!$D$10+'СЕТ СН'!$I$6-'СЕТ СН'!$I$26</f>
        <v>2502.0509285200001</v>
      </c>
      <c r="N174" s="36">
        <f>SUMIFS(СВЦЭМ!$D$39:$D$782,СВЦЭМ!$A$39:$A$782,$A174,СВЦЭМ!$B$39:$B$782,N$155)+'СЕТ СН'!$I$14+СВЦЭМ!$D$10+'СЕТ СН'!$I$6-'СЕТ СН'!$I$26</f>
        <v>2529.3836733500002</v>
      </c>
      <c r="O174" s="36">
        <f>SUMIFS(СВЦЭМ!$D$39:$D$782,СВЦЭМ!$A$39:$A$782,$A174,СВЦЭМ!$B$39:$B$782,O$155)+'СЕТ СН'!$I$14+СВЦЭМ!$D$10+'СЕТ СН'!$I$6-'СЕТ СН'!$I$26</f>
        <v>2569.2083591000001</v>
      </c>
      <c r="P174" s="36">
        <f>SUMIFS(СВЦЭМ!$D$39:$D$782,СВЦЭМ!$A$39:$A$782,$A174,СВЦЭМ!$B$39:$B$782,P$155)+'СЕТ СН'!$I$14+СВЦЭМ!$D$10+'СЕТ СН'!$I$6-'СЕТ СН'!$I$26</f>
        <v>2643.3366138499996</v>
      </c>
      <c r="Q174" s="36">
        <f>SUMIFS(СВЦЭМ!$D$39:$D$782,СВЦЭМ!$A$39:$A$782,$A174,СВЦЭМ!$B$39:$B$782,Q$155)+'СЕТ СН'!$I$14+СВЦЭМ!$D$10+'СЕТ СН'!$I$6-'СЕТ СН'!$I$26</f>
        <v>2665.8847022</v>
      </c>
      <c r="R174" s="36">
        <f>SUMIFS(СВЦЭМ!$D$39:$D$782,СВЦЭМ!$A$39:$A$782,$A174,СВЦЭМ!$B$39:$B$782,R$155)+'СЕТ СН'!$I$14+СВЦЭМ!$D$10+'СЕТ СН'!$I$6-'СЕТ СН'!$I$26</f>
        <v>2670.2290952900003</v>
      </c>
      <c r="S174" s="36">
        <f>SUMIFS(СВЦЭМ!$D$39:$D$782,СВЦЭМ!$A$39:$A$782,$A174,СВЦЭМ!$B$39:$B$782,S$155)+'СЕТ СН'!$I$14+СВЦЭМ!$D$10+'СЕТ СН'!$I$6-'СЕТ СН'!$I$26</f>
        <v>2643.8182911200001</v>
      </c>
      <c r="T174" s="36">
        <f>SUMIFS(СВЦЭМ!$D$39:$D$782,СВЦЭМ!$A$39:$A$782,$A174,СВЦЭМ!$B$39:$B$782,T$155)+'СЕТ СН'!$I$14+СВЦЭМ!$D$10+'СЕТ СН'!$I$6-'СЕТ СН'!$I$26</f>
        <v>2530.1416069699999</v>
      </c>
      <c r="U174" s="36">
        <f>SUMIFS(СВЦЭМ!$D$39:$D$782,СВЦЭМ!$A$39:$A$782,$A174,СВЦЭМ!$B$39:$B$782,U$155)+'СЕТ СН'!$I$14+СВЦЭМ!$D$10+'СЕТ СН'!$I$6-'СЕТ СН'!$I$26</f>
        <v>2482.1893262900003</v>
      </c>
      <c r="V174" s="36">
        <f>SUMIFS(СВЦЭМ!$D$39:$D$782,СВЦЭМ!$A$39:$A$782,$A174,СВЦЭМ!$B$39:$B$782,V$155)+'СЕТ СН'!$I$14+СВЦЭМ!$D$10+'СЕТ СН'!$I$6-'СЕТ СН'!$I$26</f>
        <v>2478.77030113</v>
      </c>
      <c r="W174" s="36">
        <f>SUMIFS(СВЦЭМ!$D$39:$D$782,СВЦЭМ!$A$39:$A$782,$A174,СВЦЭМ!$B$39:$B$782,W$155)+'СЕТ СН'!$I$14+СВЦЭМ!$D$10+'СЕТ СН'!$I$6-'СЕТ СН'!$I$26</f>
        <v>2505.0714769300002</v>
      </c>
      <c r="X174" s="36">
        <f>SUMIFS(СВЦЭМ!$D$39:$D$782,СВЦЭМ!$A$39:$A$782,$A174,СВЦЭМ!$B$39:$B$782,X$155)+'СЕТ СН'!$I$14+СВЦЭМ!$D$10+'СЕТ СН'!$I$6-'СЕТ СН'!$I$26</f>
        <v>2528.0179986000003</v>
      </c>
      <c r="Y174" s="36">
        <f>SUMIFS(СВЦЭМ!$D$39:$D$782,СВЦЭМ!$A$39:$A$782,$A174,СВЦЭМ!$B$39:$B$782,Y$155)+'СЕТ СН'!$I$14+СВЦЭМ!$D$10+'СЕТ СН'!$I$6-'СЕТ СН'!$I$26</f>
        <v>2574.3665363</v>
      </c>
    </row>
    <row r="175" spans="1:25" ht="15.75" x14ac:dyDescent="0.2">
      <c r="A175" s="35">
        <f t="shared" si="4"/>
        <v>45371</v>
      </c>
      <c r="B175" s="36">
        <f>SUMIFS(СВЦЭМ!$D$39:$D$782,СВЦЭМ!$A$39:$A$782,$A175,СВЦЭМ!$B$39:$B$782,B$155)+'СЕТ СН'!$I$14+СВЦЭМ!$D$10+'СЕТ СН'!$I$6-'СЕТ СН'!$I$26</f>
        <v>2600.6266233599999</v>
      </c>
      <c r="C175" s="36">
        <f>SUMIFS(СВЦЭМ!$D$39:$D$782,СВЦЭМ!$A$39:$A$782,$A175,СВЦЭМ!$B$39:$B$782,C$155)+'СЕТ СН'!$I$14+СВЦЭМ!$D$10+'СЕТ СН'!$I$6-'СЕТ СН'!$I$26</f>
        <v>2651.0923956300003</v>
      </c>
      <c r="D175" s="36">
        <f>SUMIFS(СВЦЭМ!$D$39:$D$782,СВЦЭМ!$A$39:$A$782,$A175,СВЦЭМ!$B$39:$B$782,D$155)+'СЕТ СН'!$I$14+СВЦЭМ!$D$10+'СЕТ СН'!$I$6-'СЕТ СН'!$I$26</f>
        <v>2683.9303386399997</v>
      </c>
      <c r="E175" s="36">
        <f>SUMIFS(СВЦЭМ!$D$39:$D$782,СВЦЭМ!$A$39:$A$782,$A175,СВЦЭМ!$B$39:$B$782,E$155)+'СЕТ СН'!$I$14+СВЦЭМ!$D$10+'СЕТ СН'!$I$6-'СЕТ СН'!$I$26</f>
        <v>2668.9771171900002</v>
      </c>
      <c r="F175" s="36">
        <f>SUMIFS(СВЦЭМ!$D$39:$D$782,СВЦЭМ!$A$39:$A$782,$A175,СВЦЭМ!$B$39:$B$782,F$155)+'СЕТ СН'!$I$14+СВЦЭМ!$D$10+'СЕТ СН'!$I$6-'СЕТ СН'!$I$26</f>
        <v>2666.4717436199999</v>
      </c>
      <c r="G175" s="36">
        <f>SUMIFS(СВЦЭМ!$D$39:$D$782,СВЦЭМ!$A$39:$A$782,$A175,СВЦЭМ!$B$39:$B$782,G$155)+'СЕТ СН'!$I$14+СВЦЭМ!$D$10+'СЕТ СН'!$I$6-'СЕТ СН'!$I$26</f>
        <v>2632.6683529599995</v>
      </c>
      <c r="H175" s="36">
        <f>SUMIFS(СВЦЭМ!$D$39:$D$782,СВЦЭМ!$A$39:$A$782,$A175,СВЦЭМ!$B$39:$B$782,H$155)+'СЕТ СН'!$I$14+СВЦЭМ!$D$10+'СЕТ СН'!$I$6-'СЕТ СН'!$I$26</f>
        <v>2637.40575309</v>
      </c>
      <c r="I175" s="36">
        <f>SUMIFS(СВЦЭМ!$D$39:$D$782,СВЦЭМ!$A$39:$A$782,$A175,СВЦЭМ!$B$39:$B$782,I$155)+'СЕТ СН'!$I$14+СВЦЭМ!$D$10+'СЕТ СН'!$I$6-'СЕТ СН'!$I$26</f>
        <v>2598.0622098900003</v>
      </c>
      <c r="J175" s="36">
        <f>SUMIFS(СВЦЭМ!$D$39:$D$782,СВЦЭМ!$A$39:$A$782,$A175,СВЦЭМ!$B$39:$B$782,J$155)+'СЕТ СН'!$I$14+СВЦЭМ!$D$10+'СЕТ СН'!$I$6-'СЕТ СН'!$I$26</f>
        <v>2543.5872956100002</v>
      </c>
      <c r="K175" s="36">
        <f>SUMIFS(СВЦЭМ!$D$39:$D$782,СВЦЭМ!$A$39:$A$782,$A175,СВЦЭМ!$B$39:$B$782,K$155)+'СЕТ СН'!$I$14+СВЦЭМ!$D$10+'СЕТ СН'!$I$6-'СЕТ СН'!$I$26</f>
        <v>2528.2387218000003</v>
      </c>
      <c r="L175" s="36">
        <f>SUMIFS(СВЦЭМ!$D$39:$D$782,СВЦЭМ!$A$39:$A$782,$A175,СВЦЭМ!$B$39:$B$782,L$155)+'СЕТ СН'!$I$14+СВЦЭМ!$D$10+'СЕТ СН'!$I$6-'СЕТ СН'!$I$26</f>
        <v>2525.7963751900002</v>
      </c>
      <c r="M175" s="36">
        <f>SUMIFS(СВЦЭМ!$D$39:$D$782,СВЦЭМ!$A$39:$A$782,$A175,СВЦЭМ!$B$39:$B$782,M$155)+'СЕТ СН'!$I$14+СВЦЭМ!$D$10+'СЕТ СН'!$I$6-'СЕТ СН'!$I$26</f>
        <v>2537.2419084900002</v>
      </c>
      <c r="N175" s="36">
        <f>SUMIFS(СВЦЭМ!$D$39:$D$782,СВЦЭМ!$A$39:$A$782,$A175,СВЦЭМ!$B$39:$B$782,N$155)+'СЕТ СН'!$I$14+СВЦЭМ!$D$10+'СЕТ СН'!$I$6-'СЕТ СН'!$I$26</f>
        <v>2537.8500261300001</v>
      </c>
      <c r="O175" s="36">
        <f>SUMIFS(СВЦЭМ!$D$39:$D$782,СВЦЭМ!$A$39:$A$782,$A175,СВЦЭМ!$B$39:$B$782,O$155)+'СЕТ СН'!$I$14+СВЦЭМ!$D$10+'СЕТ СН'!$I$6-'СЕТ СН'!$I$26</f>
        <v>2570.8031884500001</v>
      </c>
      <c r="P175" s="36">
        <f>SUMIFS(СВЦЭМ!$D$39:$D$782,СВЦЭМ!$A$39:$A$782,$A175,СВЦЭМ!$B$39:$B$782,P$155)+'СЕТ СН'!$I$14+СВЦЭМ!$D$10+'СЕТ СН'!$I$6-'СЕТ СН'!$I$26</f>
        <v>2594.61559704</v>
      </c>
      <c r="Q175" s="36">
        <f>SUMIFS(СВЦЭМ!$D$39:$D$782,СВЦЭМ!$A$39:$A$782,$A175,СВЦЭМ!$B$39:$B$782,Q$155)+'СЕТ СН'!$I$14+СВЦЭМ!$D$10+'СЕТ СН'!$I$6-'СЕТ СН'!$I$26</f>
        <v>2597.5686431599997</v>
      </c>
      <c r="R175" s="36">
        <f>SUMIFS(СВЦЭМ!$D$39:$D$782,СВЦЭМ!$A$39:$A$782,$A175,СВЦЭМ!$B$39:$B$782,R$155)+'СЕТ СН'!$I$14+СВЦЭМ!$D$10+'СЕТ СН'!$I$6-'СЕТ СН'!$I$26</f>
        <v>2604.0763975500004</v>
      </c>
      <c r="S175" s="36">
        <f>SUMIFS(СВЦЭМ!$D$39:$D$782,СВЦЭМ!$A$39:$A$782,$A175,СВЦЭМ!$B$39:$B$782,S$155)+'СЕТ СН'!$I$14+СВЦЭМ!$D$10+'СЕТ СН'!$I$6-'СЕТ СН'!$I$26</f>
        <v>2585.2496007</v>
      </c>
      <c r="T175" s="36">
        <f>SUMIFS(СВЦЭМ!$D$39:$D$782,СВЦЭМ!$A$39:$A$782,$A175,СВЦЭМ!$B$39:$B$782,T$155)+'СЕТ СН'!$I$14+СВЦЭМ!$D$10+'СЕТ СН'!$I$6-'СЕТ СН'!$I$26</f>
        <v>2532.3013797200001</v>
      </c>
      <c r="U175" s="36">
        <f>SUMIFS(СВЦЭМ!$D$39:$D$782,СВЦЭМ!$A$39:$A$782,$A175,СВЦЭМ!$B$39:$B$782,U$155)+'СЕТ СН'!$I$14+СВЦЭМ!$D$10+'СЕТ СН'!$I$6-'СЕТ СН'!$I$26</f>
        <v>2504.2446467700001</v>
      </c>
      <c r="V175" s="36">
        <f>SUMIFS(СВЦЭМ!$D$39:$D$782,СВЦЭМ!$A$39:$A$782,$A175,СВЦЭМ!$B$39:$B$782,V$155)+'СЕТ СН'!$I$14+СВЦЭМ!$D$10+'СЕТ СН'!$I$6-'СЕТ СН'!$I$26</f>
        <v>2517.65105773</v>
      </c>
      <c r="W175" s="36">
        <f>SUMIFS(СВЦЭМ!$D$39:$D$782,СВЦЭМ!$A$39:$A$782,$A175,СВЦЭМ!$B$39:$B$782,W$155)+'СЕТ СН'!$I$14+СВЦЭМ!$D$10+'СЕТ СН'!$I$6-'СЕТ СН'!$I$26</f>
        <v>2528.14423098</v>
      </c>
      <c r="X175" s="36">
        <f>SUMIFS(СВЦЭМ!$D$39:$D$782,СВЦЭМ!$A$39:$A$782,$A175,СВЦЭМ!$B$39:$B$782,X$155)+'СЕТ СН'!$I$14+СВЦЭМ!$D$10+'СЕТ СН'!$I$6-'СЕТ СН'!$I$26</f>
        <v>2568.4194817600001</v>
      </c>
      <c r="Y175" s="36">
        <f>SUMIFS(СВЦЭМ!$D$39:$D$782,СВЦЭМ!$A$39:$A$782,$A175,СВЦЭМ!$B$39:$B$782,Y$155)+'СЕТ СН'!$I$14+СВЦЭМ!$D$10+'СЕТ СН'!$I$6-'СЕТ СН'!$I$26</f>
        <v>2565.3368994800003</v>
      </c>
    </row>
    <row r="176" spans="1:25" ht="15.75" x14ac:dyDescent="0.2">
      <c r="A176" s="35">
        <f t="shared" si="4"/>
        <v>45372</v>
      </c>
      <c r="B176" s="36">
        <f>SUMIFS(СВЦЭМ!$D$39:$D$782,СВЦЭМ!$A$39:$A$782,$A176,СВЦЭМ!$B$39:$B$782,B$155)+'СЕТ СН'!$I$14+СВЦЭМ!$D$10+'СЕТ СН'!$I$6-'СЕТ СН'!$I$26</f>
        <v>2640.0073860499997</v>
      </c>
      <c r="C176" s="36">
        <f>SUMIFS(СВЦЭМ!$D$39:$D$782,СВЦЭМ!$A$39:$A$782,$A176,СВЦЭМ!$B$39:$B$782,C$155)+'СЕТ СН'!$I$14+СВЦЭМ!$D$10+'СЕТ СН'!$I$6-'СЕТ СН'!$I$26</f>
        <v>2674.80595868</v>
      </c>
      <c r="D176" s="36">
        <f>SUMIFS(СВЦЭМ!$D$39:$D$782,СВЦЭМ!$A$39:$A$782,$A176,СВЦЭМ!$B$39:$B$782,D$155)+'СЕТ СН'!$I$14+СВЦЭМ!$D$10+'СЕТ СН'!$I$6-'СЕТ СН'!$I$26</f>
        <v>2728.0654366300005</v>
      </c>
      <c r="E176" s="36">
        <f>SUMIFS(СВЦЭМ!$D$39:$D$782,СВЦЭМ!$A$39:$A$782,$A176,СВЦЭМ!$B$39:$B$782,E$155)+'СЕТ СН'!$I$14+СВЦЭМ!$D$10+'СЕТ СН'!$I$6-'СЕТ СН'!$I$26</f>
        <v>2738.9667655200001</v>
      </c>
      <c r="F176" s="36">
        <f>SUMIFS(СВЦЭМ!$D$39:$D$782,СВЦЭМ!$A$39:$A$782,$A176,СВЦЭМ!$B$39:$B$782,F$155)+'СЕТ СН'!$I$14+СВЦЭМ!$D$10+'СЕТ СН'!$I$6-'СЕТ СН'!$I$26</f>
        <v>2732.9962862499997</v>
      </c>
      <c r="G176" s="36">
        <f>SUMIFS(СВЦЭМ!$D$39:$D$782,СВЦЭМ!$A$39:$A$782,$A176,СВЦЭМ!$B$39:$B$782,G$155)+'СЕТ СН'!$I$14+СВЦЭМ!$D$10+'СЕТ СН'!$I$6-'СЕТ СН'!$I$26</f>
        <v>2695.2015400299997</v>
      </c>
      <c r="H176" s="36">
        <f>SUMIFS(СВЦЭМ!$D$39:$D$782,СВЦЭМ!$A$39:$A$782,$A176,СВЦЭМ!$B$39:$B$782,H$155)+'СЕТ СН'!$I$14+СВЦЭМ!$D$10+'СЕТ СН'!$I$6-'СЕТ СН'!$I$26</f>
        <v>2601.1112828100004</v>
      </c>
      <c r="I176" s="36">
        <f>SUMIFS(СВЦЭМ!$D$39:$D$782,СВЦЭМ!$A$39:$A$782,$A176,СВЦЭМ!$B$39:$B$782,I$155)+'СЕТ СН'!$I$14+СВЦЭМ!$D$10+'СЕТ СН'!$I$6-'СЕТ СН'!$I$26</f>
        <v>2559.4397675199998</v>
      </c>
      <c r="J176" s="36">
        <f>SUMIFS(СВЦЭМ!$D$39:$D$782,СВЦЭМ!$A$39:$A$782,$A176,СВЦЭМ!$B$39:$B$782,J$155)+'СЕТ СН'!$I$14+СВЦЭМ!$D$10+'СЕТ СН'!$I$6-'СЕТ СН'!$I$26</f>
        <v>2566.1146479600002</v>
      </c>
      <c r="K176" s="36">
        <f>SUMIFS(СВЦЭМ!$D$39:$D$782,СВЦЭМ!$A$39:$A$782,$A176,СВЦЭМ!$B$39:$B$782,K$155)+'СЕТ СН'!$I$14+СВЦЭМ!$D$10+'СЕТ СН'!$I$6-'СЕТ СН'!$I$26</f>
        <v>2538.0587981099998</v>
      </c>
      <c r="L176" s="36">
        <f>SUMIFS(СВЦЭМ!$D$39:$D$782,СВЦЭМ!$A$39:$A$782,$A176,СВЦЭМ!$B$39:$B$782,L$155)+'СЕТ СН'!$I$14+СВЦЭМ!$D$10+'СЕТ СН'!$I$6-'СЕТ СН'!$I$26</f>
        <v>2533.7788772900003</v>
      </c>
      <c r="M176" s="36">
        <f>SUMIFS(СВЦЭМ!$D$39:$D$782,СВЦЭМ!$A$39:$A$782,$A176,СВЦЭМ!$B$39:$B$782,M$155)+'СЕТ СН'!$I$14+СВЦЭМ!$D$10+'СЕТ СН'!$I$6-'СЕТ СН'!$I$26</f>
        <v>2548.03230377</v>
      </c>
      <c r="N176" s="36">
        <f>SUMIFS(СВЦЭМ!$D$39:$D$782,СВЦЭМ!$A$39:$A$782,$A176,СВЦЭМ!$B$39:$B$782,N$155)+'СЕТ СН'!$I$14+СВЦЭМ!$D$10+'СЕТ СН'!$I$6-'СЕТ СН'!$I$26</f>
        <v>2582.0260904699999</v>
      </c>
      <c r="O176" s="36">
        <f>SUMIFS(СВЦЭМ!$D$39:$D$782,СВЦЭМ!$A$39:$A$782,$A176,СВЦЭМ!$B$39:$B$782,O$155)+'СЕТ СН'!$I$14+СВЦЭМ!$D$10+'СЕТ СН'!$I$6-'СЕТ СН'!$I$26</f>
        <v>2596.54366845</v>
      </c>
      <c r="P176" s="36">
        <f>SUMIFS(СВЦЭМ!$D$39:$D$782,СВЦЭМ!$A$39:$A$782,$A176,СВЦЭМ!$B$39:$B$782,P$155)+'СЕТ СН'!$I$14+СВЦЭМ!$D$10+'СЕТ СН'!$I$6-'СЕТ СН'!$I$26</f>
        <v>2610.0401062999999</v>
      </c>
      <c r="Q176" s="36">
        <f>SUMIFS(СВЦЭМ!$D$39:$D$782,СВЦЭМ!$A$39:$A$782,$A176,СВЦЭМ!$B$39:$B$782,Q$155)+'СЕТ СН'!$I$14+СВЦЭМ!$D$10+'СЕТ СН'!$I$6-'СЕТ СН'!$I$26</f>
        <v>2632.1299922999997</v>
      </c>
      <c r="R176" s="36">
        <f>SUMIFS(СВЦЭМ!$D$39:$D$782,СВЦЭМ!$A$39:$A$782,$A176,СВЦЭМ!$B$39:$B$782,R$155)+'СЕТ СН'!$I$14+СВЦЭМ!$D$10+'СЕТ СН'!$I$6-'СЕТ СН'!$I$26</f>
        <v>2646.7850457100003</v>
      </c>
      <c r="S176" s="36">
        <f>SUMIFS(СВЦЭМ!$D$39:$D$782,СВЦЭМ!$A$39:$A$782,$A176,СВЦЭМ!$B$39:$B$782,S$155)+'СЕТ СН'!$I$14+СВЦЭМ!$D$10+'СЕТ СН'!$I$6-'СЕТ СН'!$I$26</f>
        <v>2619.3594275100004</v>
      </c>
      <c r="T176" s="36">
        <f>SUMIFS(СВЦЭМ!$D$39:$D$782,СВЦЭМ!$A$39:$A$782,$A176,СВЦЭМ!$B$39:$B$782,T$155)+'СЕТ СН'!$I$14+СВЦЭМ!$D$10+'СЕТ СН'!$I$6-'СЕТ СН'!$I$26</f>
        <v>2609.3593980300002</v>
      </c>
      <c r="U176" s="36">
        <f>SUMIFS(СВЦЭМ!$D$39:$D$782,СВЦЭМ!$A$39:$A$782,$A176,СВЦЭМ!$B$39:$B$782,U$155)+'СЕТ СН'!$I$14+СВЦЭМ!$D$10+'СЕТ СН'!$I$6-'СЕТ СН'!$I$26</f>
        <v>2564.6580297700002</v>
      </c>
      <c r="V176" s="36">
        <f>SUMIFS(СВЦЭМ!$D$39:$D$782,СВЦЭМ!$A$39:$A$782,$A176,СВЦЭМ!$B$39:$B$782,V$155)+'СЕТ СН'!$I$14+СВЦЭМ!$D$10+'СЕТ СН'!$I$6-'СЕТ СН'!$I$26</f>
        <v>2533.3608777500003</v>
      </c>
      <c r="W176" s="36">
        <f>SUMIFS(СВЦЭМ!$D$39:$D$782,СВЦЭМ!$A$39:$A$782,$A176,СВЦЭМ!$B$39:$B$782,W$155)+'СЕТ СН'!$I$14+СВЦЭМ!$D$10+'СЕТ СН'!$I$6-'СЕТ СН'!$I$26</f>
        <v>2562.8125817500004</v>
      </c>
      <c r="X176" s="36">
        <f>SUMIFS(СВЦЭМ!$D$39:$D$782,СВЦЭМ!$A$39:$A$782,$A176,СВЦЭМ!$B$39:$B$782,X$155)+'СЕТ СН'!$I$14+СВЦЭМ!$D$10+'СЕТ СН'!$I$6-'СЕТ СН'!$I$26</f>
        <v>2592.3592344099998</v>
      </c>
      <c r="Y176" s="36">
        <f>SUMIFS(СВЦЭМ!$D$39:$D$782,СВЦЭМ!$A$39:$A$782,$A176,СВЦЭМ!$B$39:$B$782,Y$155)+'СЕТ СН'!$I$14+СВЦЭМ!$D$10+'СЕТ СН'!$I$6-'СЕТ СН'!$I$26</f>
        <v>2614.8063427899997</v>
      </c>
    </row>
    <row r="177" spans="1:27" ht="15.75" x14ac:dyDescent="0.2">
      <c r="A177" s="35">
        <f t="shared" si="4"/>
        <v>45373</v>
      </c>
      <c r="B177" s="36">
        <f>SUMIFS(СВЦЭМ!$D$39:$D$782,СВЦЭМ!$A$39:$A$782,$A177,СВЦЭМ!$B$39:$B$782,B$155)+'СЕТ СН'!$I$14+СВЦЭМ!$D$10+'СЕТ СН'!$I$6-'СЕТ СН'!$I$26</f>
        <v>2648.5845245700002</v>
      </c>
      <c r="C177" s="36">
        <f>SUMIFS(СВЦЭМ!$D$39:$D$782,СВЦЭМ!$A$39:$A$782,$A177,СВЦЭМ!$B$39:$B$782,C$155)+'СЕТ СН'!$I$14+СВЦЭМ!$D$10+'СЕТ СН'!$I$6-'СЕТ СН'!$I$26</f>
        <v>2688.2849010800001</v>
      </c>
      <c r="D177" s="36">
        <f>SUMIFS(СВЦЭМ!$D$39:$D$782,СВЦЭМ!$A$39:$A$782,$A177,СВЦЭМ!$B$39:$B$782,D$155)+'СЕТ СН'!$I$14+СВЦЭМ!$D$10+'СЕТ СН'!$I$6-'СЕТ СН'!$I$26</f>
        <v>2722.9293985599998</v>
      </c>
      <c r="E177" s="36">
        <f>SUMIFS(СВЦЭМ!$D$39:$D$782,СВЦЭМ!$A$39:$A$782,$A177,СВЦЭМ!$B$39:$B$782,E$155)+'СЕТ СН'!$I$14+СВЦЭМ!$D$10+'СЕТ СН'!$I$6-'СЕТ СН'!$I$26</f>
        <v>2710.4163140999999</v>
      </c>
      <c r="F177" s="36">
        <f>SUMIFS(СВЦЭМ!$D$39:$D$782,СВЦЭМ!$A$39:$A$782,$A177,СВЦЭМ!$B$39:$B$782,F$155)+'СЕТ СН'!$I$14+СВЦЭМ!$D$10+'СЕТ СН'!$I$6-'СЕТ СН'!$I$26</f>
        <v>2710.57365914</v>
      </c>
      <c r="G177" s="36">
        <f>SUMIFS(СВЦЭМ!$D$39:$D$782,СВЦЭМ!$A$39:$A$782,$A177,СВЦЭМ!$B$39:$B$782,G$155)+'СЕТ СН'!$I$14+СВЦЭМ!$D$10+'СЕТ СН'!$I$6-'СЕТ СН'!$I$26</f>
        <v>2710.4975778400003</v>
      </c>
      <c r="H177" s="36">
        <f>SUMIFS(СВЦЭМ!$D$39:$D$782,СВЦЭМ!$A$39:$A$782,$A177,СВЦЭМ!$B$39:$B$782,H$155)+'СЕТ СН'!$I$14+СВЦЭМ!$D$10+'СЕТ СН'!$I$6-'СЕТ СН'!$I$26</f>
        <v>2642.5185396899997</v>
      </c>
      <c r="I177" s="36">
        <f>SUMIFS(СВЦЭМ!$D$39:$D$782,СВЦЭМ!$A$39:$A$782,$A177,СВЦЭМ!$B$39:$B$782,I$155)+'СЕТ СН'!$I$14+СВЦЭМ!$D$10+'СЕТ СН'!$I$6-'СЕТ СН'!$I$26</f>
        <v>2595.3404339500003</v>
      </c>
      <c r="J177" s="36">
        <f>SUMIFS(СВЦЭМ!$D$39:$D$782,СВЦЭМ!$A$39:$A$782,$A177,СВЦЭМ!$B$39:$B$782,J$155)+'СЕТ СН'!$I$14+СВЦЭМ!$D$10+'СЕТ СН'!$I$6-'СЕТ СН'!$I$26</f>
        <v>2581.1853939299999</v>
      </c>
      <c r="K177" s="36">
        <f>SUMIFS(СВЦЭМ!$D$39:$D$782,СВЦЭМ!$A$39:$A$782,$A177,СВЦЭМ!$B$39:$B$782,K$155)+'СЕТ СН'!$I$14+СВЦЭМ!$D$10+'СЕТ СН'!$I$6-'СЕТ СН'!$I$26</f>
        <v>2569.9083684400002</v>
      </c>
      <c r="L177" s="36">
        <f>SUMIFS(СВЦЭМ!$D$39:$D$782,СВЦЭМ!$A$39:$A$782,$A177,СВЦЭМ!$B$39:$B$782,L$155)+'СЕТ СН'!$I$14+СВЦЭМ!$D$10+'СЕТ СН'!$I$6-'СЕТ СН'!$I$26</f>
        <v>2538.4662167500001</v>
      </c>
      <c r="M177" s="36">
        <f>SUMIFS(СВЦЭМ!$D$39:$D$782,СВЦЭМ!$A$39:$A$782,$A177,СВЦЭМ!$B$39:$B$782,M$155)+'СЕТ СН'!$I$14+СВЦЭМ!$D$10+'СЕТ СН'!$I$6-'СЕТ СН'!$I$26</f>
        <v>2497.5710159400001</v>
      </c>
      <c r="N177" s="36">
        <f>SUMIFS(СВЦЭМ!$D$39:$D$782,СВЦЭМ!$A$39:$A$782,$A177,СВЦЭМ!$B$39:$B$782,N$155)+'СЕТ СН'!$I$14+СВЦЭМ!$D$10+'СЕТ СН'!$I$6-'СЕТ СН'!$I$26</f>
        <v>2528.6411939899999</v>
      </c>
      <c r="O177" s="36">
        <f>SUMIFS(СВЦЭМ!$D$39:$D$782,СВЦЭМ!$A$39:$A$782,$A177,СВЦЭМ!$B$39:$B$782,O$155)+'СЕТ СН'!$I$14+СВЦЭМ!$D$10+'СЕТ СН'!$I$6-'СЕТ СН'!$I$26</f>
        <v>2496.1921220700001</v>
      </c>
      <c r="P177" s="36">
        <f>SUMIFS(СВЦЭМ!$D$39:$D$782,СВЦЭМ!$A$39:$A$782,$A177,СВЦЭМ!$B$39:$B$782,P$155)+'СЕТ СН'!$I$14+СВЦЭМ!$D$10+'СЕТ СН'!$I$6-'СЕТ СН'!$I$26</f>
        <v>2499.3214318999999</v>
      </c>
      <c r="Q177" s="36">
        <f>SUMIFS(СВЦЭМ!$D$39:$D$782,СВЦЭМ!$A$39:$A$782,$A177,СВЦЭМ!$B$39:$B$782,Q$155)+'СЕТ СН'!$I$14+СВЦЭМ!$D$10+'СЕТ СН'!$I$6-'СЕТ СН'!$I$26</f>
        <v>2519.4695789500001</v>
      </c>
      <c r="R177" s="36">
        <f>SUMIFS(СВЦЭМ!$D$39:$D$782,СВЦЭМ!$A$39:$A$782,$A177,СВЦЭМ!$B$39:$B$782,R$155)+'СЕТ СН'!$I$14+СВЦЭМ!$D$10+'СЕТ СН'!$I$6-'СЕТ СН'!$I$26</f>
        <v>2535.7004871200002</v>
      </c>
      <c r="S177" s="36">
        <f>SUMIFS(СВЦЭМ!$D$39:$D$782,СВЦЭМ!$A$39:$A$782,$A177,СВЦЭМ!$B$39:$B$782,S$155)+'СЕТ СН'!$I$14+СВЦЭМ!$D$10+'СЕТ СН'!$I$6-'СЕТ СН'!$I$26</f>
        <v>2529.1525330599998</v>
      </c>
      <c r="T177" s="36">
        <f>SUMIFS(СВЦЭМ!$D$39:$D$782,СВЦЭМ!$A$39:$A$782,$A177,СВЦЭМ!$B$39:$B$782,T$155)+'СЕТ СН'!$I$14+СВЦЭМ!$D$10+'СЕТ СН'!$I$6-'СЕТ СН'!$I$26</f>
        <v>2498.0425496300004</v>
      </c>
      <c r="U177" s="36">
        <f>SUMIFS(СВЦЭМ!$D$39:$D$782,СВЦЭМ!$A$39:$A$782,$A177,СВЦЭМ!$B$39:$B$782,U$155)+'СЕТ СН'!$I$14+СВЦЭМ!$D$10+'СЕТ СН'!$I$6-'СЕТ СН'!$I$26</f>
        <v>2464.1787533000002</v>
      </c>
      <c r="V177" s="36">
        <f>SUMIFS(СВЦЭМ!$D$39:$D$782,СВЦЭМ!$A$39:$A$782,$A177,СВЦЭМ!$B$39:$B$782,V$155)+'СЕТ СН'!$I$14+СВЦЭМ!$D$10+'СЕТ СН'!$I$6-'СЕТ СН'!$I$26</f>
        <v>2427.5899054900001</v>
      </c>
      <c r="W177" s="36">
        <f>SUMIFS(СВЦЭМ!$D$39:$D$782,СВЦЭМ!$A$39:$A$782,$A177,СВЦЭМ!$B$39:$B$782,W$155)+'СЕТ СН'!$I$14+СВЦЭМ!$D$10+'СЕТ СН'!$I$6-'СЕТ СН'!$I$26</f>
        <v>2425.35261249</v>
      </c>
      <c r="X177" s="36">
        <f>SUMIFS(СВЦЭМ!$D$39:$D$782,СВЦЭМ!$A$39:$A$782,$A177,СВЦЭМ!$B$39:$B$782,X$155)+'СЕТ СН'!$I$14+СВЦЭМ!$D$10+'СЕТ СН'!$I$6-'СЕТ СН'!$I$26</f>
        <v>2443.7862593</v>
      </c>
      <c r="Y177" s="36">
        <f>SUMIFS(СВЦЭМ!$D$39:$D$782,СВЦЭМ!$A$39:$A$782,$A177,СВЦЭМ!$B$39:$B$782,Y$155)+'СЕТ СН'!$I$14+СВЦЭМ!$D$10+'СЕТ СН'!$I$6-'СЕТ СН'!$I$26</f>
        <v>2449.8151023099999</v>
      </c>
    </row>
    <row r="178" spans="1:27" ht="15.75" x14ac:dyDescent="0.2">
      <c r="A178" s="35">
        <f t="shared" si="4"/>
        <v>45374</v>
      </c>
      <c r="B178" s="36">
        <f>SUMIFS(СВЦЭМ!$D$39:$D$782,СВЦЭМ!$A$39:$A$782,$A178,СВЦЭМ!$B$39:$B$782,B$155)+'СЕТ СН'!$I$14+СВЦЭМ!$D$10+'СЕТ СН'!$I$6-'СЕТ СН'!$I$26</f>
        <v>2523.3834458900001</v>
      </c>
      <c r="C178" s="36">
        <f>SUMIFS(СВЦЭМ!$D$39:$D$782,СВЦЭМ!$A$39:$A$782,$A178,СВЦЭМ!$B$39:$B$782,C$155)+'СЕТ СН'!$I$14+СВЦЭМ!$D$10+'СЕТ СН'!$I$6-'СЕТ СН'!$I$26</f>
        <v>2498.0539998000004</v>
      </c>
      <c r="D178" s="36">
        <f>SUMIFS(СВЦЭМ!$D$39:$D$782,СВЦЭМ!$A$39:$A$782,$A178,СВЦЭМ!$B$39:$B$782,D$155)+'СЕТ СН'!$I$14+СВЦЭМ!$D$10+'СЕТ СН'!$I$6-'СЕТ СН'!$I$26</f>
        <v>2544.5374981300001</v>
      </c>
      <c r="E178" s="36">
        <f>SUMIFS(СВЦЭМ!$D$39:$D$782,СВЦЭМ!$A$39:$A$782,$A178,СВЦЭМ!$B$39:$B$782,E$155)+'СЕТ СН'!$I$14+СВЦЭМ!$D$10+'СЕТ СН'!$I$6-'СЕТ СН'!$I$26</f>
        <v>2564.42437019</v>
      </c>
      <c r="F178" s="36">
        <f>SUMIFS(СВЦЭМ!$D$39:$D$782,СВЦЭМ!$A$39:$A$782,$A178,СВЦЭМ!$B$39:$B$782,F$155)+'СЕТ СН'!$I$14+СВЦЭМ!$D$10+'СЕТ СН'!$I$6-'СЕТ СН'!$I$26</f>
        <v>2562.3864347099998</v>
      </c>
      <c r="G178" s="36">
        <f>SUMIFS(СВЦЭМ!$D$39:$D$782,СВЦЭМ!$A$39:$A$782,$A178,СВЦЭМ!$B$39:$B$782,G$155)+'СЕТ СН'!$I$14+СВЦЭМ!$D$10+'СЕТ СН'!$I$6-'СЕТ СН'!$I$26</f>
        <v>2540.9009863000001</v>
      </c>
      <c r="H178" s="36">
        <f>SUMIFS(СВЦЭМ!$D$39:$D$782,СВЦЭМ!$A$39:$A$782,$A178,СВЦЭМ!$B$39:$B$782,H$155)+'СЕТ СН'!$I$14+СВЦЭМ!$D$10+'СЕТ СН'!$I$6-'СЕТ СН'!$I$26</f>
        <v>2519.2649163200003</v>
      </c>
      <c r="I178" s="36">
        <f>SUMIFS(СВЦЭМ!$D$39:$D$782,СВЦЭМ!$A$39:$A$782,$A178,СВЦЭМ!$B$39:$B$782,I$155)+'СЕТ СН'!$I$14+СВЦЭМ!$D$10+'СЕТ СН'!$I$6-'СЕТ СН'!$I$26</f>
        <v>2499.2341028800001</v>
      </c>
      <c r="J178" s="36">
        <f>SUMIFS(СВЦЭМ!$D$39:$D$782,СВЦЭМ!$A$39:$A$782,$A178,СВЦЭМ!$B$39:$B$782,J$155)+'СЕТ СН'!$I$14+СВЦЭМ!$D$10+'СЕТ СН'!$I$6-'СЕТ СН'!$I$26</f>
        <v>2451.1187536100001</v>
      </c>
      <c r="K178" s="36">
        <f>SUMIFS(СВЦЭМ!$D$39:$D$782,СВЦЭМ!$A$39:$A$782,$A178,СВЦЭМ!$B$39:$B$782,K$155)+'СЕТ СН'!$I$14+СВЦЭМ!$D$10+'СЕТ СН'!$I$6-'СЕТ СН'!$I$26</f>
        <v>2409.7262891199998</v>
      </c>
      <c r="L178" s="36">
        <f>SUMIFS(СВЦЭМ!$D$39:$D$782,СВЦЭМ!$A$39:$A$782,$A178,СВЦЭМ!$B$39:$B$782,L$155)+'СЕТ СН'!$I$14+СВЦЭМ!$D$10+'СЕТ СН'!$I$6-'СЕТ СН'!$I$26</f>
        <v>2393.1027080700001</v>
      </c>
      <c r="M178" s="36">
        <f>SUMIFS(СВЦЭМ!$D$39:$D$782,СВЦЭМ!$A$39:$A$782,$A178,СВЦЭМ!$B$39:$B$782,M$155)+'СЕТ СН'!$I$14+СВЦЭМ!$D$10+'СЕТ СН'!$I$6-'СЕТ СН'!$I$26</f>
        <v>2405.0591737599998</v>
      </c>
      <c r="N178" s="36">
        <f>SUMIFS(СВЦЭМ!$D$39:$D$782,СВЦЭМ!$A$39:$A$782,$A178,СВЦЭМ!$B$39:$B$782,N$155)+'СЕТ СН'!$I$14+СВЦЭМ!$D$10+'СЕТ СН'!$I$6-'СЕТ СН'!$I$26</f>
        <v>2413.00131005</v>
      </c>
      <c r="O178" s="36">
        <f>SUMIFS(СВЦЭМ!$D$39:$D$782,СВЦЭМ!$A$39:$A$782,$A178,СВЦЭМ!$B$39:$B$782,O$155)+'СЕТ СН'!$I$14+СВЦЭМ!$D$10+'СЕТ СН'!$I$6-'СЕТ СН'!$I$26</f>
        <v>2451.6322865299999</v>
      </c>
      <c r="P178" s="36">
        <f>SUMIFS(СВЦЭМ!$D$39:$D$782,СВЦЭМ!$A$39:$A$782,$A178,СВЦЭМ!$B$39:$B$782,P$155)+'СЕТ СН'!$I$14+СВЦЭМ!$D$10+'СЕТ СН'!$I$6-'СЕТ СН'!$I$26</f>
        <v>2475.9706040900001</v>
      </c>
      <c r="Q178" s="36">
        <f>SUMIFS(СВЦЭМ!$D$39:$D$782,СВЦЭМ!$A$39:$A$782,$A178,СВЦЭМ!$B$39:$B$782,Q$155)+'СЕТ СН'!$I$14+СВЦЭМ!$D$10+'СЕТ СН'!$I$6-'СЕТ СН'!$I$26</f>
        <v>2482.56832304</v>
      </c>
      <c r="R178" s="36">
        <f>SUMIFS(СВЦЭМ!$D$39:$D$782,СВЦЭМ!$A$39:$A$782,$A178,СВЦЭМ!$B$39:$B$782,R$155)+'СЕТ СН'!$I$14+СВЦЭМ!$D$10+'СЕТ СН'!$I$6-'СЕТ СН'!$I$26</f>
        <v>2496.01875664</v>
      </c>
      <c r="S178" s="36">
        <f>SUMIFS(СВЦЭМ!$D$39:$D$782,СВЦЭМ!$A$39:$A$782,$A178,СВЦЭМ!$B$39:$B$782,S$155)+'СЕТ СН'!$I$14+СВЦЭМ!$D$10+'СЕТ СН'!$I$6-'СЕТ СН'!$I$26</f>
        <v>2459.0800807400001</v>
      </c>
      <c r="T178" s="36">
        <f>SUMIFS(СВЦЭМ!$D$39:$D$782,СВЦЭМ!$A$39:$A$782,$A178,СВЦЭМ!$B$39:$B$782,T$155)+'СЕТ СН'!$I$14+СВЦЭМ!$D$10+'СЕТ СН'!$I$6-'СЕТ СН'!$I$26</f>
        <v>2444.7144837699998</v>
      </c>
      <c r="U178" s="36">
        <f>SUMIFS(СВЦЭМ!$D$39:$D$782,СВЦЭМ!$A$39:$A$782,$A178,СВЦЭМ!$B$39:$B$782,U$155)+'СЕТ СН'!$I$14+СВЦЭМ!$D$10+'СЕТ СН'!$I$6-'СЕТ СН'!$I$26</f>
        <v>2409.2936731199998</v>
      </c>
      <c r="V178" s="36">
        <f>SUMIFS(СВЦЭМ!$D$39:$D$782,СВЦЭМ!$A$39:$A$782,$A178,СВЦЭМ!$B$39:$B$782,V$155)+'СЕТ СН'!$I$14+СВЦЭМ!$D$10+'СЕТ СН'!$I$6-'СЕТ СН'!$I$26</f>
        <v>2395.0856524400001</v>
      </c>
      <c r="W178" s="36">
        <f>SUMIFS(СВЦЭМ!$D$39:$D$782,СВЦЭМ!$A$39:$A$782,$A178,СВЦЭМ!$B$39:$B$782,W$155)+'СЕТ СН'!$I$14+СВЦЭМ!$D$10+'СЕТ СН'!$I$6-'СЕТ СН'!$I$26</f>
        <v>2392.8502848600001</v>
      </c>
      <c r="X178" s="36">
        <f>SUMIFS(СВЦЭМ!$D$39:$D$782,СВЦЭМ!$A$39:$A$782,$A178,СВЦЭМ!$B$39:$B$782,X$155)+'СЕТ СН'!$I$14+СВЦЭМ!$D$10+'СЕТ СН'!$I$6-'СЕТ СН'!$I$26</f>
        <v>2443.0674017600004</v>
      </c>
      <c r="Y178" s="36">
        <f>SUMIFS(СВЦЭМ!$D$39:$D$782,СВЦЭМ!$A$39:$A$782,$A178,СВЦЭМ!$B$39:$B$782,Y$155)+'СЕТ СН'!$I$14+СВЦЭМ!$D$10+'СЕТ СН'!$I$6-'СЕТ СН'!$I$26</f>
        <v>2464.2697142400002</v>
      </c>
    </row>
    <row r="179" spans="1:27" ht="15.75" x14ac:dyDescent="0.2">
      <c r="A179" s="35">
        <f t="shared" si="4"/>
        <v>45375</v>
      </c>
      <c r="B179" s="36">
        <f>SUMIFS(СВЦЭМ!$D$39:$D$782,СВЦЭМ!$A$39:$A$782,$A179,СВЦЭМ!$B$39:$B$782,B$155)+'СЕТ СН'!$I$14+СВЦЭМ!$D$10+'СЕТ СН'!$I$6-'СЕТ СН'!$I$26</f>
        <v>2510.27613965</v>
      </c>
      <c r="C179" s="36">
        <f>SUMIFS(СВЦЭМ!$D$39:$D$782,СВЦЭМ!$A$39:$A$782,$A179,СВЦЭМ!$B$39:$B$782,C$155)+'СЕТ СН'!$I$14+СВЦЭМ!$D$10+'СЕТ СН'!$I$6-'СЕТ СН'!$I$26</f>
        <v>2452.05456327</v>
      </c>
      <c r="D179" s="36">
        <f>SUMIFS(СВЦЭМ!$D$39:$D$782,СВЦЭМ!$A$39:$A$782,$A179,СВЦЭМ!$B$39:$B$782,D$155)+'СЕТ СН'!$I$14+СВЦЭМ!$D$10+'СЕТ СН'!$I$6-'СЕТ СН'!$I$26</f>
        <v>2488.0025329500004</v>
      </c>
      <c r="E179" s="36">
        <f>SUMIFS(СВЦЭМ!$D$39:$D$782,СВЦЭМ!$A$39:$A$782,$A179,СВЦЭМ!$B$39:$B$782,E$155)+'СЕТ СН'!$I$14+СВЦЭМ!$D$10+'СЕТ СН'!$I$6-'СЕТ СН'!$I$26</f>
        <v>2502.04027584</v>
      </c>
      <c r="F179" s="36">
        <f>SUMIFS(СВЦЭМ!$D$39:$D$782,СВЦЭМ!$A$39:$A$782,$A179,СВЦЭМ!$B$39:$B$782,F$155)+'СЕТ СН'!$I$14+СВЦЭМ!$D$10+'СЕТ СН'!$I$6-'СЕТ СН'!$I$26</f>
        <v>2482.5998976600004</v>
      </c>
      <c r="G179" s="36">
        <f>SUMIFS(СВЦЭМ!$D$39:$D$782,СВЦЭМ!$A$39:$A$782,$A179,СВЦЭМ!$B$39:$B$782,G$155)+'СЕТ СН'!$I$14+СВЦЭМ!$D$10+'СЕТ СН'!$I$6-'СЕТ СН'!$I$26</f>
        <v>2474.0640860900003</v>
      </c>
      <c r="H179" s="36">
        <f>SUMIFS(СВЦЭМ!$D$39:$D$782,СВЦЭМ!$A$39:$A$782,$A179,СВЦЭМ!$B$39:$B$782,H$155)+'СЕТ СН'!$I$14+СВЦЭМ!$D$10+'СЕТ СН'!$I$6-'СЕТ СН'!$I$26</f>
        <v>2449.46411627</v>
      </c>
      <c r="I179" s="36">
        <f>SUMIFS(СВЦЭМ!$D$39:$D$782,СВЦЭМ!$A$39:$A$782,$A179,СВЦЭМ!$B$39:$B$782,I$155)+'СЕТ СН'!$I$14+СВЦЭМ!$D$10+'СЕТ СН'!$I$6-'СЕТ СН'!$I$26</f>
        <v>2446.2091685200003</v>
      </c>
      <c r="J179" s="36">
        <f>SUMIFS(СВЦЭМ!$D$39:$D$782,СВЦЭМ!$A$39:$A$782,$A179,СВЦЭМ!$B$39:$B$782,J$155)+'СЕТ СН'!$I$14+СВЦЭМ!$D$10+'СЕТ СН'!$I$6-'СЕТ СН'!$I$26</f>
        <v>2388.5647947899997</v>
      </c>
      <c r="K179" s="36">
        <f>SUMIFS(СВЦЭМ!$D$39:$D$782,СВЦЭМ!$A$39:$A$782,$A179,СВЦЭМ!$B$39:$B$782,K$155)+'СЕТ СН'!$I$14+СВЦЭМ!$D$10+'СЕТ СН'!$I$6-'СЕТ СН'!$I$26</f>
        <v>2353.5742411600004</v>
      </c>
      <c r="L179" s="36">
        <f>SUMIFS(СВЦЭМ!$D$39:$D$782,СВЦЭМ!$A$39:$A$782,$A179,СВЦЭМ!$B$39:$B$782,L$155)+'СЕТ СН'!$I$14+СВЦЭМ!$D$10+'СЕТ СН'!$I$6-'СЕТ СН'!$I$26</f>
        <v>2360.68187369</v>
      </c>
      <c r="M179" s="36">
        <f>SUMIFS(СВЦЭМ!$D$39:$D$782,СВЦЭМ!$A$39:$A$782,$A179,СВЦЭМ!$B$39:$B$782,M$155)+'СЕТ СН'!$I$14+СВЦЭМ!$D$10+'СЕТ СН'!$I$6-'СЕТ СН'!$I$26</f>
        <v>2371.1425004000002</v>
      </c>
      <c r="N179" s="36">
        <f>SUMIFS(СВЦЭМ!$D$39:$D$782,СВЦЭМ!$A$39:$A$782,$A179,СВЦЭМ!$B$39:$B$782,N$155)+'СЕТ СН'!$I$14+СВЦЭМ!$D$10+'СЕТ СН'!$I$6-'СЕТ СН'!$I$26</f>
        <v>2364.0555163700001</v>
      </c>
      <c r="O179" s="36">
        <f>SUMIFS(СВЦЭМ!$D$39:$D$782,СВЦЭМ!$A$39:$A$782,$A179,СВЦЭМ!$B$39:$B$782,O$155)+'СЕТ СН'!$I$14+СВЦЭМ!$D$10+'СЕТ СН'!$I$6-'СЕТ СН'!$I$26</f>
        <v>2375.7313499100001</v>
      </c>
      <c r="P179" s="36">
        <f>SUMIFS(СВЦЭМ!$D$39:$D$782,СВЦЭМ!$A$39:$A$782,$A179,СВЦЭМ!$B$39:$B$782,P$155)+'СЕТ СН'!$I$14+СВЦЭМ!$D$10+'СЕТ СН'!$I$6-'СЕТ СН'!$I$26</f>
        <v>2426.6911260400002</v>
      </c>
      <c r="Q179" s="36">
        <f>SUMIFS(СВЦЭМ!$D$39:$D$782,СВЦЭМ!$A$39:$A$782,$A179,СВЦЭМ!$B$39:$B$782,Q$155)+'СЕТ СН'!$I$14+СВЦЭМ!$D$10+'СЕТ СН'!$I$6-'СЕТ СН'!$I$26</f>
        <v>2440.82350215</v>
      </c>
      <c r="R179" s="36">
        <f>SUMIFS(СВЦЭМ!$D$39:$D$782,СВЦЭМ!$A$39:$A$782,$A179,СВЦЭМ!$B$39:$B$782,R$155)+'СЕТ СН'!$I$14+СВЦЭМ!$D$10+'СЕТ СН'!$I$6-'СЕТ СН'!$I$26</f>
        <v>2437.4779787400003</v>
      </c>
      <c r="S179" s="36">
        <f>SUMIFS(СВЦЭМ!$D$39:$D$782,СВЦЭМ!$A$39:$A$782,$A179,СВЦЭМ!$B$39:$B$782,S$155)+'СЕТ СН'!$I$14+СВЦЭМ!$D$10+'СЕТ СН'!$I$6-'СЕТ СН'!$I$26</f>
        <v>2410.6780571700001</v>
      </c>
      <c r="T179" s="36">
        <f>SUMIFS(СВЦЭМ!$D$39:$D$782,СВЦЭМ!$A$39:$A$782,$A179,СВЦЭМ!$B$39:$B$782,T$155)+'СЕТ СН'!$I$14+СВЦЭМ!$D$10+'СЕТ СН'!$I$6-'СЕТ СН'!$I$26</f>
        <v>2372.7609609600004</v>
      </c>
      <c r="U179" s="36">
        <f>SUMIFS(СВЦЭМ!$D$39:$D$782,СВЦЭМ!$A$39:$A$782,$A179,СВЦЭМ!$B$39:$B$782,U$155)+'СЕТ СН'!$I$14+СВЦЭМ!$D$10+'СЕТ СН'!$I$6-'СЕТ СН'!$I$26</f>
        <v>2356.9182984099998</v>
      </c>
      <c r="V179" s="36">
        <f>SUMIFS(СВЦЭМ!$D$39:$D$782,СВЦЭМ!$A$39:$A$782,$A179,СВЦЭМ!$B$39:$B$782,V$155)+'СЕТ СН'!$I$14+СВЦЭМ!$D$10+'СЕТ СН'!$I$6-'СЕТ СН'!$I$26</f>
        <v>2347.1854200300004</v>
      </c>
      <c r="W179" s="36">
        <f>SUMIFS(СВЦЭМ!$D$39:$D$782,СВЦЭМ!$A$39:$A$782,$A179,СВЦЭМ!$B$39:$B$782,W$155)+'СЕТ СН'!$I$14+СВЦЭМ!$D$10+'СЕТ СН'!$I$6-'СЕТ СН'!$I$26</f>
        <v>2317.4127042700002</v>
      </c>
      <c r="X179" s="36">
        <f>SUMIFS(СВЦЭМ!$D$39:$D$782,СВЦЭМ!$A$39:$A$782,$A179,СВЦЭМ!$B$39:$B$782,X$155)+'СЕТ СН'!$I$14+СВЦЭМ!$D$10+'СЕТ СН'!$I$6-'СЕТ СН'!$I$26</f>
        <v>2329.5589754299999</v>
      </c>
      <c r="Y179" s="36">
        <f>SUMIFS(СВЦЭМ!$D$39:$D$782,СВЦЭМ!$A$39:$A$782,$A179,СВЦЭМ!$B$39:$B$782,Y$155)+'СЕТ СН'!$I$14+СВЦЭМ!$D$10+'СЕТ СН'!$I$6-'СЕТ СН'!$I$26</f>
        <v>2388.8552890800001</v>
      </c>
    </row>
    <row r="180" spans="1:27" ht="15.75" x14ac:dyDescent="0.2">
      <c r="A180" s="35">
        <f t="shared" si="4"/>
        <v>45376</v>
      </c>
      <c r="B180" s="36">
        <f>SUMIFS(СВЦЭМ!$D$39:$D$782,СВЦЭМ!$A$39:$A$782,$A180,СВЦЭМ!$B$39:$B$782,B$155)+'СЕТ СН'!$I$14+СВЦЭМ!$D$10+'СЕТ СН'!$I$6-'СЕТ СН'!$I$26</f>
        <v>2385.55268131</v>
      </c>
      <c r="C180" s="36">
        <f>SUMIFS(СВЦЭМ!$D$39:$D$782,СВЦЭМ!$A$39:$A$782,$A180,СВЦЭМ!$B$39:$B$782,C$155)+'СЕТ СН'!$I$14+СВЦЭМ!$D$10+'СЕТ СН'!$I$6-'СЕТ СН'!$I$26</f>
        <v>2426.7175267900002</v>
      </c>
      <c r="D180" s="36">
        <f>SUMIFS(СВЦЭМ!$D$39:$D$782,СВЦЭМ!$A$39:$A$782,$A180,СВЦЭМ!$B$39:$B$782,D$155)+'СЕТ СН'!$I$14+СВЦЭМ!$D$10+'СЕТ СН'!$I$6-'СЕТ СН'!$I$26</f>
        <v>2438.3554675300002</v>
      </c>
      <c r="E180" s="36">
        <f>SUMIFS(СВЦЭМ!$D$39:$D$782,СВЦЭМ!$A$39:$A$782,$A180,СВЦЭМ!$B$39:$B$782,E$155)+'СЕТ СН'!$I$14+СВЦЭМ!$D$10+'СЕТ СН'!$I$6-'СЕТ СН'!$I$26</f>
        <v>2448.7358203700001</v>
      </c>
      <c r="F180" s="36">
        <f>SUMIFS(СВЦЭМ!$D$39:$D$782,СВЦЭМ!$A$39:$A$782,$A180,СВЦЭМ!$B$39:$B$782,F$155)+'СЕТ СН'!$I$14+СВЦЭМ!$D$10+'СЕТ СН'!$I$6-'СЕТ СН'!$I$26</f>
        <v>2444.04848907</v>
      </c>
      <c r="G180" s="36">
        <f>SUMIFS(СВЦЭМ!$D$39:$D$782,СВЦЭМ!$A$39:$A$782,$A180,СВЦЭМ!$B$39:$B$782,G$155)+'СЕТ СН'!$I$14+СВЦЭМ!$D$10+'СЕТ СН'!$I$6-'СЕТ СН'!$I$26</f>
        <v>2429.08815903</v>
      </c>
      <c r="H180" s="36">
        <f>SUMIFS(СВЦЭМ!$D$39:$D$782,СВЦЭМ!$A$39:$A$782,$A180,СВЦЭМ!$B$39:$B$782,H$155)+'СЕТ СН'!$I$14+СВЦЭМ!$D$10+'СЕТ СН'!$I$6-'СЕТ СН'!$I$26</f>
        <v>2383.4966413100001</v>
      </c>
      <c r="I180" s="36">
        <f>SUMIFS(СВЦЭМ!$D$39:$D$782,СВЦЭМ!$A$39:$A$782,$A180,СВЦЭМ!$B$39:$B$782,I$155)+'СЕТ СН'!$I$14+СВЦЭМ!$D$10+'СЕТ СН'!$I$6-'СЕТ СН'!$I$26</f>
        <v>2361.1176856299999</v>
      </c>
      <c r="J180" s="36">
        <f>SUMIFS(СВЦЭМ!$D$39:$D$782,СВЦЭМ!$A$39:$A$782,$A180,СВЦЭМ!$B$39:$B$782,J$155)+'СЕТ СН'!$I$14+СВЦЭМ!$D$10+'СЕТ СН'!$I$6-'СЕТ СН'!$I$26</f>
        <v>2341.7669748500002</v>
      </c>
      <c r="K180" s="36">
        <f>SUMIFS(СВЦЭМ!$D$39:$D$782,СВЦЭМ!$A$39:$A$782,$A180,СВЦЭМ!$B$39:$B$782,K$155)+'СЕТ СН'!$I$14+СВЦЭМ!$D$10+'СЕТ СН'!$I$6-'СЕТ СН'!$I$26</f>
        <v>2316.2448456000002</v>
      </c>
      <c r="L180" s="36">
        <f>SUMIFS(СВЦЭМ!$D$39:$D$782,СВЦЭМ!$A$39:$A$782,$A180,СВЦЭМ!$B$39:$B$782,L$155)+'СЕТ СН'!$I$14+СВЦЭМ!$D$10+'СЕТ СН'!$I$6-'СЕТ СН'!$I$26</f>
        <v>2320.4971254100001</v>
      </c>
      <c r="M180" s="36">
        <f>SUMIFS(СВЦЭМ!$D$39:$D$782,СВЦЭМ!$A$39:$A$782,$A180,СВЦЭМ!$B$39:$B$782,M$155)+'СЕТ СН'!$I$14+СВЦЭМ!$D$10+'СЕТ СН'!$I$6-'СЕТ СН'!$I$26</f>
        <v>2317.5409270700002</v>
      </c>
      <c r="N180" s="36">
        <f>SUMIFS(СВЦЭМ!$D$39:$D$782,СВЦЭМ!$A$39:$A$782,$A180,СВЦЭМ!$B$39:$B$782,N$155)+'СЕТ СН'!$I$14+СВЦЭМ!$D$10+'СЕТ СН'!$I$6-'СЕТ СН'!$I$26</f>
        <v>2342.4516721800001</v>
      </c>
      <c r="O180" s="36">
        <f>SUMIFS(СВЦЭМ!$D$39:$D$782,СВЦЭМ!$A$39:$A$782,$A180,СВЦЭМ!$B$39:$B$782,O$155)+'СЕТ СН'!$I$14+СВЦЭМ!$D$10+'СЕТ СН'!$I$6-'СЕТ СН'!$I$26</f>
        <v>2352.46768991</v>
      </c>
      <c r="P180" s="36">
        <f>SUMIFS(СВЦЭМ!$D$39:$D$782,СВЦЭМ!$A$39:$A$782,$A180,СВЦЭМ!$B$39:$B$782,P$155)+'СЕТ СН'!$I$14+СВЦЭМ!$D$10+'СЕТ СН'!$I$6-'СЕТ СН'!$I$26</f>
        <v>2367.0538066300001</v>
      </c>
      <c r="Q180" s="36">
        <f>SUMIFS(СВЦЭМ!$D$39:$D$782,СВЦЭМ!$A$39:$A$782,$A180,СВЦЭМ!$B$39:$B$782,Q$155)+'СЕТ СН'!$I$14+СВЦЭМ!$D$10+'СЕТ СН'!$I$6-'СЕТ СН'!$I$26</f>
        <v>2386.1993316099997</v>
      </c>
      <c r="R180" s="36">
        <f>SUMIFS(СВЦЭМ!$D$39:$D$782,СВЦЭМ!$A$39:$A$782,$A180,СВЦЭМ!$B$39:$B$782,R$155)+'СЕТ СН'!$I$14+СВЦЭМ!$D$10+'СЕТ СН'!$I$6-'СЕТ СН'!$I$26</f>
        <v>2383.2780471400001</v>
      </c>
      <c r="S180" s="36">
        <f>SUMIFS(СВЦЭМ!$D$39:$D$782,СВЦЭМ!$A$39:$A$782,$A180,СВЦЭМ!$B$39:$B$782,S$155)+'СЕТ СН'!$I$14+СВЦЭМ!$D$10+'СЕТ СН'!$I$6-'СЕТ СН'!$I$26</f>
        <v>2366.8095872200001</v>
      </c>
      <c r="T180" s="36">
        <f>SUMIFS(СВЦЭМ!$D$39:$D$782,СВЦЭМ!$A$39:$A$782,$A180,СВЦЭМ!$B$39:$B$782,T$155)+'СЕТ СН'!$I$14+СВЦЭМ!$D$10+'СЕТ СН'!$I$6-'СЕТ СН'!$I$26</f>
        <v>2346.6912616099999</v>
      </c>
      <c r="U180" s="36">
        <f>SUMIFS(СВЦЭМ!$D$39:$D$782,СВЦЭМ!$A$39:$A$782,$A180,СВЦЭМ!$B$39:$B$782,U$155)+'СЕТ СН'!$I$14+СВЦЭМ!$D$10+'СЕТ СН'!$I$6-'СЕТ СН'!$I$26</f>
        <v>2317.6980324599999</v>
      </c>
      <c r="V180" s="36">
        <f>SUMIFS(СВЦЭМ!$D$39:$D$782,СВЦЭМ!$A$39:$A$782,$A180,СВЦЭМ!$B$39:$B$782,V$155)+'СЕТ СН'!$I$14+СВЦЭМ!$D$10+'СЕТ СН'!$I$6-'СЕТ СН'!$I$26</f>
        <v>2327.16762217</v>
      </c>
      <c r="W180" s="36">
        <f>SUMIFS(СВЦЭМ!$D$39:$D$782,СВЦЭМ!$A$39:$A$782,$A180,СВЦЭМ!$B$39:$B$782,W$155)+'СЕТ СН'!$I$14+СВЦЭМ!$D$10+'СЕТ СН'!$I$6-'СЕТ СН'!$I$26</f>
        <v>2321.9850477</v>
      </c>
      <c r="X180" s="36">
        <f>SUMIFS(СВЦЭМ!$D$39:$D$782,СВЦЭМ!$A$39:$A$782,$A180,СВЦЭМ!$B$39:$B$782,X$155)+'СЕТ СН'!$I$14+СВЦЭМ!$D$10+'СЕТ СН'!$I$6-'СЕТ СН'!$I$26</f>
        <v>2356.1520944000004</v>
      </c>
      <c r="Y180" s="36">
        <f>SUMIFS(СВЦЭМ!$D$39:$D$782,СВЦЭМ!$A$39:$A$782,$A180,СВЦЭМ!$B$39:$B$782,Y$155)+'СЕТ СН'!$I$14+СВЦЭМ!$D$10+'СЕТ СН'!$I$6-'СЕТ СН'!$I$26</f>
        <v>2370.6764370199999</v>
      </c>
    </row>
    <row r="181" spans="1:27" ht="15.75" x14ac:dyDescent="0.2">
      <c r="A181" s="35">
        <f t="shared" si="4"/>
        <v>45377</v>
      </c>
      <c r="B181" s="36">
        <f>SUMIFS(СВЦЭМ!$D$39:$D$782,СВЦЭМ!$A$39:$A$782,$A181,СВЦЭМ!$B$39:$B$782,B$155)+'СЕТ СН'!$I$14+СВЦЭМ!$D$10+'СЕТ СН'!$I$6-'СЕТ СН'!$I$26</f>
        <v>2450.3330264799997</v>
      </c>
      <c r="C181" s="36">
        <f>SUMIFS(СВЦЭМ!$D$39:$D$782,СВЦЭМ!$A$39:$A$782,$A181,СВЦЭМ!$B$39:$B$782,C$155)+'СЕТ СН'!$I$14+СВЦЭМ!$D$10+'СЕТ СН'!$I$6-'СЕТ СН'!$I$26</f>
        <v>2486.6455886399999</v>
      </c>
      <c r="D181" s="36">
        <f>SUMIFS(СВЦЭМ!$D$39:$D$782,СВЦЭМ!$A$39:$A$782,$A181,СВЦЭМ!$B$39:$B$782,D$155)+'СЕТ СН'!$I$14+СВЦЭМ!$D$10+'СЕТ СН'!$I$6-'СЕТ СН'!$I$26</f>
        <v>2513.33270262</v>
      </c>
      <c r="E181" s="36">
        <f>SUMIFS(СВЦЭМ!$D$39:$D$782,СВЦЭМ!$A$39:$A$782,$A181,СВЦЭМ!$B$39:$B$782,E$155)+'СЕТ СН'!$I$14+СВЦЭМ!$D$10+'СЕТ СН'!$I$6-'СЕТ СН'!$I$26</f>
        <v>2529.47704049</v>
      </c>
      <c r="F181" s="36">
        <f>SUMIFS(СВЦЭМ!$D$39:$D$782,СВЦЭМ!$A$39:$A$782,$A181,СВЦЭМ!$B$39:$B$782,F$155)+'СЕТ СН'!$I$14+СВЦЭМ!$D$10+'СЕТ СН'!$I$6-'СЕТ СН'!$I$26</f>
        <v>2519.5488899000002</v>
      </c>
      <c r="G181" s="36">
        <f>SUMIFS(СВЦЭМ!$D$39:$D$782,СВЦЭМ!$A$39:$A$782,$A181,СВЦЭМ!$B$39:$B$782,G$155)+'СЕТ СН'!$I$14+СВЦЭМ!$D$10+'СЕТ СН'!$I$6-'СЕТ СН'!$I$26</f>
        <v>2488.6661251100004</v>
      </c>
      <c r="H181" s="36">
        <f>SUMIFS(СВЦЭМ!$D$39:$D$782,СВЦЭМ!$A$39:$A$782,$A181,СВЦЭМ!$B$39:$B$782,H$155)+'СЕТ СН'!$I$14+СВЦЭМ!$D$10+'СЕТ СН'!$I$6-'СЕТ СН'!$I$26</f>
        <v>2417.1192106400003</v>
      </c>
      <c r="I181" s="36">
        <f>SUMIFS(СВЦЭМ!$D$39:$D$782,СВЦЭМ!$A$39:$A$782,$A181,СВЦЭМ!$B$39:$B$782,I$155)+'СЕТ СН'!$I$14+СВЦЭМ!$D$10+'СЕТ СН'!$I$6-'СЕТ СН'!$I$26</f>
        <v>2396.94393214</v>
      </c>
      <c r="J181" s="36">
        <f>SUMIFS(СВЦЭМ!$D$39:$D$782,СВЦЭМ!$A$39:$A$782,$A181,СВЦЭМ!$B$39:$B$782,J$155)+'СЕТ СН'!$I$14+СВЦЭМ!$D$10+'СЕТ СН'!$I$6-'СЕТ СН'!$I$26</f>
        <v>2370.70390537</v>
      </c>
      <c r="K181" s="36">
        <f>SUMIFS(СВЦЭМ!$D$39:$D$782,СВЦЭМ!$A$39:$A$782,$A181,СВЦЭМ!$B$39:$B$782,K$155)+'СЕТ СН'!$I$14+СВЦЭМ!$D$10+'СЕТ СН'!$I$6-'СЕТ СН'!$I$26</f>
        <v>2388.9933785900002</v>
      </c>
      <c r="L181" s="36">
        <f>SUMIFS(СВЦЭМ!$D$39:$D$782,СВЦЭМ!$A$39:$A$782,$A181,СВЦЭМ!$B$39:$B$782,L$155)+'СЕТ СН'!$I$14+СВЦЭМ!$D$10+'СЕТ СН'!$I$6-'СЕТ СН'!$I$26</f>
        <v>2393.4913313400002</v>
      </c>
      <c r="M181" s="36">
        <f>SUMIFS(СВЦЭМ!$D$39:$D$782,СВЦЭМ!$A$39:$A$782,$A181,СВЦЭМ!$B$39:$B$782,M$155)+'СЕТ СН'!$I$14+СВЦЭМ!$D$10+'СЕТ СН'!$I$6-'СЕТ СН'!$I$26</f>
        <v>2429.2421730000001</v>
      </c>
      <c r="N181" s="36">
        <f>SUMIFS(СВЦЭМ!$D$39:$D$782,СВЦЭМ!$A$39:$A$782,$A181,СВЦЭМ!$B$39:$B$782,N$155)+'СЕТ СН'!$I$14+СВЦЭМ!$D$10+'СЕТ СН'!$I$6-'СЕТ СН'!$I$26</f>
        <v>2456.4983986100001</v>
      </c>
      <c r="O181" s="36">
        <f>SUMIFS(СВЦЭМ!$D$39:$D$782,СВЦЭМ!$A$39:$A$782,$A181,СВЦЭМ!$B$39:$B$782,O$155)+'СЕТ СН'!$I$14+СВЦЭМ!$D$10+'СЕТ СН'!$I$6-'СЕТ СН'!$I$26</f>
        <v>2453.4484216600003</v>
      </c>
      <c r="P181" s="36">
        <f>SUMIFS(СВЦЭМ!$D$39:$D$782,СВЦЭМ!$A$39:$A$782,$A181,СВЦЭМ!$B$39:$B$782,P$155)+'СЕТ СН'!$I$14+СВЦЭМ!$D$10+'СЕТ СН'!$I$6-'СЕТ СН'!$I$26</f>
        <v>2478.9126560900004</v>
      </c>
      <c r="Q181" s="36">
        <f>SUMIFS(СВЦЭМ!$D$39:$D$782,СВЦЭМ!$A$39:$A$782,$A181,СВЦЭМ!$B$39:$B$782,Q$155)+'СЕТ СН'!$I$14+СВЦЭМ!$D$10+'СЕТ СН'!$I$6-'СЕТ СН'!$I$26</f>
        <v>2475.2358138199997</v>
      </c>
      <c r="R181" s="36">
        <f>SUMIFS(СВЦЭМ!$D$39:$D$782,СВЦЭМ!$A$39:$A$782,$A181,СВЦЭМ!$B$39:$B$782,R$155)+'СЕТ СН'!$I$14+СВЦЭМ!$D$10+'СЕТ СН'!$I$6-'СЕТ СН'!$I$26</f>
        <v>2437.9894398599999</v>
      </c>
      <c r="S181" s="36">
        <f>SUMIFS(СВЦЭМ!$D$39:$D$782,СВЦЭМ!$A$39:$A$782,$A181,СВЦЭМ!$B$39:$B$782,S$155)+'СЕТ СН'!$I$14+СВЦЭМ!$D$10+'СЕТ СН'!$I$6-'СЕТ СН'!$I$26</f>
        <v>2406.4025204999998</v>
      </c>
      <c r="T181" s="36">
        <f>SUMIFS(СВЦЭМ!$D$39:$D$782,СВЦЭМ!$A$39:$A$782,$A181,СВЦЭМ!$B$39:$B$782,T$155)+'СЕТ СН'!$I$14+СВЦЭМ!$D$10+'СЕТ СН'!$I$6-'СЕТ СН'!$I$26</f>
        <v>2370.1243771500003</v>
      </c>
      <c r="U181" s="36">
        <f>SUMIFS(СВЦЭМ!$D$39:$D$782,СВЦЭМ!$A$39:$A$782,$A181,СВЦЭМ!$B$39:$B$782,U$155)+'СЕТ СН'!$I$14+СВЦЭМ!$D$10+'СЕТ СН'!$I$6-'СЕТ СН'!$I$26</f>
        <v>2358.9923303099999</v>
      </c>
      <c r="V181" s="36">
        <f>SUMIFS(СВЦЭМ!$D$39:$D$782,СВЦЭМ!$A$39:$A$782,$A181,СВЦЭМ!$B$39:$B$782,V$155)+'СЕТ СН'!$I$14+СВЦЭМ!$D$10+'СЕТ СН'!$I$6-'СЕТ СН'!$I$26</f>
        <v>2349.5790892700002</v>
      </c>
      <c r="W181" s="36">
        <f>SUMIFS(СВЦЭМ!$D$39:$D$782,СВЦЭМ!$A$39:$A$782,$A181,СВЦЭМ!$B$39:$B$782,W$155)+'СЕТ СН'!$I$14+СВЦЭМ!$D$10+'СЕТ СН'!$I$6-'СЕТ СН'!$I$26</f>
        <v>2365.5714574100002</v>
      </c>
      <c r="X181" s="36">
        <f>SUMIFS(СВЦЭМ!$D$39:$D$782,СВЦЭМ!$A$39:$A$782,$A181,СВЦЭМ!$B$39:$B$782,X$155)+'СЕТ СН'!$I$14+СВЦЭМ!$D$10+'СЕТ СН'!$I$6-'СЕТ СН'!$I$26</f>
        <v>2404.2727226500001</v>
      </c>
      <c r="Y181" s="36">
        <f>SUMIFS(СВЦЭМ!$D$39:$D$782,СВЦЭМ!$A$39:$A$782,$A181,СВЦЭМ!$B$39:$B$782,Y$155)+'СЕТ СН'!$I$14+СВЦЭМ!$D$10+'СЕТ СН'!$I$6-'СЕТ СН'!$I$26</f>
        <v>2414.7941360100003</v>
      </c>
    </row>
    <row r="182" spans="1:27" ht="15.75" x14ac:dyDescent="0.2">
      <c r="A182" s="35">
        <f t="shared" si="4"/>
        <v>45378</v>
      </c>
      <c r="B182" s="36">
        <f>SUMIFS(СВЦЭМ!$D$39:$D$782,СВЦЭМ!$A$39:$A$782,$A182,СВЦЭМ!$B$39:$B$782,B$155)+'СЕТ СН'!$I$14+СВЦЭМ!$D$10+'СЕТ СН'!$I$6-'СЕТ СН'!$I$26</f>
        <v>2467.4731528399998</v>
      </c>
      <c r="C182" s="36">
        <f>SUMIFS(СВЦЭМ!$D$39:$D$782,СВЦЭМ!$A$39:$A$782,$A182,СВЦЭМ!$B$39:$B$782,C$155)+'СЕТ СН'!$I$14+СВЦЭМ!$D$10+'СЕТ СН'!$I$6-'СЕТ СН'!$I$26</f>
        <v>2483.9085328400001</v>
      </c>
      <c r="D182" s="36">
        <f>SUMIFS(СВЦЭМ!$D$39:$D$782,СВЦЭМ!$A$39:$A$782,$A182,СВЦЭМ!$B$39:$B$782,D$155)+'СЕТ СН'!$I$14+СВЦЭМ!$D$10+'СЕТ СН'!$I$6-'СЕТ СН'!$I$26</f>
        <v>2519.7611909300003</v>
      </c>
      <c r="E182" s="36">
        <f>SUMIFS(СВЦЭМ!$D$39:$D$782,СВЦЭМ!$A$39:$A$782,$A182,СВЦЭМ!$B$39:$B$782,E$155)+'СЕТ СН'!$I$14+СВЦЭМ!$D$10+'СЕТ СН'!$I$6-'СЕТ СН'!$I$26</f>
        <v>2527.4304404599998</v>
      </c>
      <c r="F182" s="36">
        <f>SUMIFS(СВЦЭМ!$D$39:$D$782,СВЦЭМ!$A$39:$A$782,$A182,СВЦЭМ!$B$39:$B$782,F$155)+'СЕТ СН'!$I$14+СВЦЭМ!$D$10+'СЕТ СН'!$I$6-'СЕТ СН'!$I$26</f>
        <v>2517.2463768899997</v>
      </c>
      <c r="G182" s="36">
        <f>SUMIFS(СВЦЭМ!$D$39:$D$782,СВЦЭМ!$A$39:$A$782,$A182,СВЦЭМ!$B$39:$B$782,G$155)+'СЕТ СН'!$I$14+СВЦЭМ!$D$10+'СЕТ СН'!$I$6-'СЕТ СН'!$I$26</f>
        <v>2487.5663556700001</v>
      </c>
      <c r="H182" s="36">
        <f>SUMIFS(СВЦЭМ!$D$39:$D$782,СВЦЭМ!$A$39:$A$782,$A182,СВЦЭМ!$B$39:$B$782,H$155)+'СЕТ СН'!$I$14+СВЦЭМ!$D$10+'СЕТ СН'!$I$6-'СЕТ СН'!$I$26</f>
        <v>2422.5296689799998</v>
      </c>
      <c r="I182" s="36">
        <f>SUMIFS(СВЦЭМ!$D$39:$D$782,СВЦЭМ!$A$39:$A$782,$A182,СВЦЭМ!$B$39:$B$782,I$155)+'СЕТ СН'!$I$14+СВЦЭМ!$D$10+'СЕТ СН'!$I$6-'СЕТ СН'!$I$26</f>
        <v>2379.5965234599998</v>
      </c>
      <c r="J182" s="36">
        <f>SUMIFS(СВЦЭМ!$D$39:$D$782,СВЦЭМ!$A$39:$A$782,$A182,СВЦЭМ!$B$39:$B$782,J$155)+'СЕТ СН'!$I$14+СВЦЭМ!$D$10+'СЕТ СН'!$I$6-'СЕТ СН'!$I$26</f>
        <v>2381.57560504</v>
      </c>
      <c r="K182" s="36">
        <f>SUMIFS(СВЦЭМ!$D$39:$D$782,СВЦЭМ!$A$39:$A$782,$A182,СВЦЭМ!$B$39:$B$782,K$155)+'СЕТ СН'!$I$14+СВЦЭМ!$D$10+'СЕТ СН'!$I$6-'СЕТ СН'!$I$26</f>
        <v>2380.9289892199999</v>
      </c>
      <c r="L182" s="36">
        <f>SUMIFS(СВЦЭМ!$D$39:$D$782,СВЦЭМ!$A$39:$A$782,$A182,СВЦЭМ!$B$39:$B$782,L$155)+'СЕТ СН'!$I$14+СВЦЭМ!$D$10+'СЕТ СН'!$I$6-'СЕТ СН'!$I$26</f>
        <v>2376.3690118700001</v>
      </c>
      <c r="M182" s="36">
        <f>SUMIFS(СВЦЭМ!$D$39:$D$782,СВЦЭМ!$A$39:$A$782,$A182,СВЦЭМ!$B$39:$B$782,M$155)+'СЕТ СН'!$I$14+СВЦЭМ!$D$10+'СЕТ СН'!$I$6-'СЕТ СН'!$I$26</f>
        <v>2387.86898376</v>
      </c>
      <c r="N182" s="36">
        <f>SUMIFS(СВЦЭМ!$D$39:$D$782,СВЦЭМ!$A$39:$A$782,$A182,СВЦЭМ!$B$39:$B$782,N$155)+'СЕТ СН'!$I$14+СВЦЭМ!$D$10+'СЕТ СН'!$I$6-'СЕТ СН'!$I$26</f>
        <v>2418.75318745</v>
      </c>
      <c r="O182" s="36">
        <f>SUMIFS(СВЦЭМ!$D$39:$D$782,СВЦЭМ!$A$39:$A$782,$A182,СВЦЭМ!$B$39:$B$782,O$155)+'СЕТ СН'!$I$14+СВЦЭМ!$D$10+'СЕТ СН'!$I$6-'СЕТ СН'!$I$26</f>
        <v>2428.02142921</v>
      </c>
      <c r="P182" s="36">
        <f>SUMIFS(СВЦЭМ!$D$39:$D$782,СВЦЭМ!$A$39:$A$782,$A182,СВЦЭМ!$B$39:$B$782,P$155)+'СЕТ СН'!$I$14+СВЦЭМ!$D$10+'СЕТ СН'!$I$6-'СЕТ СН'!$I$26</f>
        <v>2448.3928300799998</v>
      </c>
      <c r="Q182" s="36">
        <f>SUMIFS(СВЦЭМ!$D$39:$D$782,СВЦЭМ!$A$39:$A$782,$A182,СВЦЭМ!$B$39:$B$782,Q$155)+'СЕТ СН'!$I$14+СВЦЭМ!$D$10+'СЕТ СН'!$I$6-'СЕТ СН'!$I$26</f>
        <v>2463.8671271800004</v>
      </c>
      <c r="R182" s="36">
        <f>SUMIFS(СВЦЭМ!$D$39:$D$782,СВЦЭМ!$A$39:$A$782,$A182,СВЦЭМ!$B$39:$B$782,R$155)+'СЕТ СН'!$I$14+СВЦЭМ!$D$10+'СЕТ СН'!$I$6-'СЕТ СН'!$I$26</f>
        <v>2465.2424938499998</v>
      </c>
      <c r="S182" s="36">
        <f>SUMIFS(СВЦЭМ!$D$39:$D$782,СВЦЭМ!$A$39:$A$782,$A182,СВЦЭМ!$B$39:$B$782,S$155)+'СЕТ СН'!$I$14+СВЦЭМ!$D$10+'СЕТ СН'!$I$6-'СЕТ СН'!$I$26</f>
        <v>2445.9842994199998</v>
      </c>
      <c r="T182" s="36">
        <f>SUMIFS(СВЦЭМ!$D$39:$D$782,СВЦЭМ!$A$39:$A$782,$A182,СВЦЭМ!$B$39:$B$782,T$155)+'СЕТ СН'!$I$14+СВЦЭМ!$D$10+'СЕТ СН'!$I$6-'СЕТ СН'!$I$26</f>
        <v>2407.5403999</v>
      </c>
      <c r="U182" s="36">
        <f>SUMIFS(СВЦЭМ!$D$39:$D$782,СВЦЭМ!$A$39:$A$782,$A182,СВЦЭМ!$B$39:$B$782,U$155)+'СЕТ СН'!$I$14+СВЦЭМ!$D$10+'СЕТ СН'!$I$6-'СЕТ СН'!$I$26</f>
        <v>2380.4022392900001</v>
      </c>
      <c r="V182" s="36">
        <f>SUMIFS(СВЦЭМ!$D$39:$D$782,СВЦЭМ!$A$39:$A$782,$A182,СВЦЭМ!$B$39:$B$782,V$155)+'СЕТ СН'!$I$14+СВЦЭМ!$D$10+'СЕТ СН'!$I$6-'СЕТ СН'!$I$26</f>
        <v>2358.3740872799999</v>
      </c>
      <c r="W182" s="36">
        <f>SUMIFS(СВЦЭМ!$D$39:$D$782,СВЦЭМ!$A$39:$A$782,$A182,СВЦЭМ!$B$39:$B$782,W$155)+'СЕТ СН'!$I$14+СВЦЭМ!$D$10+'СЕТ СН'!$I$6-'СЕТ СН'!$I$26</f>
        <v>2358.75125054</v>
      </c>
      <c r="X182" s="36">
        <f>SUMIFS(СВЦЭМ!$D$39:$D$782,СВЦЭМ!$A$39:$A$782,$A182,СВЦЭМ!$B$39:$B$782,X$155)+'СЕТ СН'!$I$14+СВЦЭМ!$D$10+'СЕТ СН'!$I$6-'СЕТ СН'!$I$26</f>
        <v>2394.3412109600004</v>
      </c>
      <c r="Y182" s="36">
        <f>SUMIFS(СВЦЭМ!$D$39:$D$782,СВЦЭМ!$A$39:$A$782,$A182,СВЦЭМ!$B$39:$B$782,Y$155)+'СЕТ СН'!$I$14+СВЦЭМ!$D$10+'СЕТ СН'!$I$6-'СЕТ СН'!$I$26</f>
        <v>2426.7039820300001</v>
      </c>
    </row>
    <row r="183" spans="1:27" ht="15.75" x14ac:dyDescent="0.2">
      <c r="A183" s="35">
        <f t="shared" si="4"/>
        <v>45379</v>
      </c>
      <c r="B183" s="36">
        <f>SUMIFS(СВЦЭМ!$D$39:$D$782,СВЦЭМ!$A$39:$A$782,$A183,СВЦЭМ!$B$39:$B$782,B$155)+'СЕТ СН'!$I$14+СВЦЭМ!$D$10+'СЕТ СН'!$I$6-'СЕТ СН'!$I$26</f>
        <v>2437.3539175200003</v>
      </c>
      <c r="C183" s="36">
        <f>SUMIFS(СВЦЭМ!$D$39:$D$782,СВЦЭМ!$A$39:$A$782,$A183,СВЦЭМ!$B$39:$B$782,C$155)+'СЕТ СН'!$I$14+СВЦЭМ!$D$10+'СЕТ СН'!$I$6-'СЕТ СН'!$I$26</f>
        <v>2451.7604427000001</v>
      </c>
      <c r="D183" s="36">
        <f>SUMIFS(СВЦЭМ!$D$39:$D$782,СВЦЭМ!$A$39:$A$782,$A183,СВЦЭМ!$B$39:$B$782,D$155)+'СЕТ СН'!$I$14+СВЦЭМ!$D$10+'СЕТ СН'!$I$6-'СЕТ СН'!$I$26</f>
        <v>2482.3042932899998</v>
      </c>
      <c r="E183" s="36">
        <f>SUMIFS(СВЦЭМ!$D$39:$D$782,СВЦЭМ!$A$39:$A$782,$A183,СВЦЭМ!$B$39:$B$782,E$155)+'СЕТ СН'!$I$14+СВЦЭМ!$D$10+'СЕТ СН'!$I$6-'СЕТ СН'!$I$26</f>
        <v>2485.7416056000002</v>
      </c>
      <c r="F183" s="36">
        <f>SUMIFS(СВЦЭМ!$D$39:$D$782,СВЦЭМ!$A$39:$A$782,$A183,СВЦЭМ!$B$39:$B$782,F$155)+'СЕТ СН'!$I$14+СВЦЭМ!$D$10+'СЕТ СН'!$I$6-'СЕТ СН'!$I$26</f>
        <v>2412.2033563</v>
      </c>
      <c r="G183" s="36">
        <f>SUMIFS(СВЦЭМ!$D$39:$D$782,СВЦЭМ!$A$39:$A$782,$A183,СВЦЭМ!$B$39:$B$782,G$155)+'СЕТ СН'!$I$14+СВЦЭМ!$D$10+'СЕТ СН'!$I$6-'СЕТ СН'!$I$26</f>
        <v>2384.0599106199998</v>
      </c>
      <c r="H183" s="36">
        <f>SUMIFS(СВЦЭМ!$D$39:$D$782,СВЦЭМ!$A$39:$A$782,$A183,СВЦЭМ!$B$39:$B$782,H$155)+'СЕТ СН'!$I$14+СВЦЭМ!$D$10+'СЕТ СН'!$I$6-'СЕТ СН'!$I$26</f>
        <v>2324.86765689</v>
      </c>
      <c r="I183" s="36">
        <f>SUMIFS(СВЦЭМ!$D$39:$D$782,СВЦЭМ!$A$39:$A$782,$A183,СВЦЭМ!$B$39:$B$782,I$155)+'СЕТ СН'!$I$14+СВЦЭМ!$D$10+'СЕТ СН'!$I$6-'СЕТ СН'!$I$26</f>
        <v>2311.4505986700001</v>
      </c>
      <c r="J183" s="36">
        <f>SUMIFS(СВЦЭМ!$D$39:$D$782,СВЦЭМ!$A$39:$A$782,$A183,СВЦЭМ!$B$39:$B$782,J$155)+'СЕТ СН'!$I$14+СВЦЭМ!$D$10+'СЕТ СН'!$I$6-'СЕТ СН'!$I$26</f>
        <v>2305.6858631599998</v>
      </c>
      <c r="K183" s="36">
        <f>SUMIFS(СВЦЭМ!$D$39:$D$782,СВЦЭМ!$A$39:$A$782,$A183,СВЦЭМ!$B$39:$B$782,K$155)+'СЕТ СН'!$I$14+СВЦЭМ!$D$10+'СЕТ СН'!$I$6-'СЕТ СН'!$I$26</f>
        <v>2309.8620762299997</v>
      </c>
      <c r="L183" s="36">
        <f>SUMIFS(СВЦЭМ!$D$39:$D$782,СВЦЭМ!$A$39:$A$782,$A183,СВЦЭМ!$B$39:$B$782,L$155)+'СЕТ СН'!$I$14+СВЦЭМ!$D$10+'СЕТ СН'!$I$6-'СЕТ СН'!$I$26</f>
        <v>2314.4657127199998</v>
      </c>
      <c r="M183" s="36">
        <f>SUMIFS(СВЦЭМ!$D$39:$D$782,СВЦЭМ!$A$39:$A$782,$A183,СВЦЭМ!$B$39:$B$782,M$155)+'СЕТ СН'!$I$14+СВЦЭМ!$D$10+'СЕТ СН'!$I$6-'СЕТ СН'!$I$26</f>
        <v>2323.3864771899998</v>
      </c>
      <c r="N183" s="36">
        <f>SUMIFS(СВЦЭМ!$D$39:$D$782,СВЦЭМ!$A$39:$A$782,$A183,СВЦЭМ!$B$39:$B$782,N$155)+'СЕТ СН'!$I$14+СВЦЭМ!$D$10+'СЕТ СН'!$I$6-'СЕТ СН'!$I$26</f>
        <v>2344.6362522700001</v>
      </c>
      <c r="O183" s="36">
        <f>SUMIFS(СВЦЭМ!$D$39:$D$782,СВЦЭМ!$A$39:$A$782,$A183,СВЦЭМ!$B$39:$B$782,O$155)+'СЕТ СН'!$I$14+СВЦЭМ!$D$10+'СЕТ СН'!$I$6-'СЕТ СН'!$I$26</f>
        <v>2333.26349639</v>
      </c>
      <c r="P183" s="36">
        <f>SUMIFS(СВЦЭМ!$D$39:$D$782,СВЦЭМ!$A$39:$A$782,$A183,СВЦЭМ!$B$39:$B$782,P$155)+'СЕТ СН'!$I$14+СВЦЭМ!$D$10+'СЕТ СН'!$I$6-'СЕТ СН'!$I$26</f>
        <v>2331.4529290999999</v>
      </c>
      <c r="Q183" s="36">
        <f>SUMIFS(СВЦЭМ!$D$39:$D$782,СВЦЭМ!$A$39:$A$782,$A183,СВЦЭМ!$B$39:$B$782,Q$155)+'СЕТ СН'!$I$14+СВЦЭМ!$D$10+'СЕТ СН'!$I$6-'СЕТ СН'!$I$26</f>
        <v>2340.7642463100001</v>
      </c>
      <c r="R183" s="36">
        <f>SUMIFS(СВЦЭМ!$D$39:$D$782,СВЦЭМ!$A$39:$A$782,$A183,СВЦЭМ!$B$39:$B$782,R$155)+'СЕТ СН'!$I$14+СВЦЭМ!$D$10+'СЕТ СН'!$I$6-'СЕТ СН'!$I$26</f>
        <v>2360.7188148300002</v>
      </c>
      <c r="S183" s="36">
        <f>SUMIFS(СВЦЭМ!$D$39:$D$782,СВЦЭМ!$A$39:$A$782,$A183,СВЦЭМ!$B$39:$B$782,S$155)+'СЕТ СН'!$I$14+СВЦЭМ!$D$10+'СЕТ СН'!$I$6-'СЕТ СН'!$I$26</f>
        <v>2370.5106913700001</v>
      </c>
      <c r="T183" s="36">
        <f>SUMIFS(СВЦЭМ!$D$39:$D$782,СВЦЭМ!$A$39:$A$782,$A183,СВЦЭМ!$B$39:$B$782,T$155)+'СЕТ СН'!$I$14+СВЦЭМ!$D$10+'СЕТ СН'!$I$6-'СЕТ СН'!$I$26</f>
        <v>2347.1387035100001</v>
      </c>
      <c r="U183" s="36">
        <f>SUMIFS(СВЦЭМ!$D$39:$D$782,СВЦЭМ!$A$39:$A$782,$A183,СВЦЭМ!$B$39:$B$782,U$155)+'СЕТ СН'!$I$14+СВЦЭМ!$D$10+'СЕТ СН'!$I$6-'СЕТ СН'!$I$26</f>
        <v>2314.92582326</v>
      </c>
      <c r="V183" s="36">
        <f>SUMIFS(СВЦЭМ!$D$39:$D$782,СВЦЭМ!$A$39:$A$782,$A183,СВЦЭМ!$B$39:$B$782,V$155)+'СЕТ СН'!$I$14+СВЦЭМ!$D$10+'СЕТ СН'!$I$6-'СЕТ СН'!$I$26</f>
        <v>2365.04685466</v>
      </c>
      <c r="W183" s="36">
        <f>SUMIFS(СВЦЭМ!$D$39:$D$782,СВЦЭМ!$A$39:$A$782,$A183,СВЦЭМ!$B$39:$B$782,W$155)+'СЕТ СН'!$I$14+СВЦЭМ!$D$10+'СЕТ СН'!$I$6-'СЕТ СН'!$I$26</f>
        <v>2365.3861327900004</v>
      </c>
      <c r="X183" s="36">
        <f>SUMIFS(СВЦЭМ!$D$39:$D$782,СВЦЭМ!$A$39:$A$782,$A183,СВЦЭМ!$B$39:$B$782,X$155)+'СЕТ СН'!$I$14+СВЦЭМ!$D$10+'СЕТ СН'!$I$6-'СЕТ СН'!$I$26</f>
        <v>2386.4661129300002</v>
      </c>
      <c r="Y183" s="36">
        <f>SUMIFS(СВЦЭМ!$D$39:$D$782,СВЦЭМ!$A$39:$A$782,$A183,СВЦЭМ!$B$39:$B$782,Y$155)+'СЕТ СН'!$I$14+СВЦЭМ!$D$10+'СЕТ СН'!$I$6-'СЕТ СН'!$I$26</f>
        <v>2382.9320639400003</v>
      </c>
    </row>
    <row r="184" spans="1:27" ht="15.75" x14ac:dyDescent="0.2">
      <c r="A184" s="35">
        <f t="shared" si="4"/>
        <v>45380</v>
      </c>
      <c r="B184" s="36">
        <f>SUMIFS(СВЦЭМ!$D$39:$D$782,СВЦЭМ!$A$39:$A$782,$A184,СВЦЭМ!$B$39:$B$782,B$155)+'СЕТ СН'!$I$14+СВЦЭМ!$D$10+'СЕТ СН'!$I$6-'СЕТ СН'!$I$26</f>
        <v>2460.5603611900001</v>
      </c>
      <c r="C184" s="36">
        <f>SUMIFS(СВЦЭМ!$D$39:$D$782,СВЦЭМ!$A$39:$A$782,$A184,СВЦЭМ!$B$39:$B$782,C$155)+'СЕТ СН'!$I$14+СВЦЭМ!$D$10+'СЕТ СН'!$I$6-'СЕТ СН'!$I$26</f>
        <v>2469.8059262400002</v>
      </c>
      <c r="D184" s="36">
        <f>SUMIFS(СВЦЭМ!$D$39:$D$782,СВЦЭМ!$A$39:$A$782,$A184,СВЦЭМ!$B$39:$B$782,D$155)+'СЕТ СН'!$I$14+СВЦЭМ!$D$10+'СЕТ СН'!$I$6-'СЕТ СН'!$I$26</f>
        <v>2540.2894205900002</v>
      </c>
      <c r="E184" s="36">
        <f>SUMIFS(СВЦЭМ!$D$39:$D$782,СВЦЭМ!$A$39:$A$782,$A184,СВЦЭМ!$B$39:$B$782,E$155)+'СЕТ СН'!$I$14+СВЦЭМ!$D$10+'СЕТ СН'!$I$6-'СЕТ СН'!$I$26</f>
        <v>2585.5201839400002</v>
      </c>
      <c r="F184" s="36">
        <f>SUMIFS(СВЦЭМ!$D$39:$D$782,СВЦЭМ!$A$39:$A$782,$A184,СВЦЭМ!$B$39:$B$782,F$155)+'СЕТ СН'!$I$14+СВЦЭМ!$D$10+'СЕТ СН'!$I$6-'СЕТ СН'!$I$26</f>
        <v>2607.98076868</v>
      </c>
      <c r="G184" s="36">
        <f>SUMIFS(СВЦЭМ!$D$39:$D$782,СВЦЭМ!$A$39:$A$782,$A184,СВЦЭМ!$B$39:$B$782,G$155)+'СЕТ СН'!$I$14+СВЦЭМ!$D$10+'СЕТ СН'!$I$6-'СЕТ СН'!$I$26</f>
        <v>2581.5431595099999</v>
      </c>
      <c r="H184" s="36">
        <f>SUMIFS(СВЦЭМ!$D$39:$D$782,СВЦЭМ!$A$39:$A$782,$A184,СВЦЭМ!$B$39:$B$782,H$155)+'СЕТ СН'!$I$14+СВЦЭМ!$D$10+'СЕТ СН'!$I$6-'СЕТ СН'!$I$26</f>
        <v>2528.5529166000001</v>
      </c>
      <c r="I184" s="36">
        <f>SUMIFS(СВЦЭМ!$D$39:$D$782,СВЦЭМ!$A$39:$A$782,$A184,СВЦЭМ!$B$39:$B$782,I$155)+'СЕТ СН'!$I$14+СВЦЭМ!$D$10+'СЕТ СН'!$I$6-'СЕТ СН'!$I$26</f>
        <v>2492.0199060499999</v>
      </c>
      <c r="J184" s="36">
        <f>SUMIFS(СВЦЭМ!$D$39:$D$782,СВЦЭМ!$A$39:$A$782,$A184,СВЦЭМ!$B$39:$B$782,J$155)+'СЕТ СН'!$I$14+СВЦЭМ!$D$10+'СЕТ СН'!$I$6-'СЕТ СН'!$I$26</f>
        <v>2451.6118521200001</v>
      </c>
      <c r="K184" s="36">
        <f>SUMIFS(СВЦЭМ!$D$39:$D$782,СВЦЭМ!$A$39:$A$782,$A184,СВЦЭМ!$B$39:$B$782,K$155)+'СЕТ СН'!$I$14+СВЦЭМ!$D$10+'СЕТ СН'!$I$6-'СЕТ СН'!$I$26</f>
        <v>2444.8066340400001</v>
      </c>
      <c r="L184" s="36">
        <f>SUMIFS(СВЦЭМ!$D$39:$D$782,СВЦЭМ!$A$39:$A$782,$A184,СВЦЭМ!$B$39:$B$782,L$155)+'СЕТ СН'!$I$14+СВЦЭМ!$D$10+'СЕТ СН'!$I$6-'СЕТ СН'!$I$26</f>
        <v>2463.8929517699999</v>
      </c>
      <c r="M184" s="36">
        <f>SUMIFS(СВЦЭМ!$D$39:$D$782,СВЦЭМ!$A$39:$A$782,$A184,СВЦЭМ!$B$39:$B$782,M$155)+'СЕТ СН'!$I$14+СВЦЭМ!$D$10+'СЕТ СН'!$I$6-'СЕТ СН'!$I$26</f>
        <v>2465.6248470800001</v>
      </c>
      <c r="N184" s="36">
        <f>SUMIFS(СВЦЭМ!$D$39:$D$782,СВЦЭМ!$A$39:$A$782,$A184,СВЦЭМ!$B$39:$B$782,N$155)+'СЕТ СН'!$I$14+СВЦЭМ!$D$10+'СЕТ СН'!$I$6-'СЕТ СН'!$I$26</f>
        <v>2479.2884790200001</v>
      </c>
      <c r="O184" s="36">
        <f>SUMIFS(СВЦЭМ!$D$39:$D$782,СВЦЭМ!$A$39:$A$782,$A184,СВЦЭМ!$B$39:$B$782,O$155)+'СЕТ СН'!$I$14+СВЦЭМ!$D$10+'СЕТ СН'!$I$6-'СЕТ СН'!$I$26</f>
        <v>2487.7970540300003</v>
      </c>
      <c r="P184" s="36">
        <f>SUMIFS(СВЦЭМ!$D$39:$D$782,СВЦЭМ!$A$39:$A$782,$A184,СВЦЭМ!$B$39:$B$782,P$155)+'СЕТ СН'!$I$14+СВЦЭМ!$D$10+'СЕТ СН'!$I$6-'СЕТ СН'!$I$26</f>
        <v>2503.5886768</v>
      </c>
      <c r="Q184" s="36">
        <f>SUMIFS(СВЦЭМ!$D$39:$D$782,СВЦЭМ!$A$39:$A$782,$A184,СВЦЭМ!$B$39:$B$782,Q$155)+'СЕТ СН'!$I$14+СВЦЭМ!$D$10+'СЕТ СН'!$I$6-'СЕТ СН'!$I$26</f>
        <v>2556.0537915700002</v>
      </c>
      <c r="R184" s="36">
        <f>SUMIFS(СВЦЭМ!$D$39:$D$782,СВЦЭМ!$A$39:$A$782,$A184,СВЦЭМ!$B$39:$B$782,R$155)+'СЕТ СН'!$I$14+СВЦЭМ!$D$10+'СЕТ СН'!$I$6-'СЕТ СН'!$I$26</f>
        <v>2554.01654125</v>
      </c>
      <c r="S184" s="36">
        <f>SUMIFS(СВЦЭМ!$D$39:$D$782,СВЦЭМ!$A$39:$A$782,$A184,СВЦЭМ!$B$39:$B$782,S$155)+'СЕТ СН'!$I$14+СВЦЭМ!$D$10+'СЕТ СН'!$I$6-'СЕТ СН'!$I$26</f>
        <v>2505.0689588100004</v>
      </c>
      <c r="T184" s="36">
        <f>SUMIFS(СВЦЭМ!$D$39:$D$782,СВЦЭМ!$A$39:$A$782,$A184,СВЦЭМ!$B$39:$B$782,T$155)+'СЕТ СН'!$I$14+СВЦЭМ!$D$10+'СЕТ СН'!$I$6-'СЕТ СН'!$I$26</f>
        <v>2472.6988362000002</v>
      </c>
      <c r="U184" s="36">
        <f>SUMIFS(СВЦЭМ!$D$39:$D$782,СВЦЭМ!$A$39:$A$782,$A184,СВЦЭМ!$B$39:$B$782,U$155)+'СЕТ СН'!$I$14+СВЦЭМ!$D$10+'СЕТ СН'!$I$6-'СЕТ СН'!$I$26</f>
        <v>2411.6542004399998</v>
      </c>
      <c r="V184" s="36">
        <f>SUMIFS(СВЦЭМ!$D$39:$D$782,СВЦЭМ!$A$39:$A$782,$A184,СВЦЭМ!$B$39:$B$782,V$155)+'СЕТ СН'!$I$14+СВЦЭМ!$D$10+'СЕТ СН'!$I$6-'СЕТ СН'!$I$26</f>
        <v>2386.3835181599998</v>
      </c>
      <c r="W184" s="36">
        <f>SUMIFS(СВЦЭМ!$D$39:$D$782,СВЦЭМ!$A$39:$A$782,$A184,СВЦЭМ!$B$39:$B$782,W$155)+'СЕТ СН'!$I$14+СВЦЭМ!$D$10+'СЕТ СН'!$I$6-'СЕТ СН'!$I$26</f>
        <v>2399.1714974200004</v>
      </c>
      <c r="X184" s="36">
        <f>SUMIFS(СВЦЭМ!$D$39:$D$782,СВЦЭМ!$A$39:$A$782,$A184,СВЦЭМ!$B$39:$B$782,X$155)+'СЕТ СН'!$I$14+СВЦЭМ!$D$10+'СЕТ СН'!$I$6-'СЕТ СН'!$I$26</f>
        <v>2435.1416784100002</v>
      </c>
      <c r="Y184" s="36">
        <f>SUMIFS(СВЦЭМ!$D$39:$D$782,СВЦЭМ!$A$39:$A$782,$A184,СВЦЭМ!$B$39:$B$782,Y$155)+'СЕТ СН'!$I$14+СВЦЭМ!$D$10+'СЕТ СН'!$I$6-'СЕТ СН'!$I$26</f>
        <v>2526.6395403900001</v>
      </c>
    </row>
    <row r="185" spans="1:27" ht="15.75" x14ac:dyDescent="0.2">
      <c r="A185" s="35">
        <f t="shared" si="4"/>
        <v>45381</v>
      </c>
      <c r="B185" s="36">
        <f>SUMIFS(СВЦЭМ!$D$39:$D$782,СВЦЭМ!$A$39:$A$782,$A185,СВЦЭМ!$B$39:$B$782,B$155)+'СЕТ СН'!$I$14+СВЦЭМ!$D$10+'СЕТ СН'!$I$6-'СЕТ СН'!$I$26</f>
        <v>2562.3718360499997</v>
      </c>
      <c r="C185" s="36">
        <f>SUMIFS(СВЦЭМ!$D$39:$D$782,СВЦЭМ!$A$39:$A$782,$A185,СВЦЭМ!$B$39:$B$782,C$155)+'СЕТ СН'!$I$14+СВЦЭМ!$D$10+'СЕТ СН'!$I$6-'СЕТ СН'!$I$26</f>
        <v>2590.96744524</v>
      </c>
      <c r="D185" s="36">
        <f>SUMIFS(СВЦЭМ!$D$39:$D$782,СВЦЭМ!$A$39:$A$782,$A185,СВЦЭМ!$B$39:$B$782,D$155)+'СЕТ СН'!$I$14+СВЦЭМ!$D$10+'СЕТ СН'!$I$6-'СЕТ СН'!$I$26</f>
        <v>2596.8744248399998</v>
      </c>
      <c r="E185" s="36">
        <f>SUMIFS(СВЦЭМ!$D$39:$D$782,СВЦЭМ!$A$39:$A$782,$A185,СВЦЭМ!$B$39:$B$782,E$155)+'СЕТ СН'!$I$14+СВЦЭМ!$D$10+'СЕТ СН'!$I$6-'СЕТ СН'!$I$26</f>
        <v>2615.76947397</v>
      </c>
      <c r="F185" s="36">
        <f>SUMIFS(СВЦЭМ!$D$39:$D$782,СВЦЭМ!$A$39:$A$782,$A185,СВЦЭМ!$B$39:$B$782,F$155)+'СЕТ СН'!$I$14+СВЦЭМ!$D$10+'СЕТ СН'!$I$6-'СЕТ СН'!$I$26</f>
        <v>2612.05729514</v>
      </c>
      <c r="G185" s="36">
        <f>SUMIFS(СВЦЭМ!$D$39:$D$782,СВЦЭМ!$A$39:$A$782,$A185,СВЦЭМ!$B$39:$B$782,G$155)+'СЕТ СН'!$I$14+СВЦЭМ!$D$10+'СЕТ СН'!$I$6-'СЕТ СН'!$I$26</f>
        <v>2590.1393751200003</v>
      </c>
      <c r="H185" s="36">
        <f>SUMIFS(СВЦЭМ!$D$39:$D$782,СВЦЭМ!$A$39:$A$782,$A185,СВЦЭМ!$B$39:$B$782,H$155)+'СЕТ СН'!$I$14+СВЦЭМ!$D$10+'СЕТ СН'!$I$6-'СЕТ СН'!$I$26</f>
        <v>2545.8055641299998</v>
      </c>
      <c r="I185" s="36">
        <f>SUMIFS(СВЦЭМ!$D$39:$D$782,СВЦЭМ!$A$39:$A$782,$A185,СВЦЭМ!$B$39:$B$782,I$155)+'СЕТ СН'!$I$14+СВЦЭМ!$D$10+'СЕТ СН'!$I$6-'СЕТ СН'!$I$26</f>
        <v>2525.33263872</v>
      </c>
      <c r="J185" s="36">
        <f>SUMIFS(СВЦЭМ!$D$39:$D$782,СВЦЭМ!$A$39:$A$782,$A185,СВЦЭМ!$B$39:$B$782,J$155)+'СЕТ СН'!$I$14+СВЦЭМ!$D$10+'СЕТ СН'!$I$6-'СЕТ СН'!$I$26</f>
        <v>2477.3424069500002</v>
      </c>
      <c r="K185" s="36">
        <f>SUMIFS(СВЦЭМ!$D$39:$D$782,СВЦЭМ!$A$39:$A$782,$A185,СВЦЭМ!$B$39:$B$782,K$155)+'СЕТ СН'!$I$14+СВЦЭМ!$D$10+'СЕТ СН'!$I$6-'СЕТ СН'!$I$26</f>
        <v>2456.0388770300001</v>
      </c>
      <c r="L185" s="36">
        <f>SUMIFS(СВЦЭМ!$D$39:$D$782,СВЦЭМ!$A$39:$A$782,$A185,СВЦЭМ!$B$39:$B$782,L$155)+'СЕТ СН'!$I$14+СВЦЭМ!$D$10+'СЕТ СН'!$I$6-'СЕТ СН'!$I$26</f>
        <v>2446.0952875200001</v>
      </c>
      <c r="M185" s="36">
        <f>SUMIFS(СВЦЭМ!$D$39:$D$782,СВЦЭМ!$A$39:$A$782,$A185,СВЦЭМ!$B$39:$B$782,M$155)+'СЕТ СН'!$I$14+СВЦЭМ!$D$10+'СЕТ СН'!$I$6-'СЕТ СН'!$I$26</f>
        <v>2457.2221327500001</v>
      </c>
      <c r="N185" s="36">
        <f>SUMIFS(СВЦЭМ!$D$39:$D$782,СВЦЭМ!$A$39:$A$782,$A185,СВЦЭМ!$B$39:$B$782,N$155)+'СЕТ СН'!$I$14+СВЦЭМ!$D$10+'СЕТ СН'!$I$6-'СЕТ СН'!$I$26</f>
        <v>2454.61204752</v>
      </c>
      <c r="O185" s="36">
        <f>SUMIFS(СВЦЭМ!$D$39:$D$782,СВЦЭМ!$A$39:$A$782,$A185,СВЦЭМ!$B$39:$B$782,O$155)+'СЕТ СН'!$I$14+СВЦЭМ!$D$10+'СЕТ СН'!$I$6-'СЕТ СН'!$I$26</f>
        <v>2483.2699846599999</v>
      </c>
      <c r="P185" s="36">
        <f>SUMIFS(СВЦЭМ!$D$39:$D$782,СВЦЭМ!$A$39:$A$782,$A185,СВЦЭМ!$B$39:$B$782,P$155)+'СЕТ СН'!$I$14+СВЦЭМ!$D$10+'СЕТ СН'!$I$6-'СЕТ СН'!$I$26</f>
        <v>2502.1496318500003</v>
      </c>
      <c r="Q185" s="36">
        <f>SUMIFS(СВЦЭМ!$D$39:$D$782,СВЦЭМ!$A$39:$A$782,$A185,СВЦЭМ!$B$39:$B$782,Q$155)+'СЕТ СН'!$I$14+СВЦЭМ!$D$10+'СЕТ СН'!$I$6-'СЕТ СН'!$I$26</f>
        <v>2510.6741681399999</v>
      </c>
      <c r="R185" s="36">
        <f>SUMIFS(СВЦЭМ!$D$39:$D$782,СВЦЭМ!$A$39:$A$782,$A185,СВЦЭМ!$B$39:$B$782,R$155)+'СЕТ СН'!$I$14+СВЦЭМ!$D$10+'СЕТ СН'!$I$6-'СЕТ СН'!$I$26</f>
        <v>2510.6642080800002</v>
      </c>
      <c r="S185" s="36">
        <f>SUMIFS(СВЦЭМ!$D$39:$D$782,СВЦЭМ!$A$39:$A$782,$A185,СВЦЭМ!$B$39:$B$782,S$155)+'СЕТ СН'!$I$14+СВЦЭМ!$D$10+'СЕТ СН'!$I$6-'СЕТ СН'!$I$26</f>
        <v>2492.9580584200003</v>
      </c>
      <c r="T185" s="36">
        <f>SUMIFS(СВЦЭМ!$D$39:$D$782,СВЦЭМ!$A$39:$A$782,$A185,СВЦЭМ!$B$39:$B$782,T$155)+'СЕТ СН'!$I$14+СВЦЭМ!$D$10+'СЕТ СН'!$I$6-'СЕТ СН'!$I$26</f>
        <v>2441.28158175</v>
      </c>
      <c r="U185" s="36">
        <f>SUMIFS(СВЦЭМ!$D$39:$D$782,СВЦЭМ!$A$39:$A$782,$A185,СВЦЭМ!$B$39:$B$782,U$155)+'СЕТ СН'!$I$14+СВЦЭМ!$D$10+'СЕТ СН'!$I$6-'СЕТ СН'!$I$26</f>
        <v>2423.25501652</v>
      </c>
      <c r="V185" s="36">
        <f>SUMIFS(СВЦЭМ!$D$39:$D$782,СВЦЭМ!$A$39:$A$782,$A185,СВЦЭМ!$B$39:$B$782,V$155)+'СЕТ СН'!$I$14+СВЦЭМ!$D$10+'СЕТ СН'!$I$6-'СЕТ СН'!$I$26</f>
        <v>2405.55644446</v>
      </c>
      <c r="W185" s="36">
        <f>SUMIFS(СВЦЭМ!$D$39:$D$782,СВЦЭМ!$A$39:$A$782,$A185,СВЦЭМ!$B$39:$B$782,W$155)+'СЕТ СН'!$I$14+СВЦЭМ!$D$10+'СЕТ СН'!$I$6-'СЕТ СН'!$I$26</f>
        <v>2406.8385509899999</v>
      </c>
      <c r="X185" s="36">
        <f>SUMIFS(СВЦЭМ!$D$39:$D$782,СВЦЭМ!$A$39:$A$782,$A185,СВЦЭМ!$B$39:$B$782,X$155)+'СЕТ СН'!$I$14+СВЦЭМ!$D$10+'СЕТ СН'!$I$6-'СЕТ СН'!$I$26</f>
        <v>2443.6086402999999</v>
      </c>
      <c r="Y185" s="36">
        <f>SUMIFS(СВЦЭМ!$D$39:$D$782,СВЦЭМ!$A$39:$A$782,$A185,СВЦЭМ!$B$39:$B$782,Y$155)+'СЕТ СН'!$I$14+СВЦЭМ!$D$10+'СЕТ СН'!$I$6-'СЕТ СН'!$I$26</f>
        <v>2490.2987938699998</v>
      </c>
    </row>
    <row r="186" spans="1:27" ht="15.75" x14ac:dyDescent="0.2">
      <c r="A186" s="35">
        <f t="shared" si="4"/>
        <v>45382</v>
      </c>
      <c r="B186" s="36">
        <f>SUMIFS(СВЦЭМ!$D$39:$D$782,СВЦЭМ!$A$39:$A$782,$A186,СВЦЭМ!$B$39:$B$782,B$155)+'СЕТ СН'!$I$14+СВЦЭМ!$D$10+'СЕТ СН'!$I$6-'СЕТ СН'!$I$26</f>
        <v>2608.4115222</v>
      </c>
      <c r="C186" s="36">
        <f>SUMIFS(СВЦЭМ!$D$39:$D$782,СВЦЭМ!$A$39:$A$782,$A186,СВЦЭМ!$B$39:$B$782,C$155)+'СЕТ СН'!$I$14+СВЦЭМ!$D$10+'СЕТ СН'!$I$6-'СЕТ СН'!$I$26</f>
        <v>2630.3408008899996</v>
      </c>
      <c r="D186" s="36">
        <f>SUMIFS(СВЦЭМ!$D$39:$D$782,СВЦЭМ!$A$39:$A$782,$A186,СВЦЭМ!$B$39:$B$782,D$155)+'СЕТ СН'!$I$14+СВЦЭМ!$D$10+'СЕТ СН'!$I$6-'СЕТ СН'!$I$26</f>
        <v>2654.9442384100003</v>
      </c>
      <c r="E186" s="36">
        <f>SUMIFS(СВЦЭМ!$D$39:$D$782,СВЦЭМ!$A$39:$A$782,$A186,СВЦЭМ!$B$39:$B$782,E$155)+'СЕТ СН'!$I$14+СВЦЭМ!$D$10+'СЕТ СН'!$I$6-'СЕТ СН'!$I$26</f>
        <v>2660.9070291999997</v>
      </c>
      <c r="F186" s="36">
        <f>SUMIFS(СВЦЭМ!$D$39:$D$782,СВЦЭМ!$A$39:$A$782,$A186,СВЦЭМ!$B$39:$B$782,F$155)+'СЕТ СН'!$I$14+СВЦЭМ!$D$10+'СЕТ СН'!$I$6-'СЕТ СН'!$I$26</f>
        <v>2656.8622457399997</v>
      </c>
      <c r="G186" s="36">
        <f>SUMIFS(СВЦЭМ!$D$39:$D$782,СВЦЭМ!$A$39:$A$782,$A186,СВЦЭМ!$B$39:$B$782,G$155)+'СЕТ СН'!$I$14+СВЦЭМ!$D$10+'СЕТ СН'!$I$6-'СЕТ СН'!$I$26</f>
        <v>2656.8935569400001</v>
      </c>
      <c r="H186" s="36">
        <f>SUMIFS(СВЦЭМ!$D$39:$D$782,СВЦЭМ!$A$39:$A$782,$A186,СВЦЭМ!$B$39:$B$782,H$155)+'СЕТ СН'!$I$14+СВЦЭМ!$D$10+'СЕТ СН'!$I$6-'СЕТ СН'!$I$26</f>
        <v>2654.5363586100002</v>
      </c>
      <c r="I186" s="36">
        <f>SUMIFS(СВЦЭМ!$D$39:$D$782,СВЦЭМ!$A$39:$A$782,$A186,СВЦЭМ!$B$39:$B$782,I$155)+'СЕТ СН'!$I$14+СВЦЭМ!$D$10+'СЕТ СН'!$I$6-'СЕТ СН'!$I$26</f>
        <v>2634.1348645099997</v>
      </c>
      <c r="J186" s="36">
        <f>SUMIFS(СВЦЭМ!$D$39:$D$782,СВЦЭМ!$A$39:$A$782,$A186,СВЦЭМ!$B$39:$B$782,J$155)+'СЕТ СН'!$I$14+СВЦЭМ!$D$10+'СЕТ СН'!$I$6-'СЕТ СН'!$I$26</f>
        <v>2596.9898051500004</v>
      </c>
      <c r="K186" s="36">
        <f>SUMIFS(СВЦЭМ!$D$39:$D$782,СВЦЭМ!$A$39:$A$782,$A186,СВЦЭМ!$B$39:$B$782,K$155)+'СЕТ СН'!$I$14+СВЦЭМ!$D$10+'СЕТ СН'!$I$6-'СЕТ СН'!$I$26</f>
        <v>2537.8648911199998</v>
      </c>
      <c r="L186" s="36">
        <f>SUMIFS(СВЦЭМ!$D$39:$D$782,СВЦЭМ!$A$39:$A$782,$A186,СВЦЭМ!$B$39:$B$782,L$155)+'СЕТ СН'!$I$14+СВЦЭМ!$D$10+'СЕТ СН'!$I$6-'СЕТ СН'!$I$26</f>
        <v>2528.5202625900001</v>
      </c>
      <c r="M186" s="36">
        <f>SUMIFS(СВЦЭМ!$D$39:$D$782,СВЦЭМ!$A$39:$A$782,$A186,СВЦЭМ!$B$39:$B$782,M$155)+'СЕТ СН'!$I$14+СВЦЭМ!$D$10+'СЕТ СН'!$I$6-'СЕТ СН'!$I$26</f>
        <v>2531.6871811700003</v>
      </c>
      <c r="N186" s="36">
        <f>SUMIFS(СВЦЭМ!$D$39:$D$782,СВЦЭМ!$A$39:$A$782,$A186,СВЦЭМ!$B$39:$B$782,N$155)+'СЕТ СН'!$I$14+СВЦЭМ!$D$10+'СЕТ СН'!$I$6-'СЕТ СН'!$I$26</f>
        <v>2535.6849334600001</v>
      </c>
      <c r="O186" s="36">
        <f>SUMIFS(СВЦЭМ!$D$39:$D$782,СВЦЭМ!$A$39:$A$782,$A186,СВЦЭМ!$B$39:$B$782,O$155)+'СЕТ СН'!$I$14+СВЦЭМ!$D$10+'СЕТ СН'!$I$6-'СЕТ СН'!$I$26</f>
        <v>2559.0319602099999</v>
      </c>
      <c r="P186" s="36">
        <f>SUMIFS(СВЦЭМ!$D$39:$D$782,СВЦЭМ!$A$39:$A$782,$A186,СВЦЭМ!$B$39:$B$782,P$155)+'СЕТ СН'!$I$14+СВЦЭМ!$D$10+'СЕТ СН'!$I$6-'СЕТ СН'!$I$26</f>
        <v>2583.0204314299999</v>
      </c>
      <c r="Q186" s="36">
        <f>SUMIFS(СВЦЭМ!$D$39:$D$782,СВЦЭМ!$A$39:$A$782,$A186,СВЦЭМ!$B$39:$B$782,Q$155)+'СЕТ СН'!$I$14+СВЦЭМ!$D$10+'СЕТ СН'!$I$6-'СЕТ СН'!$I$26</f>
        <v>2608.4381629600002</v>
      </c>
      <c r="R186" s="36">
        <f>SUMIFS(СВЦЭМ!$D$39:$D$782,СВЦЭМ!$A$39:$A$782,$A186,СВЦЭМ!$B$39:$B$782,R$155)+'СЕТ СН'!$I$14+СВЦЭМ!$D$10+'СЕТ СН'!$I$6-'СЕТ СН'!$I$26</f>
        <v>2604.0602061999998</v>
      </c>
      <c r="S186" s="36">
        <f>SUMIFS(СВЦЭМ!$D$39:$D$782,СВЦЭМ!$A$39:$A$782,$A186,СВЦЭМ!$B$39:$B$782,S$155)+'СЕТ СН'!$I$14+СВЦЭМ!$D$10+'СЕТ СН'!$I$6-'СЕТ СН'!$I$26</f>
        <v>2573.8759457200003</v>
      </c>
      <c r="T186" s="36">
        <f>SUMIFS(СВЦЭМ!$D$39:$D$782,СВЦЭМ!$A$39:$A$782,$A186,СВЦЭМ!$B$39:$B$782,T$155)+'СЕТ СН'!$I$14+СВЦЭМ!$D$10+'СЕТ СН'!$I$6-'СЕТ СН'!$I$26</f>
        <v>2550.3013917899998</v>
      </c>
      <c r="U186" s="36">
        <f>SUMIFS(СВЦЭМ!$D$39:$D$782,СВЦЭМ!$A$39:$A$782,$A186,СВЦЭМ!$B$39:$B$782,U$155)+'СЕТ СН'!$I$14+СВЦЭМ!$D$10+'СЕТ СН'!$I$6-'СЕТ СН'!$I$26</f>
        <v>2527.4664915000003</v>
      </c>
      <c r="V186" s="36">
        <f>SUMIFS(СВЦЭМ!$D$39:$D$782,СВЦЭМ!$A$39:$A$782,$A186,СВЦЭМ!$B$39:$B$782,V$155)+'СЕТ СН'!$I$14+СВЦЭМ!$D$10+'СЕТ СН'!$I$6-'СЕТ СН'!$I$26</f>
        <v>2510.8835027499999</v>
      </c>
      <c r="W186" s="36">
        <f>SUMIFS(СВЦЭМ!$D$39:$D$782,СВЦЭМ!$A$39:$A$782,$A186,СВЦЭМ!$B$39:$B$782,W$155)+'СЕТ СН'!$I$14+СВЦЭМ!$D$10+'СЕТ СН'!$I$6-'СЕТ СН'!$I$26</f>
        <v>2503.6528966300002</v>
      </c>
      <c r="X186" s="36">
        <f>SUMIFS(СВЦЭМ!$D$39:$D$782,СВЦЭМ!$A$39:$A$782,$A186,СВЦЭМ!$B$39:$B$782,X$155)+'СЕТ СН'!$I$14+СВЦЭМ!$D$10+'СЕТ СН'!$I$6-'СЕТ СН'!$I$26</f>
        <v>2541.4753124400004</v>
      </c>
      <c r="Y186" s="36">
        <f>SUMIFS(СВЦЭМ!$D$39:$D$782,СВЦЭМ!$A$39:$A$782,$A186,СВЦЭМ!$B$39:$B$782,Y$155)+'СЕТ СН'!$I$14+СВЦЭМ!$D$10+'СЕТ СН'!$I$6-'СЕТ СН'!$I$26</f>
        <v>2566.29401616</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row>
    <row r="188" spans="1:27" ht="15.75" x14ac:dyDescent="0.25">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row>
    <row r="189" spans="1:27" ht="12.75" customHeight="1" x14ac:dyDescent="0.2">
      <c r="A189" s="128" t="s">
        <v>7</v>
      </c>
      <c r="B189" s="131" t="s">
        <v>148</v>
      </c>
      <c r="C189" s="132"/>
      <c r="D189" s="132"/>
      <c r="E189" s="132"/>
      <c r="F189" s="132"/>
      <c r="G189" s="132"/>
      <c r="H189" s="132"/>
      <c r="I189" s="132"/>
      <c r="J189" s="132"/>
      <c r="K189" s="132"/>
      <c r="L189" s="132"/>
      <c r="M189" s="132"/>
      <c r="N189" s="132"/>
      <c r="O189" s="132"/>
      <c r="P189" s="132"/>
      <c r="Q189" s="132"/>
      <c r="R189" s="132"/>
      <c r="S189" s="132"/>
      <c r="T189" s="132"/>
      <c r="U189" s="132"/>
      <c r="V189" s="132"/>
      <c r="W189" s="132"/>
      <c r="X189" s="132"/>
      <c r="Y189" s="133"/>
    </row>
    <row r="190" spans="1:27" ht="12.75" customHeight="1" x14ac:dyDescent="0.2">
      <c r="A190" s="129"/>
      <c r="B190" s="134"/>
      <c r="C190" s="135"/>
      <c r="D190" s="135"/>
      <c r="E190" s="135"/>
      <c r="F190" s="135"/>
      <c r="G190" s="135"/>
      <c r="H190" s="135"/>
      <c r="I190" s="135"/>
      <c r="J190" s="135"/>
      <c r="K190" s="135"/>
      <c r="L190" s="135"/>
      <c r="M190" s="135"/>
      <c r="N190" s="135"/>
      <c r="O190" s="135"/>
      <c r="P190" s="135"/>
      <c r="Q190" s="135"/>
      <c r="R190" s="135"/>
      <c r="S190" s="135"/>
      <c r="T190" s="135"/>
      <c r="U190" s="135"/>
      <c r="V190" s="135"/>
      <c r="W190" s="135"/>
      <c r="X190" s="135"/>
      <c r="Y190" s="136"/>
    </row>
    <row r="191" spans="1:27" s="46" customFormat="1" ht="12.75" customHeight="1" x14ac:dyDescent="0.2">
      <c r="A191" s="130"/>
      <c r="B191" s="34">
        <v>1</v>
      </c>
      <c r="C191" s="34">
        <v>2</v>
      </c>
      <c r="D191" s="34">
        <v>3</v>
      </c>
      <c r="E191" s="34">
        <v>4</v>
      </c>
      <c r="F191" s="34">
        <v>5</v>
      </c>
      <c r="G191" s="34">
        <v>6</v>
      </c>
      <c r="H191" s="34">
        <v>7</v>
      </c>
      <c r="I191" s="34">
        <v>8</v>
      </c>
      <c r="J191" s="34">
        <v>9</v>
      </c>
      <c r="K191" s="34">
        <v>10</v>
      </c>
      <c r="L191" s="34">
        <v>11</v>
      </c>
      <c r="M191" s="34">
        <v>12</v>
      </c>
      <c r="N191" s="34">
        <v>13</v>
      </c>
      <c r="O191" s="34">
        <v>14</v>
      </c>
      <c r="P191" s="34">
        <v>15</v>
      </c>
      <c r="Q191" s="34">
        <v>16</v>
      </c>
      <c r="R191" s="34">
        <v>17</v>
      </c>
      <c r="S191" s="34">
        <v>18</v>
      </c>
      <c r="T191" s="34">
        <v>19</v>
      </c>
      <c r="U191" s="34">
        <v>20</v>
      </c>
      <c r="V191" s="34">
        <v>21</v>
      </c>
      <c r="W191" s="34">
        <v>22</v>
      </c>
      <c r="X191" s="34">
        <v>23</v>
      </c>
      <c r="Y191" s="34">
        <v>24</v>
      </c>
    </row>
    <row r="192" spans="1:27" ht="15.75" customHeight="1" x14ac:dyDescent="0.2">
      <c r="A192" s="35" t="str">
        <f>A156</f>
        <v>01.03.2024</v>
      </c>
      <c r="B192" s="36">
        <f>SUMIFS(СВЦЭМ!$E$39:$E$782,СВЦЭМ!$A$39:$A$782,$A192,СВЦЭМ!$B$39:$B$782,B$191)+'СЕТ СН'!$F$15</f>
        <v>121.09974423</v>
      </c>
      <c r="C192" s="36">
        <f>SUMIFS(СВЦЭМ!$E$39:$E$782,СВЦЭМ!$A$39:$A$782,$A192,СВЦЭМ!$B$39:$B$782,C$191)+'СЕТ СН'!$F$15</f>
        <v>122.8973986</v>
      </c>
      <c r="D192" s="36">
        <f>SUMIFS(СВЦЭМ!$E$39:$E$782,СВЦЭМ!$A$39:$A$782,$A192,СВЦЭМ!$B$39:$B$782,D$191)+'СЕТ СН'!$F$15</f>
        <v>124.51620907</v>
      </c>
      <c r="E192" s="36">
        <f>SUMIFS(СВЦЭМ!$E$39:$E$782,СВЦЭМ!$A$39:$A$782,$A192,СВЦЭМ!$B$39:$B$782,E$191)+'СЕТ СН'!$F$15</f>
        <v>123.53137804000001</v>
      </c>
      <c r="F192" s="36">
        <f>SUMIFS(СВЦЭМ!$E$39:$E$782,СВЦЭМ!$A$39:$A$782,$A192,СВЦЭМ!$B$39:$B$782,F$191)+'СЕТ СН'!$F$15</f>
        <v>122.93529187999999</v>
      </c>
      <c r="G192" s="36">
        <f>SUMIFS(СВЦЭМ!$E$39:$E$782,СВЦЭМ!$A$39:$A$782,$A192,СВЦЭМ!$B$39:$B$782,G$191)+'СЕТ СН'!$F$15</f>
        <v>122.79621791</v>
      </c>
      <c r="H192" s="36">
        <f>SUMIFS(СВЦЭМ!$E$39:$E$782,СВЦЭМ!$A$39:$A$782,$A192,СВЦЭМ!$B$39:$B$782,H$191)+'СЕТ СН'!$F$15</f>
        <v>120.27429785</v>
      </c>
      <c r="I192" s="36">
        <f>SUMIFS(СВЦЭМ!$E$39:$E$782,СВЦЭМ!$A$39:$A$782,$A192,СВЦЭМ!$B$39:$B$782,I$191)+'СЕТ СН'!$F$15</f>
        <v>118.69717018999999</v>
      </c>
      <c r="J192" s="36">
        <f>SUMIFS(СВЦЭМ!$E$39:$E$782,СВЦЭМ!$A$39:$A$782,$A192,СВЦЭМ!$B$39:$B$782,J$191)+'СЕТ СН'!$F$15</f>
        <v>118.15864578</v>
      </c>
      <c r="K192" s="36">
        <f>SUMIFS(СВЦЭМ!$E$39:$E$782,СВЦЭМ!$A$39:$A$782,$A192,СВЦЭМ!$B$39:$B$782,K$191)+'СЕТ СН'!$F$15</f>
        <v>117.23917606000001</v>
      </c>
      <c r="L192" s="36">
        <f>SUMIFS(СВЦЭМ!$E$39:$E$782,СВЦЭМ!$A$39:$A$782,$A192,СВЦЭМ!$B$39:$B$782,L$191)+'СЕТ СН'!$F$15</f>
        <v>117.36340963000001</v>
      </c>
      <c r="M192" s="36">
        <f>SUMIFS(СВЦЭМ!$E$39:$E$782,СВЦЭМ!$A$39:$A$782,$A192,СВЦЭМ!$B$39:$B$782,M$191)+'СЕТ СН'!$F$15</f>
        <v>116.22359819</v>
      </c>
      <c r="N192" s="36">
        <f>SUMIFS(СВЦЭМ!$E$39:$E$782,СВЦЭМ!$A$39:$A$782,$A192,СВЦЭМ!$B$39:$B$782,N$191)+'СЕТ СН'!$F$15</f>
        <v>119.40678226</v>
      </c>
      <c r="O192" s="36">
        <f>SUMIFS(СВЦЭМ!$E$39:$E$782,СВЦЭМ!$A$39:$A$782,$A192,СВЦЭМ!$B$39:$B$782,O$191)+'СЕТ СН'!$F$15</f>
        <v>120.17898504</v>
      </c>
      <c r="P192" s="36">
        <f>SUMIFS(СВЦЭМ!$E$39:$E$782,СВЦЭМ!$A$39:$A$782,$A192,СВЦЭМ!$B$39:$B$782,P$191)+'СЕТ СН'!$F$15</f>
        <v>121.46892683</v>
      </c>
      <c r="Q192" s="36">
        <f>SUMIFS(СВЦЭМ!$E$39:$E$782,СВЦЭМ!$A$39:$A$782,$A192,СВЦЭМ!$B$39:$B$782,Q$191)+'СЕТ СН'!$F$15</f>
        <v>122.209343</v>
      </c>
      <c r="R192" s="36">
        <f>SUMIFS(СВЦЭМ!$E$39:$E$782,СВЦЭМ!$A$39:$A$782,$A192,СВЦЭМ!$B$39:$B$782,R$191)+'СЕТ СН'!$F$15</f>
        <v>122.95031710000001</v>
      </c>
      <c r="S192" s="36">
        <f>SUMIFS(СВЦЭМ!$E$39:$E$782,СВЦЭМ!$A$39:$A$782,$A192,СВЦЭМ!$B$39:$B$782,S$191)+'СЕТ СН'!$F$15</f>
        <v>122.14606406999999</v>
      </c>
      <c r="T192" s="36">
        <f>SUMIFS(СВЦЭМ!$E$39:$E$782,СВЦЭМ!$A$39:$A$782,$A192,СВЦЭМ!$B$39:$B$782,T$191)+'СЕТ СН'!$F$15</f>
        <v>119.31820159</v>
      </c>
      <c r="U192" s="36">
        <f>SUMIFS(СВЦЭМ!$E$39:$E$782,СВЦЭМ!$A$39:$A$782,$A192,СВЦЭМ!$B$39:$B$782,U$191)+'СЕТ СН'!$F$15</f>
        <v>117.25824953999999</v>
      </c>
      <c r="V192" s="36">
        <f>SUMIFS(СВЦЭМ!$E$39:$E$782,СВЦЭМ!$A$39:$A$782,$A192,СВЦЭМ!$B$39:$B$782,V$191)+'СЕТ СН'!$F$15</f>
        <v>117.35067171999999</v>
      </c>
      <c r="W192" s="36">
        <f>SUMIFS(СВЦЭМ!$E$39:$E$782,СВЦЭМ!$A$39:$A$782,$A192,СВЦЭМ!$B$39:$B$782,W$191)+'СЕТ СН'!$F$15</f>
        <v>117.90352391</v>
      </c>
      <c r="X192" s="36">
        <f>SUMIFS(СВЦЭМ!$E$39:$E$782,СВЦЭМ!$A$39:$A$782,$A192,СВЦЭМ!$B$39:$B$782,X$191)+'СЕТ СН'!$F$15</f>
        <v>118.81080369999999</v>
      </c>
      <c r="Y192" s="36">
        <f>SUMIFS(СВЦЭМ!$E$39:$E$782,СВЦЭМ!$A$39:$A$782,$A192,СВЦЭМ!$B$39:$B$782,Y$191)+'СЕТ СН'!$F$15</f>
        <v>120.45847181000001</v>
      </c>
      <c r="AA192" s="45"/>
    </row>
    <row r="193" spans="1:25" ht="15.75" x14ac:dyDescent="0.2">
      <c r="A193" s="35">
        <f>A192+1</f>
        <v>45353</v>
      </c>
      <c r="B193" s="36">
        <f>SUMIFS(СВЦЭМ!$E$39:$E$782,СВЦЭМ!$A$39:$A$782,$A193,СВЦЭМ!$B$39:$B$782,B$191)+'СЕТ СН'!$F$15</f>
        <v>116.36562212</v>
      </c>
      <c r="C193" s="36">
        <f>SUMIFS(СВЦЭМ!$E$39:$E$782,СВЦЭМ!$A$39:$A$782,$A193,СВЦЭМ!$B$39:$B$782,C$191)+'СЕТ СН'!$F$15</f>
        <v>117.17106345000001</v>
      </c>
      <c r="D193" s="36">
        <f>SUMIFS(СВЦЭМ!$E$39:$E$782,СВЦЭМ!$A$39:$A$782,$A193,СВЦЭМ!$B$39:$B$782,D$191)+'СЕТ СН'!$F$15</f>
        <v>118.81332805</v>
      </c>
      <c r="E193" s="36">
        <f>SUMIFS(СВЦЭМ!$E$39:$E$782,СВЦЭМ!$A$39:$A$782,$A193,СВЦЭМ!$B$39:$B$782,E$191)+'СЕТ СН'!$F$15</f>
        <v>119.54925084</v>
      </c>
      <c r="F193" s="36">
        <f>SUMIFS(СВЦЭМ!$E$39:$E$782,СВЦЭМ!$A$39:$A$782,$A193,СВЦЭМ!$B$39:$B$782,F$191)+'СЕТ СН'!$F$15</f>
        <v>119.34933411</v>
      </c>
      <c r="G193" s="36">
        <f>SUMIFS(СВЦЭМ!$E$39:$E$782,СВЦЭМ!$A$39:$A$782,$A193,СВЦЭМ!$B$39:$B$782,G$191)+'СЕТ СН'!$F$15</f>
        <v>118.00631416</v>
      </c>
      <c r="H193" s="36">
        <f>SUMIFS(СВЦЭМ!$E$39:$E$782,СВЦЭМ!$A$39:$A$782,$A193,СВЦЭМ!$B$39:$B$782,H$191)+'СЕТ СН'!$F$15</f>
        <v>115.06764807</v>
      </c>
      <c r="I193" s="36">
        <f>SUMIFS(СВЦЭМ!$E$39:$E$782,СВЦЭМ!$A$39:$A$782,$A193,СВЦЭМ!$B$39:$B$782,I$191)+'СЕТ СН'!$F$15</f>
        <v>113.44956242000001</v>
      </c>
      <c r="J193" s="36">
        <f>SUMIFS(СВЦЭМ!$E$39:$E$782,СВЦЭМ!$A$39:$A$782,$A193,СВЦЭМ!$B$39:$B$782,J$191)+'СЕТ СН'!$F$15</f>
        <v>113.51393633000001</v>
      </c>
      <c r="K193" s="36">
        <f>SUMIFS(СВЦЭМ!$E$39:$E$782,СВЦЭМ!$A$39:$A$782,$A193,СВЦЭМ!$B$39:$B$782,K$191)+'СЕТ СН'!$F$15</f>
        <v>111.3480879</v>
      </c>
      <c r="L193" s="36">
        <f>SUMIFS(СВЦЭМ!$E$39:$E$782,СВЦЭМ!$A$39:$A$782,$A193,СВЦЭМ!$B$39:$B$782,L$191)+'СЕТ СН'!$F$15</f>
        <v>110.3089741</v>
      </c>
      <c r="M193" s="36">
        <f>SUMIFS(СВЦЭМ!$E$39:$E$782,СВЦЭМ!$A$39:$A$782,$A193,СВЦЭМ!$B$39:$B$782,M$191)+'СЕТ СН'!$F$15</f>
        <v>110.53511841</v>
      </c>
      <c r="N193" s="36">
        <f>SUMIFS(СВЦЭМ!$E$39:$E$782,СВЦЭМ!$A$39:$A$782,$A193,СВЦЭМ!$B$39:$B$782,N$191)+'СЕТ СН'!$F$15</f>
        <v>111.72267484</v>
      </c>
      <c r="O193" s="36">
        <f>SUMIFS(СВЦЭМ!$E$39:$E$782,СВЦЭМ!$A$39:$A$782,$A193,СВЦЭМ!$B$39:$B$782,O$191)+'СЕТ СН'!$F$15</f>
        <v>112.18825377</v>
      </c>
      <c r="P193" s="36">
        <f>SUMIFS(СВЦЭМ!$E$39:$E$782,СВЦЭМ!$A$39:$A$782,$A193,СВЦЭМ!$B$39:$B$782,P$191)+'СЕТ СН'!$F$15</f>
        <v>112.80256887</v>
      </c>
      <c r="Q193" s="36">
        <f>SUMIFS(СВЦЭМ!$E$39:$E$782,СВЦЭМ!$A$39:$A$782,$A193,СВЦЭМ!$B$39:$B$782,Q$191)+'СЕТ СН'!$F$15</f>
        <v>114.3033449</v>
      </c>
      <c r="R193" s="36">
        <f>SUMIFS(СВЦЭМ!$E$39:$E$782,СВЦЭМ!$A$39:$A$782,$A193,СВЦЭМ!$B$39:$B$782,R$191)+'СЕТ СН'!$F$15</f>
        <v>115.68133585</v>
      </c>
      <c r="S193" s="36">
        <f>SUMIFS(СВЦЭМ!$E$39:$E$782,СВЦЭМ!$A$39:$A$782,$A193,СВЦЭМ!$B$39:$B$782,S$191)+'СЕТ СН'!$F$15</f>
        <v>114.66262415999999</v>
      </c>
      <c r="T193" s="36">
        <f>SUMIFS(СВЦЭМ!$E$39:$E$782,СВЦЭМ!$A$39:$A$782,$A193,СВЦЭМ!$B$39:$B$782,T$191)+'СЕТ СН'!$F$15</f>
        <v>111.73636711</v>
      </c>
      <c r="U193" s="36">
        <f>SUMIFS(СВЦЭМ!$E$39:$E$782,СВЦЭМ!$A$39:$A$782,$A193,СВЦЭМ!$B$39:$B$782,U$191)+'СЕТ СН'!$F$15</f>
        <v>108.98630479000001</v>
      </c>
      <c r="V193" s="36">
        <f>SUMIFS(СВЦЭМ!$E$39:$E$782,СВЦЭМ!$A$39:$A$782,$A193,СВЦЭМ!$B$39:$B$782,V$191)+'СЕТ СН'!$F$15</f>
        <v>110.176852</v>
      </c>
      <c r="W193" s="36">
        <f>SUMIFS(СВЦЭМ!$E$39:$E$782,СВЦЭМ!$A$39:$A$782,$A193,СВЦЭМ!$B$39:$B$782,W$191)+'СЕТ СН'!$F$15</f>
        <v>110.80067772</v>
      </c>
      <c r="X193" s="36">
        <f>SUMIFS(СВЦЭМ!$E$39:$E$782,СВЦЭМ!$A$39:$A$782,$A193,СВЦЭМ!$B$39:$B$782,X$191)+'СЕТ СН'!$F$15</f>
        <v>113.28387773</v>
      </c>
      <c r="Y193" s="36">
        <f>SUMIFS(СВЦЭМ!$E$39:$E$782,СВЦЭМ!$A$39:$A$782,$A193,СВЦЭМ!$B$39:$B$782,Y$191)+'СЕТ СН'!$F$15</f>
        <v>113.31143892999999</v>
      </c>
    </row>
    <row r="194" spans="1:25" ht="15.75" x14ac:dyDescent="0.2">
      <c r="A194" s="35">
        <f t="shared" ref="A194:A222" si="5">A193+1</f>
        <v>45354</v>
      </c>
      <c r="B194" s="36">
        <f>SUMIFS(СВЦЭМ!$E$39:$E$782,СВЦЭМ!$A$39:$A$782,$A194,СВЦЭМ!$B$39:$B$782,B$191)+'СЕТ СН'!$F$15</f>
        <v>109.44665614</v>
      </c>
      <c r="C194" s="36">
        <f>SUMIFS(СВЦЭМ!$E$39:$E$782,СВЦЭМ!$A$39:$A$782,$A194,СВЦЭМ!$B$39:$B$782,C$191)+'СЕТ СН'!$F$15</f>
        <v>115.02705038000001</v>
      </c>
      <c r="D194" s="36">
        <f>SUMIFS(СВЦЭМ!$E$39:$E$782,СВЦЭМ!$A$39:$A$782,$A194,СВЦЭМ!$B$39:$B$782,D$191)+'СЕТ СН'!$F$15</f>
        <v>118.07056462</v>
      </c>
      <c r="E194" s="36">
        <f>SUMIFS(СВЦЭМ!$E$39:$E$782,СВЦЭМ!$A$39:$A$782,$A194,СВЦЭМ!$B$39:$B$782,E$191)+'СЕТ СН'!$F$15</f>
        <v>119.28405911999999</v>
      </c>
      <c r="F194" s="36">
        <f>SUMIFS(СВЦЭМ!$E$39:$E$782,СВЦЭМ!$A$39:$A$782,$A194,СВЦЭМ!$B$39:$B$782,F$191)+'СЕТ СН'!$F$15</f>
        <v>119.10226761</v>
      </c>
      <c r="G194" s="36">
        <f>SUMIFS(СВЦЭМ!$E$39:$E$782,СВЦЭМ!$A$39:$A$782,$A194,СВЦЭМ!$B$39:$B$782,G$191)+'СЕТ СН'!$F$15</f>
        <v>118.15499588</v>
      </c>
      <c r="H194" s="36">
        <f>SUMIFS(СВЦЭМ!$E$39:$E$782,СВЦЭМ!$A$39:$A$782,$A194,СВЦЭМ!$B$39:$B$782,H$191)+'СЕТ СН'!$F$15</f>
        <v>116.9163609</v>
      </c>
      <c r="I194" s="36">
        <f>SUMIFS(СВЦЭМ!$E$39:$E$782,СВЦЭМ!$A$39:$A$782,$A194,СВЦЭМ!$B$39:$B$782,I$191)+'СЕТ СН'!$F$15</f>
        <v>117.00414139</v>
      </c>
      <c r="J194" s="36">
        <f>SUMIFS(СВЦЭМ!$E$39:$E$782,СВЦЭМ!$A$39:$A$782,$A194,СВЦЭМ!$B$39:$B$782,J$191)+'СЕТ СН'!$F$15</f>
        <v>113.75076828</v>
      </c>
      <c r="K194" s="36">
        <f>SUMIFS(СВЦЭМ!$E$39:$E$782,СВЦЭМ!$A$39:$A$782,$A194,СВЦЭМ!$B$39:$B$782,K$191)+'СЕТ СН'!$F$15</f>
        <v>111.03576266</v>
      </c>
      <c r="L194" s="36">
        <f>SUMIFS(СВЦЭМ!$E$39:$E$782,СВЦЭМ!$A$39:$A$782,$A194,СВЦЭМ!$B$39:$B$782,L$191)+'СЕТ СН'!$F$15</f>
        <v>109.51572699</v>
      </c>
      <c r="M194" s="36">
        <f>SUMIFS(СВЦЭМ!$E$39:$E$782,СВЦЭМ!$A$39:$A$782,$A194,СВЦЭМ!$B$39:$B$782,M$191)+'СЕТ СН'!$F$15</f>
        <v>109.57308218999999</v>
      </c>
      <c r="N194" s="36">
        <f>SUMIFS(СВЦЭМ!$E$39:$E$782,СВЦЭМ!$A$39:$A$782,$A194,СВЦЭМ!$B$39:$B$782,N$191)+'СЕТ СН'!$F$15</f>
        <v>111.37120871</v>
      </c>
      <c r="O194" s="36">
        <f>SUMIFS(СВЦЭМ!$E$39:$E$782,СВЦЭМ!$A$39:$A$782,$A194,СВЦЭМ!$B$39:$B$782,O$191)+'СЕТ СН'!$F$15</f>
        <v>110.61164588</v>
      </c>
      <c r="P194" s="36">
        <f>SUMIFS(СВЦЭМ!$E$39:$E$782,СВЦЭМ!$A$39:$A$782,$A194,СВЦЭМ!$B$39:$B$782,P$191)+'СЕТ СН'!$F$15</f>
        <v>110.69099704999999</v>
      </c>
      <c r="Q194" s="36">
        <f>SUMIFS(СВЦЭМ!$E$39:$E$782,СВЦЭМ!$A$39:$A$782,$A194,СВЦЭМ!$B$39:$B$782,Q$191)+'СЕТ СН'!$F$15</f>
        <v>111.74879996999999</v>
      </c>
      <c r="R194" s="36">
        <f>SUMIFS(СВЦЭМ!$E$39:$E$782,СВЦЭМ!$A$39:$A$782,$A194,СВЦЭМ!$B$39:$B$782,R$191)+'СЕТ СН'!$F$15</f>
        <v>112.13730414</v>
      </c>
      <c r="S194" s="36">
        <f>SUMIFS(СВЦЭМ!$E$39:$E$782,СВЦЭМ!$A$39:$A$782,$A194,СВЦЭМ!$B$39:$B$782,S$191)+'СЕТ СН'!$F$15</f>
        <v>110.21673014</v>
      </c>
      <c r="T194" s="36">
        <f>SUMIFS(СВЦЭМ!$E$39:$E$782,СВЦЭМ!$A$39:$A$782,$A194,СВЦЭМ!$B$39:$B$782,T$191)+'СЕТ СН'!$F$15</f>
        <v>109.00204862</v>
      </c>
      <c r="U194" s="36">
        <f>SUMIFS(СВЦЭМ!$E$39:$E$782,СВЦЭМ!$A$39:$A$782,$A194,СВЦЭМ!$B$39:$B$782,U$191)+'СЕТ СН'!$F$15</f>
        <v>110.27333910999999</v>
      </c>
      <c r="V194" s="36">
        <f>SUMIFS(СВЦЭМ!$E$39:$E$782,СВЦЭМ!$A$39:$A$782,$A194,СВЦЭМ!$B$39:$B$782,V$191)+'СЕТ СН'!$F$15</f>
        <v>110.21257634</v>
      </c>
      <c r="W194" s="36">
        <f>SUMIFS(СВЦЭМ!$E$39:$E$782,СВЦЭМ!$A$39:$A$782,$A194,СВЦЭМ!$B$39:$B$782,W$191)+'СЕТ СН'!$F$15</f>
        <v>109.62937654</v>
      </c>
      <c r="X194" s="36">
        <f>SUMIFS(СВЦЭМ!$E$39:$E$782,СВЦЭМ!$A$39:$A$782,$A194,СВЦЭМ!$B$39:$B$782,X$191)+'СЕТ СН'!$F$15</f>
        <v>110.63558867</v>
      </c>
      <c r="Y194" s="36">
        <f>SUMIFS(СВЦЭМ!$E$39:$E$782,СВЦЭМ!$A$39:$A$782,$A194,СВЦЭМ!$B$39:$B$782,Y$191)+'СЕТ СН'!$F$15</f>
        <v>112.99874343</v>
      </c>
    </row>
    <row r="195" spans="1:25" ht="15.75" x14ac:dyDescent="0.2">
      <c r="A195" s="35">
        <f t="shared" si="5"/>
        <v>45355</v>
      </c>
      <c r="B195" s="36">
        <f>SUMIFS(СВЦЭМ!$E$39:$E$782,СВЦЭМ!$A$39:$A$782,$A195,СВЦЭМ!$B$39:$B$782,B$191)+'СЕТ СН'!$F$15</f>
        <v>110.10665597000001</v>
      </c>
      <c r="C195" s="36">
        <f>SUMIFS(СВЦЭМ!$E$39:$E$782,СВЦЭМ!$A$39:$A$782,$A195,СВЦЭМ!$B$39:$B$782,C$191)+'СЕТ СН'!$F$15</f>
        <v>112.96285288</v>
      </c>
      <c r="D195" s="36">
        <f>SUMIFS(СВЦЭМ!$E$39:$E$782,СВЦЭМ!$A$39:$A$782,$A195,СВЦЭМ!$B$39:$B$782,D$191)+'СЕТ СН'!$F$15</f>
        <v>114.18937875</v>
      </c>
      <c r="E195" s="36">
        <f>SUMIFS(СВЦЭМ!$E$39:$E$782,СВЦЭМ!$A$39:$A$782,$A195,СВЦЭМ!$B$39:$B$782,E$191)+'СЕТ СН'!$F$15</f>
        <v>114.38250528</v>
      </c>
      <c r="F195" s="36">
        <f>SUMIFS(СВЦЭМ!$E$39:$E$782,СВЦЭМ!$A$39:$A$782,$A195,СВЦЭМ!$B$39:$B$782,F$191)+'СЕТ СН'!$F$15</f>
        <v>114.63539728000001</v>
      </c>
      <c r="G195" s="36">
        <f>SUMIFS(СВЦЭМ!$E$39:$E$782,СВЦЭМ!$A$39:$A$782,$A195,СВЦЭМ!$B$39:$B$782,G$191)+'СЕТ СН'!$F$15</f>
        <v>116.21633124</v>
      </c>
      <c r="H195" s="36">
        <f>SUMIFS(СВЦЭМ!$E$39:$E$782,СВЦЭМ!$A$39:$A$782,$A195,СВЦЭМ!$B$39:$B$782,H$191)+'СЕТ СН'!$F$15</f>
        <v>112.78183158</v>
      </c>
      <c r="I195" s="36">
        <f>SUMIFS(СВЦЭМ!$E$39:$E$782,СВЦЭМ!$A$39:$A$782,$A195,СВЦЭМ!$B$39:$B$782,I$191)+'СЕТ СН'!$F$15</f>
        <v>110.2158986</v>
      </c>
      <c r="J195" s="36">
        <f>SUMIFS(СВЦЭМ!$E$39:$E$782,СВЦЭМ!$A$39:$A$782,$A195,СВЦЭМ!$B$39:$B$782,J$191)+'СЕТ СН'!$F$15</f>
        <v>107.83367174999999</v>
      </c>
      <c r="K195" s="36">
        <f>SUMIFS(СВЦЭМ!$E$39:$E$782,СВЦЭМ!$A$39:$A$782,$A195,СВЦЭМ!$B$39:$B$782,K$191)+'СЕТ СН'!$F$15</f>
        <v>106.6645365</v>
      </c>
      <c r="L195" s="36">
        <f>SUMIFS(СВЦЭМ!$E$39:$E$782,СВЦЭМ!$A$39:$A$782,$A195,СВЦЭМ!$B$39:$B$782,L$191)+'СЕТ СН'!$F$15</f>
        <v>107.00364707</v>
      </c>
      <c r="M195" s="36">
        <f>SUMIFS(СВЦЭМ!$E$39:$E$782,СВЦЭМ!$A$39:$A$782,$A195,СВЦЭМ!$B$39:$B$782,M$191)+'СЕТ СН'!$F$15</f>
        <v>107.5494906</v>
      </c>
      <c r="N195" s="36">
        <f>SUMIFS(СВЦЭМ!$E$39:$E$782,СВЦЭМ!$A$39:$A$782,$A195,СВЦЭМ!$B$39:$B$782,N$191)+'СЕТ СН'!$F$15</f>
        <v>106.77354329000001</v>
      </c>
      <c r="O195" s="36">
        <f>SUMIFS(СВЦЭМ!$E$39:$E$782,СВЦЭМ!$A$39:$A$782,$A195,СВЦЭМ!$B$39:$B$782,O$191)+'СЕТ СН'!$F$15</f>
        <v>107.26228724000001</v>
      </c>
      <c r="P195" s="36">
        <f>SUMIFS(СВЦЭМ!$E$39:$E$782,СВЦЭМ!$A$39:$A$782,$A195,СВЦЭМ!$B$39:$B$782,P$191)+'СЕТ СН'!$F$15</f>
        <v>108.30633376999999</v>
      </c>
      <c r="Q195" s="36">
        <f>SUMIFS(СВЦЭМ!$E$39:$E$782,СВЦЭМ!$A$39:$A$782,$A195,СВЦЭМ!$B$39:$B$782,Q$191)+'СЕТ СН'!$F$15</f>
        <v>109.40786301999999</v>
      </c>
      <c r="R195" s="36">
        <f>SUMIFS(СВЦЭМ!$E$39:$E$782,СВЦЭМ!$A$39:$A$782,$A195,СВЦЭМ!$B$39:$B$782,R$191)+'СЕТ СН'!$F$15</f>
        <v>109.2927706</v>
      </c>
      <c r="S195" s="36">
        <f>SUMIFS(СВЦЭМ!$E$39:$E$782,СВЦЭМ!$A$39:$A$782,$A195,СВЦЭМ!$B$39:$B$782,S$191)+'СЕТ СН'!$F$15</f>
        <v>108.81899966</v>
      </c>
      <c r="T195" s="36">
        <f>SUMIFS(СВЦЭМ!$E$39:$E$782,СВЦЭМ!$A$39:$A$782,$A195,СВЦЭМ!$B$39:$B$782,T$191)+'СЕТ СН'!$F$15</f>
        <v>107.68436407999999</v>
      </c>
      <c r="U195" s="36">
        <f>SUMIFS(СВЦЭМ!$E$39:$E$782,СВЦЭМ!$A$39:$A$782,$A195,СВЦЭМ!$B$39:$B$782,U$191)+'СЕТ СН'!$F$15</f>
        <v>106.09029608</v>
      </c>
      <c r="V195" s="36">
        <f>SUMIFS(СВЦЭМ!$E$39:$E$782,СВЦЭМ!$A$39:$A$782,$A195,СВЦЭМ!$B$39:$B$782,V$191)+'СЕТ СН'!$F$15</f>
        <v>106.96064274</v>
      </c>
      <c r="W195" s="36">
        <f>SUMIFS(СВЦЭМ!$E$39:$E$782,СВЦЭМ!$A$39:$A$782,$A195,СВЦЭМ!$B$39:$B$782,W$191)+'СЕТ СН'!$F$15</f>
        <v>108.08281617999999</v>
      </c>
      <c r="X195" s="36">
        <f>SUMIFS(СВЦЭМ!$E$39:$E$782,СВЦЭМ!$A$39:$A$782,$A195,СВЦЭМ!$B$39:$B$782,X$191)+'СЕТ СН'!$F$15</f>
        <v>107.81817202000001</v>
      </c>
      <c r="Y195" s="36">
        <f>SUMIFS(СВЦЭМ!$E$39:$E$782,СВЦЭМ!$A$39:$A$782,$A195,СВЦЭМ!$B$39:$B$782,Y$191)+'СЕТ СН'!$F$15</f>
        <v>108.92777876</v>
      </c>
    </row>
    <row r="196" spans="1:25" ht="15.75" x14ac:dyDescent="0.2">
      <c r="A196" s="35">
        <f t="shared" si="5"/>
        <v>45356</v>
      </c>
      <c r="B196" s="36">
        <f>SUMIFS(СВЦЭМ!$E$39:$E$782,СВЦЭМ!$A$39:$A$782,$A196,СВЦЭМ!$B$39:$B$782,B$191)+'СЕТ СН'!$F$15</f>
        <v>108.08344131</v>
      </c>
      <c r="C196" s="36">
        <f>SUMIFS(СВЦЭМ!$E$39:$E$782,СВЦЭМ!$A$39:$A$782,$A196,СВЦЭМ!$B$39:$B$782,C$191)+'СЕТ СН'!$F$15</f>
        <v>110.57135006999999</v>
      </c>
      <c r="D196" s="36">
        <f>SUMIFS(СВЦЭМ!$E$39:$E$782,СВЦЭМ!$A$39:$A$782,$A196,СВЦЭМ!$B$39:$B$782,D$191)+'СЕТ СН'!$F$15</f>
        <v>111.15533753</v>
      </c>
      <c r="E196" s="36">
        <f>SUMIFS(СВЦЭМ!$E$39:$E$782,СВЦЭМ!$A$39:$A$782,$A196,СВЦЭМ!$B$39:$B$782,E$191)+'СЕТ СН'!$F$15</f>
        <v>112.36135950000001</v>
      </c>
      <c r="F196" s="36">
        <f>SUMIFS(СВЦЭМ!$E$39:$E$782,СВЦЭМ!$A$39:$A$782,$A196,СВЦЭМ!$B$39:$B$782,F$191)+'СЕТ СН'!$F$15</f>
        <v>111.6198533</v>
      </c>
      <c r="G196" s="36">
        <f>SUMIFS(СВЦЭМ!$E$39:$E$782,СВЦЭМ!$A$39:$A$782,$A196,СВЦЭМ!$B$39:$B$782,G$191)+'СЕТ СН'!$F$15</f>
        <v>109.82117841</v>
      </c>
      <c r="H196" s="36">
        <f>SUMIFS(СВЦЭМ!$E$39:$E$782,СВЦЭМ!$A$39:$A$782,$A196,СВЦЭМ!$B$39:$B$782,H$191)+'СЕТ СН'!$F$15</f>
        <v>106.18659405</v>
      </c>
      <c r="I196" s="36">
        <f>SUMIFS(СВЦЭМ!$E$39:$E$782,СВЦЭМ!$A$39:$A$782,$A196,СВЦЭМ!$B$39:$B$782,I$191)+'СЕТ СН'!$F$15</f>
        <v>105.084588</v>
      </c>
      <c r="J196" s="36">
        <f>SUMIFS(СВЦЭМ!$E$39:$E$782,СВЦЭМ!$A$39:$A$782,$A196,СВЦЭМ!$B$39:$B$782,J$191)+'СЕТ СН'!$F$15</f>
        <v>104.21813012</v>
      </c>
      <c r="K196" s="36">
        <f>SUMIFS(СВЦЭМ!$E$39:$E$782,СВЦЭМ!$A$39:$A$782,$A196,СВЦЭМ!$B$39:$B$782,K$191)+'СЕТ СН'!$F$15</f>
        <v>100.42170455</v>
      </c>
      <c r="L196" s="36">
        <f>SUMIFS(СВЦЭМ!$E$39:$E$782,СВЦЭМ!$A$39:$A$782,$A196,СВЦЭМ!$B$39:$B$782,L$191)+'СЕТ СН'!$F$15</f>
        <v>99.757601370000003</v>
      </c>
      <c r="M196" s="36">
        <f>SUMIFS(СВЦЭМ!$E$39:$E$782,СВЦЭМ!$A$39:$A$782,$A196,СВЦЭМ!$B$39:$B$782,M$191)+'СЕТ СН'!$F$15</f>
        <v>101.42295844</v>
      </c>
      <c r="N196" s="36">
        <f>SUMIFS(СВЦЭМ!$E$39:$E$782,СВЦЭМ!$A$39:$A$782,$A196,СВЦЭМ!$B$39:$B$782,N$191)+'СЕТ СН'!$F$15</f>
        <v>103.41157954000001</v>
      </c>
      <c r="O196" s="36">
        <f>SUMIFS(СВЦЭМ!$E$39:$E$782,СВЦЭМ!$A$39:$A$782,$A196,СВЦЭМ!$B$39:$B$782,O$191)+'СЕТ СН'!$F$15</f>
        <v>102.22355383</v>
      </c>
      <c r="P196" s="36">
        <f>SUMIFS(СВЦЭМ!$E$39:$E$782,СВЦЭМ!$A$39:$A$782,$A196,СВЦЭМ!$B$39:$B$782,P$191)+'СЕТ СН'!$F$15</f>
        <v>102.94376243000001</v>
      </c>
      <c r="Q196" s="36">
        <f>SUMIFS(СВЦЭМ!$E$39:$E$782,СВЦЭМ!$A$39:$A$782,$A196,СВЦЭМ!$B$39:$B$782,Q$191)+'СЕТ СН'!$F$15</f>
        <v>104.11666897000001</v>
      </c>
      <c r="R196" s="36">
        <f>SUMIFS(СВЦЭМ!$E$39:$E$782,СВЦЭМ!$A$39:$A$782,$A196,СВЦЭМ!$B$39:$B$782,R$191)+'СЕТ СН'!$F$15</f>
        <v>105.86124173</v>
      </c>
      <c r="S196" s="36">
        <f>SUMIFS(СВЦЭМ!$E$39:$E$782,СВЦЭМ!$A$39:$A$782,$A196,СВЦЭМ!$B$39:$B$782,S$191)+'СЕТ СН'!$F$15</f>
        <v>105.67905029000001</v>
      </c>
      <c r="T196" s="36">
        <f>SUMIFS(СВЦЭМ!$E$39:$E$782,СВЦЭМ!$A$39:$A$782,$A196,СВЦЭМ!$B$39:$B$782,T$191)+'СЕТ СН'!$F$15</f>
        <v>103.92083844</v>
      </c>
      <c r="U196" s="36">
        <f>SUMIFS(СВЦЭМ!$E$39:$E$782,СВЦЭМ!$A$39:$A$782,$A196,СВЦЭМ!$B$39:$B$782,U$191)+'СЕТ СН'!$F$15</f>
        <v>102.35014280999999</v>
      </c>
      <c r="V196" s="36">
        <f>SUMIFS(СВЦЭМ!$E$39:$E$782,СВЦЭМ!$A$39:$A$782,$A196,СВЦЭМ!$B$39:$B$782,V$191)+'СЕТ СН'!$F$15</f>
        <v>102.83870822</v>
      </c>
      <c r="W196" s="36">
        <f>SUMIFS(СВЦЭМ!$E$39:$E$782,СВЦЭМ!$A$39:$A$782,$A196,СВЦЭМ!$B$39:$B$782,W$191)+'СЕТ СН'!$F$15</f>
        <v>103.80993607000001</v>
      </c>
      <c r="X196" s="36">
        <f>SUMIFS(СВЦЭМ!$E$39:$E$782,СВЦЭМ!$A$39:$A$782,$A196,СВЦЭМ!$B$39:$B$782,X$191)+'СЕТ СН'!$F$15</f>
        <v>104.58251097</v>
      </c>
      <c r="Y196" s="36">
        <f>SUMIFS(СВЦЭМ!$E$39:$E$782,СВЦЭМ!$A$39:$A$782,$A196,СВЦЭМ!$B$39:$B$782,Y$191)+'СЕТ СН'!$F$15</f>
        <v>105.49611517</v>
      </c>
    </row>
    <row r="197" spans="1:25" ht="15.75" x14ac:dyDescent="0.2">
      <c r="A197" s="35">
        <f t="shared" si="5"/>
        <v>45357</v>
      </c>
      <c r="B197" s="36">
        <f>SUMIFS(СВЦЭМ!$E$39:$E$782,СВЦЭМ!$A$39:$A$782,$A197,СВЦЭМ!$B$39:$B$782,B$191)+'СЕТ СН'!$F$15</f>
        <v>110.19461707000001</v>
      </c>
      <c r="C197" s="36">
        <f>SUMIFS(СВЦЭМ!$E$39:$E$782,СВЦЭМ!$A$39:$A$782,$A197,СВЦЭМ!$B$39:$B$782,C$191)+'СЕТ СН'!$F$15</f>
        <v>111.82016526</v>
      </c>
      <c r="D197" s="36">
        <f>SUMIFS(СВЦЭМ!$E$39:$E$782,СВЦЭМ!$A$39:$A$782,$A197,СВЦЭМ!$B$39:$B$782,D$191)+'СЕТ СН'!$F$15</f>
        <v>113.34158355</v>
      </c>
      <c r="E197" s="36">
        <f>SUMIFS(СВЦЭМ!$E$39:$E$782,СВЦЭМ!$A$39:$A$782,$A197,СВЦЭМ!$B$39:$B$782,E$191)+'СЕТ СН'!$F$15</f>
        <v>114.34748981</v>
      </c>
      <c r="F197" s="36">
        <f>SUMIFS(СВЦЭМ!$E$39:$E$782,СВЦЭМ!$A$39:$A$782,$A197,СВЦЭМ!$B$39:$B$782,F$191)+'СЕТ СН'!$F$15</f>
        <v>114.14583062</v>
      </c>
      <c r="G197" s="36">
        <f>SUMIFS(СВЦЭМ!$E$39:$E$782,СВЦЭМ!$A$39:$A$782,$A197,СВЦЭМ!$B$39:$B$782,G$191)+'СЕТ СН'!$F$15</f>
        <v>112.3587691</v>
      </c>
      <c r="H197" s="36">
        <f>SUMIFS(СВЦЭМ!$E$39:$E$782,СВЦЭМ!$A$39:$A$782,$A197,СВЦЭМ!$B$39:$B$782,H$191)+'СЕТ СН'!$F$15</f>
        <v>107.77586519</v>
      </c>
      <c r="I197" s="36">
        <f>SUMIFS(СВЦЭМ!$E$39:$E$782,СВЦЭМ!$A$39:$A$782,$A197,СВЦЭМ!$B$39:$B$782,I$191)+'СЕТ СН'!$F$15</f>
        <v>104.54683872</v>
      </c>
      <c r="J197" s="36">
        <f>SUMIFS(СВЦЭМ!$E$39:$E$782,СВЦЭМ!$A$39:$A$782,$A197,СВЦЭМ!$B$39:$B$782,J$191)+'СЕТ СН'!$F$15</f>
        <v>103.99829359</v>
      </c>
      <c r="K197" s="36">
        <f>SUMIFS(СВЦЭМ!$E$39:$E$782,СВЦЭМ!$A$39:$A$782,$A197,СВЦЭМ!$B$39:$B$782,K$191)+'СЕТ СН'!$F$15</f>
        <v>104.09547233000001</v>
      </c>
      <c r="L197" s="36">
        <f>SUMIFS(СВЦЭМ!$E$39:$E$782,СВЦЭМ!$A$39:$A$782,$A197,СВЦЭМ!$B$39:$B$782,L$191)+'СЕТ СН'!$F$15</f>
        <v>104.55529582</v>
      </c>
      <c r="M197" s="36">
        <f>SUMIFS(СВЦЭМ!$E$39:$E$782,СВЦЭМ!$A$39:$A$782,$A197,СВЦЭМ!$B$39:$B$782,M$191)+'СЕТ СН'!$F$15</f>
        <v>104.64358677</v>
      </c>
      <c r="N197" s="36">
        <f>SUMIFS(СВЦЭМ!$E$39:$E$782,СВЦЭМ!$A$39:$A$782,$A197,СВЦЭМ!$B$39:$B$782,N$191)+'СЕТ СН'!$F$15</f>
        <v>106.15191883</v>
      </c>
      <c r="O197" s="36">
        <f>SUMIFS(СВЦЭМ!$E$39:$E$782,СВЦЭМ!$A$39:$A$782,$A197,СВЦЭМ!$B$39:$B$782,O$191)+'СЕТ СН'!$F$15</f>
        <v>106.02168082</v>
      </c>
      <c r="P197" s="36">
        <f>SUMIFS(СВЦЭМ!$E$39:$E$782,СВЦЭМ!$A$39:$A$782,$A197,СВЦЭМ!$B$39:$B$782,P$191)+'СЕТ СН'!$F$15</f>
        <v>107.16955366000001</v>
      </c>
      <c r="Q197" s="36">
        <f>SUMIFS(СВЦЭМ!$E$39:$E$782,СВЦЭМ!$A$39:$A$782,$A197,СВЦЭМ!$B$39:$B$782,Q$191)+'СЕТ СН'!$F$15</f>
        <v>107.42313745</v>
      </c>
      <c r="R197" s="36">
        <f>SUMIFS(СВЦЭМ!$E$39:$E$782,СВЦЭМ!$A$39:$A$782,$A197,СВЦЭМ!$B$39:$B$782,R$191)+'СЕТ СН'!$F$15</f>
        <v>107.43318076</v>
      </c>
      <c r="S197" s="36">
        <f>SUMIFS(СВЦЭМ!$E$39:$E$782,СВЦЭМ!$A$39:$A$782,$A197,СВЦЭМ!$B$39:$B$782,S$191)+'СЕТ СН'!$F$15</f>
        <v>106.59012272</v>
      </c>
      <c r="T197" s="36">
        <f>SUMIFS(СВЦЭМ!$E$39:$E$782,СВЦЭМ!$A$39:$A$782,$A197,СВЦЭМ!$B$39:$B$782,T$191)+'СЕТ СН'!$F$15</f>
        <v>104.24322966</v>
      </c>
      <c r="U197" s="36">
        <f>SUMIFS(СВЦЭМ!$E$39:$E$782,СВЦЭМ!$A$39:$A$782,$A197,СВЦЭМ!$B$39:$B$782,U$191)+'СЕТ СН'!$F$15</f>
        <v>104.2208459</v>
      </c>
      <c r="V197" s="36">
        <f>SUMIFS(СВЦЭМ!$E$39:$E$782,СВЦЭМ!$A$39:$A$782,$A197,СВЦЭМ!$B$39:$B$782,V$191)+'СЕТ СН'!$F$15</f>
        <v>104.45726351</v>
      </c>
      <c r="W197" s="36">
        <f>SUMIFS(СВЦЭМ!$E$39:$E$782,СВЦЭМ!$A$39:$A$782,$A197,СВЦЭМ!$B$39:$B$782,W$191)+'СЕТ СН'!$F$15</f>
        <v>105.21283864999999</v>
      </c>
      <c r="X197" s="36">
        <f>SUMIFS(СВЦЭМ!$E$39:$E$782,СВЦЭМ!$A$39:$A$782,$A197,СВЦЭМ!$B$39:$B$782,X$191)+'СЕТ СН'!$F$15</f>
        <v>105.13370729</v>
      </c>
      <c r="Y197" s="36">
        <f>SUMIFS(СВЦЭМ!$E$39:$E$782,СВЦЭМ!$A$39:$A$782,$A197,СВЦЭМ!$B$39:$B$782,Y$191)+'СЕТ СН'!$F$15</f>
        <v>104.13932200000001</v>
      </c>
    </row>
    <row r="198" spans="1:25" ht="15.75" x14ac:dyDescent="0.2">
      <c r="A198" s="35">
        <f t="shared" si="5"/>
        <v>45358</v>
      </c>
      <c r="B198" s="36">
        <f>SUMIFS(СВЦЭМ!$E$39:$E$782,СВЦЭМ!$A$39:$A$782,$A198,СВЦЭМ!$B$39:$B$782,B$191)+'СЕТ СН'!$F$15</f>
        <v>107.4199926</v>
      </c>
      <c r="C198" s="36">
        <f>SUMIFS(СВЦЭМ!$E$39:$E$782,СВЦЭМ!$A$39:$A$782,$A198,СВЦЭМ!$B$39:$B$782,C$191)+'СЕТ СН'!$F$15</f>
        <v>110.32876057</v>
      </c>
      <c r="D198" s="36">
        <f>SUMIFS(СВЦЭМ!$E$39:$E$782,СВЦЭМ!$A$39:$A$782,$A198,СВЦЭМ!$B$39:$B$782,D$191)+'СЕТ СН'!$F$15</f>
        <v>112.60363108</v>
      </c>
      <c r="E198" s="36">
        <f>SUMIFS(СВЦЭМ!$E$39:$E$782,СВЦЭМ!$A$39:$A$782,$A198,СВЦЭМ!$B$39:$B$782,E$191)+'СЕТ СН'!$F$15</f>
        <v>114.61782368999999</v>
      </c>
      <c r="F198" s="36">
        <f>SUMIFS(СВЦЭМ!$E$39:$E$782,СВЦЭМ!$A$39:$A$782,$A198,СВЦЭМ!$B$39:$B$782,F$191)+'СЕТ СН'!$F$15</f>
        <v>115.20898784000001</v>
      </c>
      <c r="G198" s="36">
        <f>SUMIFS(СВЦЭМ!$E$39:$E$782,СВЦЭМ!$A$39:$A$782,$A198,СВЦЭМ!$B$39:$B$782,G$191)+'СЕТ СН'!$F$15</f>
        <v>113.47506482</v>
      </c>
      <c r="H198" s="36">
        <f>SUMIFS(СВЦЭМ!$E$39:$E$782,СВЦЭМ!$A$39:$A$782,$A198,СВЦЭМ!$B$39:$B$782,H$191)+'СЕТ СН'!$F$15</f>
        <v>109.05404191</v>
      </c>
      <c r="I198" s="36">
        <f>SUMIFS(СВЦЭМ!$E$39:$E$782,СВЦЭМ!$A$39:$A$782,$A198,СВЦЭМ!$B$39:$B$782,I$191)+'СЕТ СН'!$F$15</f>
        <v>108.05267899</v>
      </c>
      <c r="J198" s="36">
        <f>SUMIFS(СВЦЭМ!$E$39:$E$782,СВЦЭМ!$A$39:$A$782,$A198,СВЦЭМ!$B$39:$B$782,J$191)+'СЕТ СН'!$F$15</f>
        <v>109.34942735</v>
      </c>
      <c r="K198" s="36">
        <f>SUMIFS(СВЦЭМ!$E$39:$E$782,СВЦЭМ!$A$39:$A$782,$A198,СВЦЭМ!$B$39:$B$782,K$191)+'СЕТ СН'!$F$15</f>
        <v>106.95306653</v>
      </c>
      <c r="L198" s="36">
        <f>SUMIFS(СВЦЭМ!$E$39:$E$782,СВЦЭМ!$A$39:$A$782,$A198,СВЦЭМ!$B$39:$B$782,L$191)+'СЕТ СН'!$F$15</f>
        <v>107.13935932</v>
      </c>
      <c r="M198" s="36">
        <f>SUMIFS(СВЦЭМ!$E$39:$E$782,СВЦЭМ!$A$39:$A$782,$A198,СВЦЭМ!$B$39:$B$782,M$191)+'СЕТ СН'!$F$15</f>
        <v>107.71869423</v>
      </c>
      <c r="N198" s="36">
        <f>SUMIFS(СВЦЭМ!$E$39:$E$782,СВЦЭМ!$A$39:$A$782,$A198,СВЦЭМ!$B$39:$B$782,N$191)+'СЕТ СН'!$F$15</f>
        <v>108.37434087</v>
      </c>
      <c r="O198" s="36">
        <f>SUMIFS(СВЦЭМ!$E$39:$E$782,СВЦЭМ!$A$39:$A$782,$A198,СВЦЭМ!$B$39:$B$782,O$191)+'СЕТ СН'!$F$15</f>
        <v>108.12778851</v>
      </c>
      <c r="P198" s="36">
        <f>SUMIFS(СВЦЭМ!$E$39:$E$782,СВЦЭМ!$A$39:$A$782,$A198,СВЦЭМ!$B$39:$B$782,P$191)+'СЕТ СН'!$F$15</f>
        <v>109.88501252</v>
      </c>
      <c r="Q198" s="36">
        <f>SUMIFS(СВЦЭМ!$E$39:$E$782,СВЦЭМ!$A$39:$A$782,$A198,СВЦЭМ!$B$39:$B$782,Q$191)+'СЕТ СН'!$F$15</f>
        <v>111.28151103</v>
      </c>
      <c r="R198" s="36">
        <f>SUMIFS(СВЦЭМ!$E$39:$E$782,СВЦЭМ!$A$39:$A$782,$A198,СВЦЭМ!$B$39:$B$782,R$191)+'СЕТ СН'!$F$15</f>
        <v>112.06517153</v>
      </c>
      <c r="S198" s="36">
        <f>SUMIFS(СВЦЭМ!$E$39:$E$782,СВЦЭМ!$A$39:$A$782,$A198,СВЦЭМ!$B$39:$B$782,S$191)+'СЕТ СН'!$F$15</f>
        <v>110.88108228999999</v>
      </c>
      <c r="T198" s="36">
        <f>SUMIFS(СВЦЭМ!$E$39:$E$782,СВЦЭМ!$A$39:$A$782,$A198,СВЦЭМ!$B$39:$B$782,T$191)+'СЕТ СН'!$F$15</f>
        <v>110.51891322</v>
      </c>
      <c r="U198" s="36">
        <f>SUMIFS(СВЦЭМ!$E$39:$E$782,СВЦЭМ!$A$39:$A$782,$A198,СВЦЭМ!$B$39:$B$782,U$191)+'СЕТ СН'!$F$15</f>
        <v>108.80430009</v>
      </c>
      <c r="V198" s="36">
        <f>SUMIFS(СВЦЭМ!$E$39:$E$782,СВЦЭМ!$A$39:$A$782,$A198,СВЦЭМ!$B$39:$B$782,V$191)+'СЕТ СН'!$F$15</f>
        <v>107.50157938</v>
      </c>
      <c r="W198" s="36">
        <f>SUMIFS(СВЦЭМ!$E$39:$E$782,СВЦЭМ!$A$39:$A$782,$A198,СВЦЭМ!$B$39:$B$782,W$191)+'СЕТ СН'!$F$15</f>
        <v>108.36184025999999</v>
      </c>
      <c r="X198" s="36">
        <f>SUMIFS(СВЦЭМ!$E$39:$E$782,СВЦЭМ!$A$39:$A$782,$A198,СВЦЭМ!$B$39:$B$782,X$191)+'СЕТ СН'!$F$15</f>
        <v>109.31782775000001</v>
      </c>
      <c r="Y198" s="36">
        <f>SUMIFS(СВЦЭМ!$E$39:$E$782,СВЦЭМ!$A$39:$A$782,$A198,СВЦЭМ!$B$39:$B$782,Y$191)+'СЕТ СН'!$F$15</f>
        <v>111.27476306</v>
      </c>
    </row>
    <row r="199" spans="1:25" ht="15.75" x14ac:dyDescent="0.2">
      <c r="A199" s="35">
        <f t="shared" si="5"/>
        <v>45359</v>
      </c>
      <c r="B199" s="36">
        <f>SUMIFS(СВЦЭМ!$E$39:$E$782,СВЦЭМ!$A$39:$A$782,$A199,СВЦЭМ!$B$39:$B$782,B$191)+'СЕТ СН'!$F$15</f>
        <v>114.18202492</v>
      </c>
      <c r="C199" s="36">
        <f>SUMIFS(СВЦЭМ!$E$39:$E$782,СВЦЭМ!$A$39:$A$782,$A199,СВЦЭМ!$B$39:$B$782,C$191)+'СЕТ СН'!$F$15</f>
        <v>114.12440290000001</v>
      </c>
      <c r="D199" s="36">
        <f>SUMIFS(СВЦЭМ!$E$39:$E$782,СВЦЭМ!$A$39:$A$782,$A199,СВЦЭМ!$B$39:$B$782,D$191)+'СЕТ СН'!$F$15</f>
        <v>115.67287781</v>
      </c>
      <c r="E199" s="36">
        <f>SUMIFS(СВЦЭМ!$E$39:$E$782,СВЦЭМ!$A$39:$A$782,$A199,СВЦЭМ!$B$39:$B$782,E$191)+'СЕТ СН'!$F$15</f>
        <v>116.35299130999999</v>
      </c>
      <c r="F199" s="36">
        <f>SUMIFS(СВЦЭМ!$E$39:$E$782,СВЦЭМ!$A$39:$A$782,$A199,СВЦЭМ!$B$39:$B$782,F$191)+'СЕТ СН'!$F$15</f>
        <v>116.37680303</v>
      </c>
      <c r="G199" s="36">
        <f>SUMIFS(СВЦЭМ!$E$39:$E$782,СВЦЭМ!$A$39:$A$782,$A199,СВЦЭМ!$B$39:$B$782,G$191)+'СЕТ СН'!$F$15</f>
        <v>114.60020209</v>
      </c>
      <c r="H199" s="36">
        <f>SUMIFS(СВЦЭМ!$E$39:$E$782,СВЦЭМ!$A$39:$A$782,$A199,СВЦЭМ!$B$39:$B$782,H$191)+'СЕТ СН'!$F$15</f>
        <v>114.54097107</v>
      </c>
      <c r="I199" s="36">
        <f>SUMIFS(СВЦЭМ!$E$39:$E$782,СВЦЭМ!$A$39:$A$782,$A199,СВЦЭМ!$B$39:$B$782,I$191)+'СЕТ СН'!$F$15</f>
        <v>112.61850389</v>
      </c>
      <c r="J199" s="36">
        <f>SUMIFS(СВЦЭМ!$E$39:$E$782,СВЦЭМ!$A$39:$A$782,$A199,СВЦЭМ!$B$39:$B$782,J$191)+'СЕТ СН'!$F$15</f>
        <v>111.84475157</v>
      </c>
      <c r="K199" s="36">
        <f>SUMIFS(СВЦЭМ!$E$39:$E$782,СВЦЭМ!$A$39:$A$782,$A199,СВЦЭМ!$B$39:$B$782,K$191)+'СЕТ СН'!$F$15</f>
        <v>107.81364262</v>
      </c>
      <c r="L199" s="36">
        <f>SUMIFS(СВЦЭМ!$E$39:$E$782,СВЦЭМ!$A$39:$A$782,$A199,СВЦЭМ!$B$39:$B$782,L$191)+'СЕТ СН'!$F$15</f>
        <v>107.10229978</v>
      </c>
      <c r="M199" s="36">
        <f>SUMIFS(СВЦЭМ!$E$39:$E$782,СВЦЭМ!$A$39:$A$782,$A199,СВЦЭМ!$B$39:$B$782,M$191)+'СЕТ СН'!$F$15</f>
        <v>108.18184169</v>
      </c>
      <c r="N199" s="36">
        <f>SUMIFS(СВЦЭМ!$E$39:$E$782,СВЦЭМ!$A$39:$A$782,$A199,СВЦЭМ!$B$39:$B$782,N$191)+'СЕТ СН'!$F$15</f>
        <v>109.57465197000001</v>
      </c>
      <c r="O199" s="36">
        <f>SUMIFS(СВЦЭМ!$E$39:$E$782,СВЦЭМ!$A$39:$A$782,$A199,СВЦЭМ!$B$39:$B$782,O$191)+'СЕТ СН'!$F$15</f>
        <v>110.83862062999999</v>
      </c>
      <c r="P199" s="36">
        <f>SUMIFS(СВЦЭМ!$E$39:$E$782,СВЦЭМ!$A$39:$A$782,$A199,СВЦЭМ!$B$39:$B$782,P$191)+'СЕТ СН'!$F$15</f>
        <v>111.55418136</v>
      </c>
      <c r="Q199" s="36">
        <f>SUMIFS(СВЦЭМ!$E$39:$E$782,СВЦЭМ!$A$39:$A$782,$A199,СВЦЭМ!$B$39:$B$782,Q$191)+'СЕТ СН'!$F$15</f>
        <v>112.68598679</v>
      </c>
      <c r="R199" s="36">
        <f>SUMIFS(СВЦЭМ!$E$39:$E$782,СВЦЭМ!$A$39:$A$782,$A199,СВЦЭМ!$B$39:$B$782,R$191)+'СЕТ СН'!$F$15</f>
        <v>113.14817288</v>
      </c>
      <c r="S199" s="36">
        <f>SUMIFS(СВЦЭМ!$E$39:$E$782,СВЦЭМ!$A$39:$A$782,$A199,СВЦЭМ!$B$39:$B$782,S$191)+'СЕТ СН'!$F$15</f>
        <v>111.68309121999999</v>
      </c>
      <c r="T199" s="36">
        <f>SUMIFS(СВЦЭМ!$E$39:$E$782,СВЦЭМ!$A$39:$A$782,$A199,СВЦЭМ!$B$39:$B$782,T$191)+'СЕТ СН'!$F$15</f>
        <v>111.16691695</v>
      </c>
      <c r="U199" s="36">
        <f>SUMIFS(СВЦЭМ!$E$39:$E$782,СВЦЭМ!$A$39:$A$782,$A199,СВЦЭМ!$B$39:$B$782,U$191)+'СЕТ СН'!$F$15</f>
        <v>109.20668526</v>
      </c>
      <c r="V199" s="36">
        <f>SUMIFS(СВЦЭМ!$E$39:$E$782,СВЦЭМ!$A$39:$A$782,$A199,СВЦЭМ!$B$39:$B$782,V$191)+'СЕТ СН'!$F$15</f>
        <v>108.50736872</v>
      </c>
      <c r="W199" s="36">
        <f>SUMIFS(СВЦЭМ!$E$39:$E$782,СВЦЭМ!$A$39:$A$782,$A199,СВЦЭМ!$B$39:$B$782,W$191)+'СЕТ СН'!$F$15</f>
        <v>108.06634525</v>
      </c>
      <c r="X199" s="36">
        <f>SUMIFS(СВЦЭМ!$E$39:$E$782,СВЦЭМ!$A$39:$A$782,$A199,СВЦЭМ!$B$39:$B$782,X$191)+'СЕТ СН'!$F$15</f>
        <v>110.59315350999999</v>
      </c>
      <c r="Y199" s="36">
        <f>SUMIFS(СВЦЭМ!$E$39:$E$782,СВЦЭМ!$A$39:$A$782,$A199,СВЦЭМ!$B$39:$B$782,Y$191)+'СЕТ СН'!$F$15</f>
        <v>111.41639222000001</v>
      </c>
    </row>
    <row r="200" spans="1:25" ht="15.75" x14ac:dyDescent="0.2">
      <c r="A200" s="35">
        <f t="shared" si="5"/>
        <v>45360</v>
      </c>
      <c r="B200" s="36">
        <f>SUMIFS(СВЦЭМ!$E$39:$E$782,СВЦЭМ!$A$39:$A$782,$A200,СВЦЭМ!$B$39:$B$782,B$191)+'СЕТ СН'!$F$15</f>
        <v>113.61619281</v>
      </c>
      <c r="C200" s="36">
        <f>SUMIFS(СВЦЭМ!$E$39:$E$782,СВЦЭМ!$A$39:$A$782,$A200,СВЦЭМ!$B$39:$B$782,C$191)+'СЕТ СН'!$F$15</f>
        <v>114.19406515999999</v>
      </c>
      <c r="D200" s="36">
        <f>SUMIFS(СВЦЭМ!$E$39:$E$782,СВЦЭМ!$A$39:$A$782,$A200,СВЦЭМ!$B$39:$B$782,D$191)+'СЕТ СН'!$F$15</f>
        <v>115.42944127</v>
      </c>
      <c r="E200" s="36">
        <f>SUMIFS(СВЦЭМ!$E$39:$E$782,СВЦЭМ!$A$39:$A$782,$A200,СВЦЭМ!$B$39:$B$782,E$191)+'СЕТ СН'!$F$15</f>
        <v>116.0012249</v>
      </c>
      <c r="F200" s="36">
        <f>SUMIFS(СВЦЭМ!$E$39:$E$782,СВЦЭМ!$A$39:$A$782,$A200,СВЦЭМ!$B$39:$B$782,F$191)+'СЕТ СН'!$F$15</f>
        <v>115.14232967</v>
      </c>
      <c r="G200" s="36">
        <f>SUMIFS(СВЦЭМ!$E$39:$E$782,СВЦЭМ!$A$39:$A$782,$A200,СВЦЭМ!$B$39:$B$782,G$191)+'СЕТ СН'!$F$15</f>
        <v>113.16332758</v>
      </c>
      <c r="H200" s="36">
        <f>SUMIFS(СВЦЭМ!$E$39:$E$782,СВЦЭМ!$A$39:$A$782,$A200,СВЦЭМ!$B$39:$B$782,H$191)+'СЕТ СН'!$F$15</f>
        <v>111.57410732</v>
      </c>
      <c r="I200" s="36">
        <f>SUMIFS(СВЦЭМ!$E$39:$E$782,СВЦЭМ!$A$39:$A$782,$A200,СВЦЭМ!$B$39:$B$782,I$191)+'СЕТ СН'!$F$15</f>
        <v>110.10524327</v>
      </c>
      <c r="J200" s="36">
        <f>SUMIFS(СВЦЭМ!$E$39:$E$782,СВЦЭМ!$A$39:$A$782,$A200,СВЦЭМ!$B$39:$B$782,J$191)+'СЕТ СН'!$F$15</f>
        <v>109.17924518</v>
      </c>
      <c r="K200" s="36">
        <f>SUMIFS(СВЦЭМ!$E$39:$E$782,СВЦЭМ!$A$39:$A$782,$A200,СВЦЭМ!$B$39:$B$782,K$191)+'СЕТ СН'!$F$15</f>
        <v>106.42320435000001</v>
      </c>
      <c r="L200" s="36">
        <f>SUMIFS(СВЦЭМ!$E$39:$E$782,СВЦЭМ!$A$39:$A$782,$A200,СВЦЭМ!$B$39:$B$782,L$191)+'СЕТ СН'!$F$15</f>
        <v>104.92686526999999</v>
      </c>
      <c r="M200" s="36">
        <f>SUMIFS(СВЦЭМ!$E$39:$E$782,СВЦЭМ!$A$39:$A$782,$A200,СВЦЭМ!$B$39:$B$782,M$191)+'СЕТ СН'!$F$15</f>
        <v>105.95824930000001</v>
      </c>
      <c r="N200" s="36">
        <f>SUMIFS(СВЦЭМ!$E$39:$E$782,СВЦЭМ!$A$39:$A$782,$A200,СВЦЭМ!$B$39:$B$782,N$191)+'СЕТ СН'!$F$15</f>
        <v>107.42110934</v>
      </c>
      <c r="O200" s="36">
        <f>SUMIFS(СВЦЭМ!$E$39:$E$782,СВЦЭМ!$A$39:$A$782,$A200,СВЦЭМ!$B$39:$B$782,O$191)+'СЕТ СН'!$F$15</f>
        <v>108.88101458</v>
      </c>
      <c r="P200" s="36">
        <f>SUMIFS(СВЦЭМ!$E$39:$E$782,СВЦЭМ!$A$39:$A$782,$A200,СВЦЭМ!$B$39:$B$782,P$191)+'СЕТ СН'!$F$15</f>
        <v>109.7384127</v>
      </c>
      <c r="Q200" s="36">
        <f>SUMIFS(СВЦЭМ!$E$39:$E$782,СВЦЭМ!$A$39:$A$782,$A200,СВЦЭМ!$B$39:$B$782,Q$191)+'СЕТ СН'!$F$15</f>
        <v>110.80302691</v>
      </c>
      <c r="R200" s="36">
        <f>SUMIFS(СВЦЭМ!$E$39:$E$782,СВЦЭМ!$A$39:$A$782,$A200,СВЦЭМ!$B$39:$B$782,R$191)+'СЕТ СН'!$F$15</f>
        <v>110.83335618</v>
      </c>
      <c r="S200" s="36">
        <f>SUMIFS(СВЦЭМ!$E$39:$E$782,СВЦЭМ!$A$39:$A$782,$A200,СВЦЭМ!$B$39:$B$782,S$191)+'СЕТ СН'!$F$15</f>
        <v>108.79338127</v>
      </c>
      <c r="T200" s="36">
        <f>SUMIFS(СВЦЭМ!$E$39:$E$782,СВЦЭМ!$A$39:$A$782,$A200,СВЦЭМ!$B$39:$B$782,T$191)+'СЕТ СН'!$F$15</f>
        <v>109.6748296</v>
      </c>
      <c r="U200" s="36">
        <f>SUMIFS(СВЦЭМ!$E$39:$E$782,СВЦЭМ!$A$39:$A$782,$A200,СВЦЭМ!$B$39:$B$782,U$191)+'СЕТ СН'!$F$15</f>
        <v>107.63220728</v>
      </c>
      <c r="V200" s="36">
        <f>SUMIFS(СВЦЭМ!$E$39:$E$782,СВЦЭМ!$A$39:$A$782,$A200,СВЦЭМ!$B$39:$B$782,V$191)+'СЕТ СН'!$F$15</f>
        <v>106.86821368</v>
      </c>
      <c r="W200" s="36">
        <f>SUMIFS(СВЦЭМ!$E$39:$E$782,СВЦЭМ!$A$39:$A$782,$A200,СВЦЭМ!$B$39:$B$782,W$191)+'СЕТ СН'!$F$15</f>
        <v>106.58447043</v>
      </c>
      <c r="X200" s="36">
        <f>SUMIFS(СВЦЭМ!$E$39:$E$782,СВЦЭМ!$A$39:$A$782,$A200,СВЦЭМ!$B$39:$B$782,X$191)+'СЕТ СН'!$F$15</f>
        <v>109.18888948</v>
      </c>
      <c r="Y200" s="36">
        <f>SUMIFS(СВЦЭМ!$E$39:$E$782,СВЦЭМ!$A$39:$A$782,$A200,СВЦЭМ!$B$39:$B$782,Y$191)+'СЕТ СН'!$F$15</f>
        <v>110.16946363</v>
      </c>
    </row>
    <row r="201" spans="1:25" ht="15.75" x14ac:dyDescent="0.2">
      <c r="A201" s="35">
        <f t="shared" si="5"/>
        <v>45361</v>
      </c>
      <c r="B201" s="36">
        <f>SUMIFS(СВЦЭМ!$E$39:$E$782,СВЦЭМ!$A$39:$A$782,$A201,СВЦЭМ!$B$39:$B$782,B$191)+'СЕТ СН'!$F$15</f>
        <v>115.51261117999999</v>
      </c>
      <c r="C201" s="36">
        <f>SUMIFS(СВЦЭМ!$E$39:$E$782,СВЦЭМ!$A$39:$A$782,$A201,СВЦЭМ!$B$39:$B$782,C$191)+'СЕТ СН'!$F$15</f>
        <v>118.11814903</v>
      </c>
      <c r="D201" s="36">
        <f>SUMIFS(СВЦЭМ!$E$39:$E$782,СВЦЭМ!$A$39:$A$782,$A201,СВЦЭМ!$B$39:$B$782,D$191)+'СЕТ СН'!$F$15</f>
        <v>119.38046183</v>
      </c>
      <c r="E201" s="36">
        <f>SUMIFS(СВЦЭМ!$E$39:$E$782,СВЦЭМ!$A$39:$A$782,$A201,СВЦЭМ!$B$39:$B$782,E$191)+'СЕТ СН'!$F$15</f>
        <v>120.43877562</v>
      </c>
      <c r="F201" s="36">
        <f>SUMIFS(СВЦЭМ!$E$39:$E$782,СВЦЭМ!$A$39:$A$782,$A201,СВЦЭМ!$B$39:$B$782,F$191)+'СЕТ СН'!$F$15</f>
        <v>120.45885817999999</v>
      </c>
      <c r="G201" s="36">
        <f>SUMIFS(СВЦЭМ!$E$39:$E$782,СВЦЭМ!$A$39:$A$782,$A201,СВЦЭМ!$B$39:$B$782,G$191)+'СЕТ СН'!$F$15</f>
        <v>119.28618664</v>
      </c>
      <c r="H201" s="36">
        <f>SUMIFS(СВЦЭМ!$E$39:$E$782,СВЦЭМ!$A$39:$A$782,$A201,СВЦЭМ!$B$39:$B$782,H$191)+'СЕТ СН'!$F$15</f>
        <v>117.49551065999999</v>
      </c>
      <c r="I201" s="36">
        <f>SUMIFS(СВЦЭМ!$E$39:$E$782,СВЦЭМ!$A$39:$A$782,$A201,СВЦЭМ!$B$39:$B$782,I$191)+'СЕТ СН'!$F$15</f>
        <v>117.12640187</v>
      </c>
      <c r="J201" s="36">
        <f>SUMIFS(СВЦЭМ!$E$39:$E$782,СВЦЭМ!$A$39:$A$782,$A201,СВЦЭМ!$B$39:$B$782,J$191)+'СЕТ СН'!$F$15</f>
        <v>114.06417378</v>
      </c>
      <c r="K201" s="36">
        <f>SUMIFS(СВЦЭМ!$E$39:$E$782,СВЦЭМ!$A$39:$A$782,$A201,СВЦЭМ!$B$39:$B$782,K$191)+'СЕТ СН'!$F$15</f>
        <v>111.25796672</v>
      </c>
      <c r="L201" s="36">
        <f>SUMIFS(СВЦЭМ!$E$39:$E$782,СВЦЭМ!$A$39:$A$782,$A201,СВЦЭМ!$B$39:$B$782,L$191)+'СЕТ СН'!$F$15</f>
        <v>111.23204826</v>
      </c>
      <c r="M201" s="36">
        <f>SUMIFS(СВЦЭМ!$E$39:$E$782,СВЦЭМ!$A$39:$A$782,$A201,СВЦЭМ!$B$39:$B$782,M$191)+'СЕТ СН'!$F$15</f>
        <v>111.76930322</v>
      </c>
      <c r="N201" s="36">
        <f>SUMIFS(СВЦЭМ!$E$39:$E$782,СВЦЭМ!$A$39:$A$782,$A201,СВЦЭМ!$B$39:$B$782,N$191)+'СЕТ СН'!$F$15</f>
        <v>113.25952189</v>
      </c>
      <c r="O201" s="36">
        <f>SUMIFS(СВЦЭМ!$E$39:$E$782,СВЦЭМ!$A$39:$A$782,$A201,СВЦЭМ!$B$39:$B$782,O$191)+'СЕТ СН'!$F$15</f>
        <v>112.64793621</v>
      </c>
      <c r="P201" s="36">
        <f>SUMIFS(СВЦЭМ!$E$39:$E$782,СВЦЭМ!$A$39:$A$782,$A201,СВЦЭМ!$B$39:$B$782,P$191)+'СЕТ СН'!$F$15</f>
        <v>114.47748027</v>
      </c>
      <c r="Q201" s="36">
        <f>SUMIFS(СВЦЭМ!$E$39:$E$782,СВЦЭМ!$A$39:$A$782,$A201,СВЦЭМ!$B$39:$B$782,Q$191)+'СЕТ СН'!$F$15</f>
        <v>116.34189948</v>
      </c>
      <c r="R201" s="36">
        <f>SUMIFS(СВЦЭМ!$E$39:$E$782,СВЦЭМ!$A$39:$A$782,$A201,СВЦЭМ!$B$39:$B$782,R$191)+'СЕТ СН'!$F$15</f>
        <v>116.15299395</v>
      </c>
      <c r="S201" s="36">
        <f>SUMIFS(СВЦЭМ!$E$39:$E$782,СВЦЭМ!$A$39:$A$782,$A201,СВЦЭМ!$B$39:$B$782,S$191)+'СЕТ СН'!$F$15</f>
        <v>115.09837382000001</v>
      </c>
      <c r="T201" s="36">
        <f>SUMIFS(СВЦЭМ!$E$39:$E$782,СВЦЭМ!$A$39:$A$782,$A201,СВЦЭМ!$B$39:$B$782,T$191)+'СЕТ СН'!$F$15</f>
        <v>113.74493957999999</v>
      </c>
      <c r="U201" s="36">
        <f>SUMIFS(СВЦЭМ!$E$39:$E$782,СВЦЭМ!$A$39:$A$782,$A201,СВЦЭМ!$B$39:$B$782,U$191)+'СЕТ СН'!$F$15</f>
        <v>110.56575798999999</v>
      </c>
      <c r="V201" s="36">
        <f>SUMIFS(СВЦЭМ!$E$39:$E$782,СВЦЭМ!$A$39:$A$782,$A201,СВЦЭМ!$B$39:$B$782,V$191)+'СЕТ СН'!$F$15</f>
        <v>108.76172692999999</v>
      </c>
      <c r="W201" s="36">
        <f>SUMIFS(СВЦЭМ!$E$39:$E$782,СВЦЭМ!$A$39:$A$782,$A201,СВЦЭМ!$B$39:$B$782,W$191)+'СЕТ СН'!$F$15</f>
        <v>109.27945038</v>
      </c>
      <c r="X201" s="36">
        <f>SUMIFS(СВЦЭМ!$E$39:$E$782,СВЦЭМ!$A$39:$A$782,$A201,СВЦЭМ!$B$39:$B$782,X$191)+'СЕТ СН'!$F$15</f>
        <v>112.72148034999999</v>
      </c>
      <c r="Y201" s="36">
        <f>SUMIFS(СВЦЭМ!$E$39:$E$782,СВЦЭМ!$A$39:$A$782,$A201,СВЦЭМ!$B$39:$B$782,Y$191)+'СЕТ СН'!$F$15</f>
        <v>113.13423211999999</v>
      </c>
    </row>
    <row r="202" spans="1:25" ht="15.75" x14ac:dyDescent="0.2">
      <c r="A202" s="35">
        <f t="shared" si="5"/>
        <v>45362</v>
      </c>
      <c r="B202" s="36">
        <f>SUMIFS(СВЦЭМ!$E$39:$E$782,СВЦЭМ!$A$39:$A$782,$A202,СВЦЭМ!$B$39:$B$782,B$191)+'СЕТ СН'!$F$15</f>
        <v>110.91859604</v>
      </c>
      <c r="C202" s="36">
        <f>SUMIFS(СВЦЭМ!$E$39:$E$782,СВЦЭМ!$A$39:$A$782,$A202,СВЦЭМ!$B$39:$B$782,C$191)+'СЕТ СН'!$F$15</f>
        <v>113.40615957</v>
      </c>
      <c r="D202" s="36">
        <f>SUMIFS(СВЦЭМ!$E$39:$E$782,СВЦЭМ!$A$39:$A$782,$A202,СВЦЭМ!$B$39:$B$782,D$191)+'СЕТ СН'!$F$15</f>
        <v>114.29717663</v>
      </c>
      <c r="E202" s="36">
        <f>SUMIFS(СВЦЭМ!$E$39:$E$782,СВЦЭМ!$A$39:$A$782,$A202,СВЦЭМ!$B$39:$B$782,E$191)+'СЕТ СН'!$F$15</f>
        <v>114.55461827000001</v>
      </c>
      <c r="F202" s="36">
        <f>SUMIFS(СВЦЭМ!$E$39:$E$782,СВЦЭМ!$A$39:$A$782,$A202,СВЦЭМ!$B$39:$B$782,F$191)+'СЕТ СН'!$F$15</f>
        <v>114.50565534</v>
      </c>
      <c r="G202" s="36">
        <f>SUMIFS(СВЦЭМ!$E$39:$E$782,СВЦЭМ!$A$39:$A$782,$A202,СВЦЭМ!$B$39:$B$782,G$191)+'СЕТ СН'!$F$15</f>
        <v>110.25666031</v>
      </c>
      <c r="H202" s="36">
        <f>SUMIFS(СВЦЭМ!$E$39:$E$782,СВЦЭМ!$A$39:$A$782,$A202,СВЦЭМ!$B$39:$B$782,H$191)+'СЕТ СН'!$F$15</f>
        <v>100.90599811</v>
      </c>
      <c r="I202" s="36">
        <f>SUMIFS(СВЦЭМ!$E$39:$E$782,СВЦЭМ!$A$39:$A$782,$A202,СВЦЭМ!$B$39:$B$782,I$191)+'СЕТ СН'!$F$15</f>
        <v>101.42011176</v>
      </c>
      <c r="J202" s="36">
        <f>SUMIFS(СВЦЭМ!$E$39:$E$782,СВЦЭМ!$A$39:$A$782,$A202,СВЦЭМ!$B$39:$B$782,J$191)+'СЕТ СН'!$F$15</f>
        <v>99.661237189999994</v>
      </c>
      <c r="K202" s="36">
        <f>SUMIFS(СВЦЭМ!$E$39:$E$782,СВЦЭМ!$A$39:$A$782,$A202,СВЦЭМ!$B$39:$B$782,K$191)+'СЕТ СН'!$F$15</f>
        <v>98.610537899999997</v>
      </c>
      <c r="L202" s="36">
        <f>SUMIFS(СВЦЭМ!$E$39:$E$782,СВЦЭМ!$A$39:$A$782,$A202,СВЦЭМ!$B$39:$B$782,L$191)+'СЕТ СН'!$F$15</f>
        <v>99.419153080000001</v>
      </c>
      <c r="M202" s="36">
        <f>SUMIFS(СВЦЭМ!$E$39:$E$782,СВЦЭМ!$A$39:$A$782,$A202,СВЦЭМ!$B$39:$B$782,M$191)+'СЕТ СН'!$F$15</f>
        <v>99.234977909999998</v>
      </c>
      <c r="N202" s="36">
        <f>SUMIFS(СВЦЭМ!$E$39:$E$782,СВЦЭМ!$A$39:$A$782,$A202,СВЦЭМ!$B$39:$B$782,N$191)+'СЕТ СН'!$F$15</f>
        <v>100.64866078</v>
      </c>
      <c r="O202" s="36">
        <f>SUMIFS(СВЦЭМ!$E$39:$E$782,СВЦЭМ!$A$39:$A$782,$A202,СВЦЭМ!$B$39:$B$782,O$191)+'СЕТ СН'!$F$15</f>
        <v>100.72868369</v>
      </c>
      <c r="P202" s="36">
        <f>SUMIFS(СВЦЭМ!$E$39:$E$782,СВЦЭМ!$A$39:$A$782,$A202,СВЦЭМ!$B$39:$B$782,P$191)+'СЕТ СН'!$F$15</f>
        <v>101.35238538999999</v>
      </c>
      <c r="Q202" s="36">
        <f>SUMIFS(СВЦЭМ!$E$39:$E$782,СВЦЭМ!$A$39:$A$782,$A202,СВЦЭМ!$B$39:$B$782,Q$191)+'СЕТ СН'!$F$15</f>
        <v>102.26461218999999</v>
      </c>
      <c r="R202" s="36">
        <f>SUMIFS(СВЦЭМ!$E$39:$E$782,СВЦЭМ!$A$39:$A$782,$A202,СВЦЭМ!$B$39:$B$782,R$191)+'СЕТ СН'!$F$15</f>
        <v>102.3786322</v>
      </c>
      <c r="S202" s="36">
        <f>SUMIFS(СВЦЭМ!$E$39:$E$782,СВЦЭМ!$A$39:$A$782,$A202,СВЦЭМ!$B$39:$B$782,S$191)+'СЕТ СН'!$F$15</f>
        <v>102.17935728</v>
      </c>
      <c r="T202" s="36">
        <f>SUMIFS(СВЦЭМ!$E$39:$E$782,СВЦЭМ!$A$39:$A$782,$A202,СВЦЭМ!$B$39:$B$782,T$191)+'СЕТ СН'!$F$15</f>
        <v>100.73444759</v>
      </c>
      <c r="U202" s="36">
        <f>SUMIFS(СВЦЭМ!$E$39:$E$782,СВЦЭМ!$A$39:$A$782,$A202,СВЦЭМ!$B$39:$B$782,U$191)+'СЕТ СН'!$F$15</f>
        <v>98.821365900000004</v>
      </c>
      <c r="V202" s="36">
        <f>SUMIFS(СВЦЭМ!$E$39:$E$782,СВЦЭМ!$A$39:$A$782,$A202,СВЦЭМ!$B$39:$B$782,V$191)+'СЕТ СН'!$F$15</f>
        <v>98.263257569999993</v>
      </c>
      <c r="W202" s="36">
        <f>SUMIFS(СВЦЭМ!$E$39:$E$782,СВЦЭМ!$A$39:$A$782,$A202,СВЦЭМ!$B$39:$B$782,W$191)+'СЕТ СН'!$F$15</f>
        <v>98.909841639999996</v>
      </c>
      <c r="X202" s="36">
        <f>SUMIFS(СВЦЭМ!$E$39:$E$782,СВЦЭМ!$A$39:$A$782,$A202,СВЦЭМ!$B$39:$B$782,X$191)+'СЕТ СН'!$F$15</f>
        <v>100.36329840000001</v>
      </c>
      <c r="Y202" s="36">
        <f>SUMIFS(СВЦЭМ!$E$39:$E$782,СВЦЭМ!$A$39:$A$782,$A202,СВЦЭМ!$B$39:$B$782,Y$191)+'СЕТ СН'!$F$15</f>
        <v>100.62620382999999</v>
      </c>
    </row>
    <row r="203" spans="1:25" ht="15.75" x14ac:dyDescent="0.2">
      <c r="A203" s="35">
        <f t="shared" si="5"/>
        <v>45363</v>
      </c>
      <c r="B203" s="36">
        <f>SUMIFS(СВЦЭМ!$E$39:$E$782,СВЦЭМ!$A$39:$A$782,$A203,СВЦЭМ!$B$39:$B$782,B$191)+'СЕТ СН'!$F$15</f>
        <v>109.49984971000001</v>
      </c>
      <c r="C203" s="36">
        <f>SUMIFS(СВЦЭМ!$E$39:$E$782,СВЦЭМ!$A$39:$A$782,$A203,СВЦЭМ!$B$39:$B$782,C$191)+'СЕТ СН'!$F$15</f>
        <v>111.17292537</v>
      </c>
      <c r="D203" s="36">
        <f>SUMIFS(СВЦЭМ!$E$39:$E$782,СВЦЭМ!$A$39:$A$782,$A203,СВЦЭМ!$B$39:$B$782,D$191)+'СЕТ СН'!$F$15</f>
        <v>112.74124947</v>
      </c>
      <c r="E203" s="36">
        <f>SUMIFS(СВЦЭМ!$E$39:$E$782,СВЦЭМ!$A$39:$A$782,$A203,СВЦЭМ!$B$39:$B$782,E$191)+'СЕТ СН'!$F$15</f>
        <v>112.64327466</v>
      </c>
      <c r="F203" s="36">
        <f>SUMIFS(СВЦЭМ!$E$39:$E$782,СВЦЭМ!$A$39:$A$782,$A203,СВЦЭМ!$B$39:$B$782,F$191)+'СЕТ СН'!$F$15</f>
        <v>111.53397866</v>
      </c>
      <c r="G203" s="36">
        <f>SUMIFS(СВЦЭМ!$E$39:$E$782,СВЦЭМ!$A$39:$A$782,$A203,СВЦЭМ!$B$39:$B$782,G$191)+'СЕТ СН'!$F$15</f>
        <v>110.8017955</v>
      </c>
      <c r="H203" s="36">
        <f>SUMIFS(СВЦЭМ!$E$39:$E$782,СВЦЭМ!$A$39:$A$782,$A203,СВЦЭМ!$B$39:$B$782,H$191)+'СЕТ СН'!$F$15</f>
        <v>108.39485058</v>
      </c>
      <c r="I203" s="36">
        <f>SUMIFS(СВЦЭМ!$E$39:$E$782,СВЦЭМ!$A$39:$A$782,$A203,СВЦЭМ!$B$39:$B$782,I$191)+'СЕТ СН'!$F$15</f>
        <v>107.80490888</v>
      </c>
      <c r="J203" s="36">
        <f>SUMIFS(СВЦЭМ!$E$39:$E$782,СВЦЭМ!$A$39:$A$782,$A203,СВЦЭМ!$B$39:$B$782,J$191)+'СЕТ СН'!$F$15</f>
        <v>106.40309113000001</v>
      </c>
      <c r="K203" s="36">
        <f>SUMIFS(СВЦЭМ!$E$39:$E$782,СВЦЭМ!$A$39:$A$782,$A203,СВЦЭМ!$B$39:$B$782,K$191)+'СЕТ СН'!$F$15</f>
        <v>107.18676562</v>
      </c>
      <c r="L203" s="36">
        <f>SUMIFS(СВЦЭМ!$E$39:$E$782,СВЦЭМ!$A$39:$A$782,$A203,СВЦЭМ!$B$39:$B$782,L$191)+'СЕТ СН'!$F$15</f>
        <v>108.05166911000001</v>
      </c>
      <c r="M203" s="36">
        <f>SUMIFS(СВЦЭМ!$E$39:$E$782,СВЦЭМ!$A$39:$A$782,$A203,СВЦЭМ!$B$39:$B$782,M$191)+'СЕТ СН'!$F$15</f>
        <v>108.90948097</v>
      </c>
      <c r="N203" s="36">
        <f>SUMIFS(СВЦЭМ!$E$39:$E$782,СВЦЭМ!$A$39:$A$782,$A203,СВЦЭМ!$B$39:$B$782,N$191)+'СЕТ СН'!$F$15</f>
        <v>110.41364473</v>
      </c>
      <c r="O203" s="36">
        <f>SUMIFS(СВЦЭМ!$E$39:$E$782,СВЦЭМ!$A$39:$A$782,$A203,СВЦЭМ!$B$39:$B$782,O$191)+'СЕТ СН'!$F$15</f>
        <v>111.89081304</v>
      </c>
      <c r="P203" s="36">
        <f>SUMIFS(СВЦЭМ!$E$39:$E$782,СВЦЭМ!$A$39:$A$782,$A203,СВЦЭМ!$B$39:$B$782,P$191)+'СЕТ СН'!$F$15</f>
        <v>113.66242068</v>
      </c>
      <c r="Q203" s="36">
        <f>SUMIFS(СВЦЭМ!$E$39:$E$782,СВЦЭМ!$A$39:$A$782,$A203,СВЦЭМ!$B$39:$B$782,Q$191)+'СЕТ СН'!$F$15</f>
        <v>115.40791575999999</v>
      </c>
      <c r="R203" s="36">
        <f>SUMIFS(СВЦЭМ!$E$39:$E$782,СВЦЭМ!$A$39:$A$782,$A203,СВЦЭМ!$B$39:$B$782,R$191)+'СЕТ СН'!$F$15</f>
        <v>114.90983254</v>
      </c>
      <c r="S203" s="36">
        <f>SUMIFS(СВЦЭМ!$E$39:$E$782,СВЦЭМ!$A$39:$A$782,$A203,СВЦЭМ!$B$39:$B$782,S$191)+'СЕТ СН'!$F$15</f>
        <v>115.29907753000001</v>
      </c>
      <c r="T203" s="36">
        <f>SUMIFS(СВЦЭМ!$E$39:$E$782,СВЦЭМ!$A$39:$A$782,$A203,СВЦЭМ!$B$39:$B$782,T$191)+'СЕТ СН'!$F$15</f>
        <v>112.31914519</v>
      </c>
      <c r="U203" s="36">
        <f>SUMIFS(СВЦЭМ!$E$39:$E$782,СВЦЭМ!$A$39:$A$782,$A203,СВЦЭМ!$B$39:$B$782,U$191)+'СЕТ СН'!$F$15</f>
        <v>107.22931954000001</v>
      </c>
      <c r="V203" s="36">
        <f>SUMIFS(СВЦЭМ!$E$39:$E$782,СВЦЭМ!$A$39:$A$782,$A203,СВЦЭМ!$B$39:$B$782,V$191)+'СЕТ СН'!$F$15</f>
        <v>108.30923367</v>
      </c>
      <c r="W203" s="36">
        <f>SUMIFS(СВЦЭМ!$E$39:$E$782,СВЦЭМ!$A$39:$A$782,$A203,СВЦЭМ!$B$39:$B$782,W$191)+'СЕТ СН'!$F$15</f>
        <v>107.22197031</v>
      </c>
      <c r="X203" s="36">
        <f>SUMIFS(СВЦЭМ!$E$39:$E$782,СВЦЭМ!$A$39:$A$782,$A203,СВЦЭМ!$B$39:$B$782,X$191)+'СЕТ СН'!$F$15</f>
        <v>109.49459611</v>
      </c>
      <c r="Y203" s="36">
        <f>SUMIFS(СВЦЭМ!$E$39:$E$782,СВЦЭМ!$A$39:$A$782,$A203,СВЦЭМ!$B$39:$B$782,Y$191)+'СЕТ СН'!$F$15</f>
        <v>110.85697688</v>
      </c>
    </row>
    <row r="204" spans="1:25" ht="15.75" x14ac:dyDescent="0.2">
      <c r="A204" s="35">
        <f t="shared" si="5"/>
        <v>45364</v>
      </c>
      <c r="B204" s="36">
        <f>SUMIFS(СВЦЭМ!$E$39:$E$782,СВЦЭМ!$A$39:$A$782,$A204,СВЦЭМ!$B$39:$B$782,B$191)+'СЕТ СН'!$F$15</f>
        <v>115.486487</v>
      </c>
      <c r="C204" s="36">
        <f>SUMIFS(СВЦЭМ!$E$39:$E$782,СВЦЭМ!$A$39:$A$782,$A204,СВЦЭМ!$B$39:$B$782,C$191)+'СЕТ СН'!$F$15</f>
        <v>116.36918417</v>
      </c>
      <c r="D204" s="36">
        <f>SUMIFS(СВЦЭМ!$E$39:$E$782,СВЦЭМ!$A$39:$A$782,$A204,СВЦЭМ!$B$39:$B$782,D$191)+'СЕТ СН'!$F$15</f>
        <v>117.46456277999999</v>
      </c>
      <c r="E204" s="36">
        <f>SUMIFS(СВЦЭМ!$E$39:$E$782,СВЦЭМ!$A$39:$A$782,$A204,СВЦЭМ!$B$39:$B$782,E$191)+'СЕТ СН'!$F$15</f>
        <v>117.06399544999999</v>
      </c>
      <c r="F204" s="36">
        <f>SUMIFS(СВЦЭМ!$E$39:$E$782,СВЦЭМ!$A$39:$A$782,$A204,СВЦЭМ!$B$39:$B$782,F$191)+'СЕТ СН'!$F$15</f>
        <v>116.70808</v>
      </c>
      <c r="G204" s="36">
        <f>SUMIFS(СВЦЭМ!$E$39:$E$782,СВЦЭМ!$A$39:$A$782,$A204,СВЦЭМ!$B$39:$B$782,G$191)+'СЕТ СН'!$F$15</f>
        <v>116.31279256000001</v>
      </c>
      <c r="H204" s="36">
        <f>SUMIFS(СВЦЭМ!$E$39:$E$782,СВЦЭМ!$A$39:$A$782,$A204,СВЦЭМ!$B$39:$B$782,H$191)+'СЕТ СН'!$F$15</f>
        <v>113.61655894</v>
      </c>
      <c r="I204" s="36">
        <f>SUMIFS(СВЦЭМ!$E$39:$E$782,СВЦЭМ!$A$39:$A$782,$A204,СВЦЭМ!$B$39:$B$782,I$191)+'СЕТ СН'!$F$15</f>
        <v>111.17053781</v>
      </c>
      <c r="J204" s="36">
        <f>SUMIFS(СВЦЭМ!$E$39:$E$782,СВЦЭМ!$A$39:$A$782,$A204,СВЦЭМ!$B$39:$B$782,J$191)+'СЕТ СН'!$F$15</f>
        <v>112.23437791000001</v>
      </c>
      <c r="K204" s="36">
        <f>SUMIFS(СВЦЭМ!$E$39:$E$782,СВЦЭМ!$A$39:$A$782,$A204,СВЦЭМ!$B$39:$B$782,K$191)+'СЕТ СН'!$F$15</f>
        <v>110.56181425</v>
      </c>
      <c r="L204" s="36">
        <f>SUMIFS(СВЦЭМ!$E$39:$E$782,СВЦЭМ!$A$39:$A$782,$A204,СВЦЭМ!$B$39:$B$782,L$191)+'СЕТ СН'!$F$15</f>
        <v>111.64166344</v>
      </c>
      <c r="M204" s="36">
        <f>SUMIFS(СВЦЭМ!$E$39:$E$782,СВЦЭМ!$A$39:$A$782,$A204,СВЦЭМ!$B$39:$B$782,M$191)+'СЕТ СН'!$F$15</f>
        <v>110.78995098999999</v>
      </c>
      <c r="N204" s="36">
        <f>SUMIFS(СВЦЭМ!$E$39:$E$782,СВЦЭМ!$A$39:$A$782,$A204,СВЦЭМ!$B$39:$B$782,N$191)+'СЕТ СН'!$F$15</f>
        <v>113.13649604</v>
      </c>
      <c r="O204" s="36">
        <f>SUMIFS(СВЦЭМ!$E$39:$E$782,СВЦЭМ!$A$39:$A$782,$A204,СВЦЭМ!$B$39:$B$782,O$191)+'СЕТ СН'!$F$15</f>
        <v>114.66686989999999</v>
      </c>
      <c r="P204" s="36">
        <f>SUMIFS(СВЦЭМ!$E$39:$E$782,СВЦЭМ!$A$39:$A$782,$A204,СВЦЭМ!$B$39:$B$782,P$191)+'СЕТ СН'!$F$15</f>
        <v>116.81562627</v>
      </c>
      <c r="Q204" s="36">
        <f>SUMIFS(СВЦЭМ!$E$39:$E$782,СВЦЭМ!$A$39:$A$782,$A204,СВЦЭМ!$B$39:$B$782,Q$191)+'СЕТ СН'!$F$15</f>
        <v>118.22903281000001</v>
      </c>
      <c r="R204" s="36">
        <f>SUMIFS(СВЦЭМ!$E$39:$E$782,СВЦЭМ!$A$39:$A$782,$A204,СВЦЭМ!$B$39:$B$782,R$191)+'СЕТ СН'!$F$15</f>
        <v>117.69488748000001</v>
      </c>
      <c r="S204" s="36">
        <f>SUMIFS(СВЦЭМ!$E$39:$E$782,СВЦЭМ!$A$39:$A$782,$A204,СВЦЭМ!$B$39:$B$782,S$191)+'СЕТ СН'!$F$15</f>
        <v>116.59646151</v>
      </c>
      <c r="T204" s="36">
        <f>SUMIFS(СВЦЭМ!$E$39:$E$782,СВЦЭМ!$A$39:$A$782,$A204,СВЦЭМ!$B$39:$B$782,T$191)+'СЕТ СН'!$F$15</f>
        <v>114.77260839</v>
      </c>
      <c r="U204" s="36">
        <f>SUMIFS(СВЦЭМ!$E$39:$E$782,СВЦЭМ!$A$39:$A$782,$A204,СВЦЭМ!$B$39:$B$782,U$191)+'СЕТ СН'!$F$15</f>
        <v>113.39571257999999</v>
      </c>
      <c r="V204" s="36">
        <f>SUMIFS(СВЦЭМ!$E$39:$E$782,СВЦЭМ!$A$39:$A$782,$A204,СВЦЭМ!$B$39:$B$782,V$191)+'СЕТ СН'!$F$15</f>
        <v>112.58692154000001</v>
      </c>
      <c r="W204" s="36">
        <f>SUMIFS(СВЦЭМ!$E$39:$E$782,СВЦЭМ!$A$39:$A$782,$A204,СВЦЭМ!$B$39:$B$782,W$191)+'СЕТ СН'!$F$15</f>
        <v>110.61715067</v>
      </c>
      <c r="X204" s="36">
        <f>SUMIFS(СВЦЭМ!$E$39:$E$782,СВЦЭМ!$A$39:$A$782,$A204,СВЦЭМ!$B$39:$B$782,X$191)+'СЕТ СН'!$F$15</f>
        <v>110.96740855</v>
      </c>
      <c r="Y204" s="36">
        <f>SUMIFS(СВЦЭМ!$E$39:$E$782,СВЦЭМ!$A$39:$A$782,$A204,СВЦЭМ!$B$39:$B$782,Y$191)+'СЕТ СН'!$F$15</f>
        <v>111.72186483999999</v>
      </c>
    </row>
    <row r="205" spans="1:25" ht="15.75" x14ac:dyDescent="0.2">
      <c r="A205" s="35">
        <f t="shared" si="5"/>
        <v>45365</v>
      </c>
      <c r="B205" s="36">
        <f>SUMIFS(СВЦЭМ!$E$39:$E$782,СВЦЭМ!$A$39:$A$782,$A205,СВЦЭМ!$B$39:$B$782,B$191)+'СЕТ СН'!$F$15</f>
        <v>109.04815137</v>
      </c>
      <c r="C205" s="36">
        <f>SUMIFS(СВЦЭМ!$E$39:$E$782,СВЦЭМ!$A$39:$A$782,$A205,СВЦЭМ!$B$39:$B$782,C$191)+'СЕТ СН'!$F$15</f>
        <v>109.18228055</v>
      </c>
      <c r="D205" s="36">
        <f>SUMIFS(СВЦЭМ!$E$39:$E$782,СВЦЭМ!$A$39:$A$782,$A205,СВЦЭМ!$B$39:$B$782,D$191)+'СЕТ СН'!$F$15</f>
        <v>110.56296643</v>
      </c>
      <c r="E205" s="36">
        <f>SUMIFS(СВЦЭМ!$E$39:$E$782,СВЦЭМ!$A$39:$A$782,$A205,СВЦЭМ!$B$39:$B$782,E$191)+'СЕТ СН'!$F$15</f>
        <v>111.22812998000001</v>
      </c>
      <c r="F205" s="36">
        <f>SUMIFS(СВЦЭМ!$E$39:$E$782,СВЦЭМ!$A$39:$A$782,$A205,СВЦЭМ!$B$39:$B$782,F$191)+'СЕТ СН'!$F$15</f>
        <v>110.9893726</v>
      </c>
      <c r="G205" s="36">
        <f>SUMIFS(СВЦЭМ!$E$39:$E$782,СВЦЭМ!$A$39:$A$782,$A205,СВЦЭМ!$B$39:$B$782,G$191)+'СЕТ СН'!$F$15</f>
        <v>108.91894818</v>
      </c>
      <c r="H205" s="36">
        <f>SUMIFS(СВЦЭМ!$E$39:$E$782,СВЦЭМ!$A$39:$A$782,$A205,СВЦЭМ!$B$39:$B$782,H$191)+'СЕТ СН'!$F$15</f>
        <v>105.33450458999999</v>
      </c>
      <c r="I205" s="36">
        <f>SUMIFS(СВЦЭМ!$E$39:$E$782,СВЦЭМ!$A$39:$A$782,$A205,СВЦЭМ!$B$39:$B$782,I$191)+'СЕТ СН'!$F$15</f>
        <v>103.30213668</v>
      </c>
      <c r="J205" s="36">
        <f>SUMIFS(СВЦЭМ!$E$39:$E$782,СВЦЭМ!$A$39:$A$782,$A205,СВЦЭМ!$B$39:$B$782,J$191)+'СЕТ СН'!$F$15</f>
        <v>104.8814946</v>
      </c>
      <c r="K205" s="36">
        <f>SUMIFS(СВЦЭМ!$E$39:$E$782,СВЦЭМ!$A$39:$A$782,$A205,СВЦЭМ!$B$39:$B$782,K$191)+'СЕТ СН'!$F$15</f>
        <v>104.9553756</v>
      </c>
      <c r="L205" s="36">
        <f>SUMIFS(СВЦЭМ!$E$39:$E$782,СВЦЭМ!$A$39:$A$782,$A205,СВЦЭМ!$B$39:$B$782,L$191)+'СЕТ СН'!$F$15</f>
        <v>105.43655656</v>
      </c>
      <c r="M205" s="36">
        <f>SUMIFS(СВЦЭМ!$E$39:$E$782,СВЦЭМ!$A$39:$A$782,$A205,СВЦЭМ!$B$39:$B$782,M$191)+'СЕТ СН'!$F$15</f>
        <v>108.02315514</v>
      </c>
      <c r="N205" s="36">
        <f>SUMIFS(СВЦЭМ!$E$39:$E$782,СВЦЭМ!$A$39:$A$782,$A205,СВЦЭМ!$B$39:$B$782,N$191)+'СЕТ СН'!$F$15</f>
        <v>109.49408889</v>
      </c>
      <c r="O205" s="36">
        <f>SUMIFS(СВЦЭМ!$E$39:$E$782,СВЦЭМ!$A$39:$A$782,$A205,СВЦЭМ!$B$39:$B$782,O$191)+'СЕТ СН'!$F$15</f>
        <v>111.23128201</v>
      </c>
      <c r="P205" s="36">
        <f>SUMIFS(СВЦЭМ!$E$39:$E$782,СВЦЭМ!$A$39:$A$782,$A205,СВЦЭМ!$B$39:$B$782,P$191)+'СЕТ СН'!$F$15</f>
        <v>112.79157395</v>
      </c>
      <c r="Q205" s="36">
        <f>SUMIFS(СВЦЭМ!$E$39:$E$782,СВЦЭМ!$A$39:$A$782,$A205,СВЦЭМ!$B$39:$B$782,Q$191)+'СЕТ СН'!$F$15</f>
        <v>114.11777649</v>
      </c>
      <c r="R205" s="36">
        <f>SUMIFS(СВЦЭМ!$E$39:$E$782,СВЦЭМ!$A$39:$A$782,$A205,СВЦЭМ!$B$39:$B$782,R$191)+'СЕТ СН'!$F$15</f>
        <v>112.75727028999999</v>
      </c>
      <c r="S205" s="36">
        <f>SUMIFS(СВЦЭМ!$E$39:$E$782,СВЦЭМ!$A$39:$A$782,$A205,СВЦЭМ!$B$39:$B$782,S$191)+'СЕТ СН'!$F$15</f>
        <v>111.07340292000001</v>
      </c>
      <c r="T205" s="36">
        <f>SUMIFS(СВЦЭМ!$E$39:$E$782,СВЦЭМ!$A$39:$A$782,$A205,СВЦЭМ!$B$39:$B$782,T$191)+'СЕТ СН'!$F$15</f>
        <v>108.83531868</v>
      </c>
      <c r="U205" s="36">
        <f>SUMIFS(СВЦЭМ!$E$39:$E$782,СВЦЭМ!$A$39:$A$782,$A205,СВЦЭМ!$B$39:$B$782,U$191)+'СЕТ СН'!$F$15</f>
        <v>106.94728468</v>
      </c>
      <c r="V205" s="36">
        <f>SUMIFS(СВЦЭМ!$E$39:$E$782,СВЦЭМ!$A$39:$A$782,$A205,СВЦЭМ!$B$39:$B$782,V$191)+'СЕТ СН'!$F$15</f>
        <v>106.64400628</v>
      </c>
      <c r="W205" s="36">
        <f>SUMIFS(СВЦЭМ!$E$39:$E$782,СВЦЭМ!$A$39:$A$782,$A205,СВЦЭМ!$B$39:$B$782,W$191)+'СЕТ СН'!$F$15</f>
        <v>106.8282842</v>
      </c>
      <c r="X205" s="36">
        <f>SUMIFS(СВЦЭМ!$E$39:$E$782,СВЦЭМ!$A$39:$A$782,$A205,СВЦЭМ!$B$39:$B$782,X$191)+'СЕТ СН'!$F$15</f>
        <v>108.32036960000001</v>
      </c>
      <c r="Y205" s="36">
        <f>SUMIFS(СВЦЭМ!$E$39:$E$782,СВЦЭМ!$A$39:$A$782,$A205,СВЦЭМ!$B$39:$B$782,Y$191)+'СЕТ СН'!$F$15</f>
        <v>109.61697425</v>
      </c>
    </row>
    <row r="206" spans="1:25" ht="15.75" x14ac:dyDescent="0.2">
      <c r="A206" s="35">
        <f t="shared" si="5"/>
        <v>45366</v>
      </c>
      <c r="B206" s="36">
        <f>SUMIFS(СВЦЭМ!$E$39:$E$782,СВЦЭМ!$A$39:$A$782,$A206,СВЦЭМ!$B$39:$B$782,B$191)+'СЕТ СН'!$F$15</f>
        <v>114.74375697000001</v>
      </c>
      <c r="C206" s="36">
        <f>SUMIFS(СВЦЭМ!$E$39:$E$782,СВЦЭМ!$A$39:$A$782,$A206,СВЦЭМ!$B$39:$B$782,C$191)+'СЕТ СН'!$F$15</f>
        <v>119.95472024999999</v>
      </c>
      <c r="D206" s="36">
        <f>SUMIFS(СВЦЭМ!$E$39:$E$782,СВЦЭМ!$A$39:$A$782,$A206,СВЦЭМ!$B$39:$B$782,D$191)+'СЕТ СН'!$F$15</f>
        <v>122.37015986</v>
      </c>
      <c r="E206" s="36">
        <f>SUMIFS(СВЦЭМ!$E$39:$E$782,СВЦЭМ!$A$39:$A$782,$A206,СВЦЭМ!$B$39:$B$782,E$191)+'СЕТ СН'!$F$15</f>
        <v>122.54775993</v>
      </c>
      <c r="F206" s="36">
        <f>SUMIFS(СВЦЭМ!$E$39:$E$782,СВЦЭМ!$A$39:$A$782,$A206,СВЦЭМ!$B$39:$B$782,F$191)+'СЕТ СН'!$F$15</f>
        <v>122.32780255999999</v>
      </c>
      <c r="G206" s="36">
        <f>SUMIFS(СВЦЭМ!$E$39:$E$782,СВЦЭМ!$A$39:$A$782,$A206,СВЦЭМ!$B$39:$B$782,G$191)+'СЕТ СН'!$F$15</f>
        <v>120.3034131</v>
      </c>
      <c r="H206" s="36">
        <f>SUMIFS(СВЦЭМ!$E$39:$E$782,СВЦЭМ!$A$39:$A$782,$A206,СВЦЭМ!$B$39:$B$782,H$191)+'СЕТ СН'!$F$15</f>
        <v>117.38202167999999</v>
      </c>
      <c r="I206" s="36">
        <f>SUMIFS(СВЦЭМ!$E$39:$E$782,СВЦЭМ!$A$39:$A$782,$A206,СВЦЭМ!$B$39:$B$782,I$191)+'СЕТ СН'!$F$15</f>
        <v>115.37171132</v>
      </c>
      <c r="J206" s="36">
        <f>SUMIFS(СВЦЭМ!$E$39:$E$782,СВЦЭМ!$A$39:$A$782,$A206,СВЦЭМ!$B$39:$B$782,J$191)+'СЕТ СН'!$F$15</f>
        <v>112.68547888000001</v>
      </c>
      <c r="K206" s="36">
        <f>SUMIFS(СВЦЭМ!$E$39:$E$782,СВЦЭМ!$A$39:$A$782,$A206,СВЦЭМ!$B$39:$B$782,K$191)+'СЕТ СН'!$F$15</f>
        <v>111.5480258</v>
      </c>
      <c r="L206" s="36">
        <f>SUMIFS(СВЦЭМ!$E$39:$E$782,СВЦЭМ!$A$39:$A$782,$A206,СВЦЭМ!$B$39:$B$782,L$191)+'СЕТ СН'!$F$15</f>
        <v>110.34464848</v>
      </c>
      <c r="M206" s="36">
        <f>SUMIFS(СВЦЭМ!$E$39:$E$782,СВЦЭМ!$A$39:$A$782,$A206,СВЦЭМ!$B$39:$B$782,M$191)+'СЕТ СН'!$F$15</f>
        <v>112.07236494999999</v>
      </c>
      <c r="N206" s="36">
        <f>SUMIFS(СВЦЭМ!$E$39:$E$782,СВЦЭМ!$A$39:$A$782,$A206,СВЦЭМ!$B$39:$B$782,N$191)+'СЕТ СН'!$F$15</f>
        <v>112.1666592</v>
      </c>
      <c r="O206" s="36">
        <f>SUMIFS(СВЦЭМ!$E$39:$E$782,СВЦЭМ!$A$39:$A$782,$A206,СВЦЭМ!$B$39:$B$782,O$191)+'СЕТ СН'!$F$15</f>
        <v>115.74207871</v>
      </c>
      <c r="P206" s="36">
        <f>SUMIFS(СВЦЭМ!$E$39:$E$782,СВЦЭМ!$A$39:$A$782,$A206,СВЦЭМ!$B$39:$B$782,P$191)+'СЕТ СН'!$F$15</f>
        <v>117.07347444</v>
      </c>
      <c r="Q206" s="36">
        <f>SUMIFS(СВЦЭМ!$E$39:$E$782,СВЦЭМ!$A$39:$A$782,$A206,СВЦЭМ!$B$39:$B$782,Q$191)+'СЕТ СН'!$F$15</f>
        <v>117.93708074</v>
      </c>
      <c r="R206" s="36">
        <f>SUMIFS(СВЦЭМ!$E$39:$E$782,СВЦЭМ!$A$39:$A$782,$A206,СВЦЭМ!$B$39:$B$782,R$191)+'СЕТ СН'!$F$15</f>
        <v>118.45502247</v>
      </c>
      <c r="S206" s="36">
        <f>SUMIFS(СВЦЭМ!$E$39:$E$782,СВЦЭМ!$A$39:$A$782,$A206,СВЦЭМ!$B$39:$B$782,S$191)+'СЕТ СН'!$F$15</f>
        <v>117.45297035</v>
      </c>
      <c r="T206" s="36">
        <f>SUMIFS(СВЦЭМ!$E$39:$E$782,СВЦЭМ!$A$39:$A$782,$A206,СВЦЭМ!$B$39:$B$782,T$191)+'СЕТ СН'!$F$15</f>
        <v>115.03956735</v>
      </c>
      <c r="U206" s="36">
        <f>SUMIFS(СВЦЭМ!$E$39:$E$782,СВЦЭМ!$A$39:$A$782,$A206,СВЦЭМ!$B$39:$B$782,U$191)+'СЕТ СН'!$F$15</f>
        <v>113.4096665</v>
      </c>
      <c r="V206" s="36">
        <f>SUMIFS(СВЦЭМ!$E$39:$E$782,СВЦЭМ!$A$39:$A$782,$A206,СВЦЭМ!$B$39:$B$782,V$191)+'СЕТ СН'!$F$15</f>
        <v>112.87042199</v>
      </c>
      <c r="W206" s="36">
        <f>SUMIFS(СВЦЭМ!$E$39:$E$782,СВЦЭМ!$A$39:$A$782,$A206,СВЦЭМ!$B$39:$B$782,W$191)+'СЕТ СН'!$F$15</f>
        <v>112.91631051</v>
      </c>
      <c r="X206" s="36">
        <f>SUMIFS(СВЦЭМ!$E$39:$E$782,СВЦЭМ!$A$39:$A$782,$A206,СВЦЭМ!$B$39:$B$782,X$191)+'СЕТ СН'!$F$15</f>
        <v>114.82381939</v>
      </c>
      <c r="Y206" s="36">
        <f>SUMIFS(СВЦЭМ!$E$39:$E$782,СВЦЭМ!$A$39:$A$782,$A206,СВЦЭМ!$B$39:$B$782,Y$191)+'СЕТ СН'!$F$15</f>
        <v>115.68857101</v>
      </c>
    </row>
    <row r="207" spans="1:25" ht="15.75" x14ac:dyDescent="0.2">
      <c r="A207" s="35">
        <f t="shared" si="5"/>
        <v>45367</v>
      </c>
      <c r="B207" s="36">
        <f>SUMIFS(СВЦЭМ!$E$39:$E$782,СВЦЭМ!$A$39:$A$782,$A207,СВЦЭМ!$B$39:$B$782,B$191)+'СЕТ СН'!$F$15</f>
        <v>114.11612957</v>
      </c>
      <c r="C207" s="36">
        <f>SUMIFS(СВЦЭМ!$E$39:$E$782,СВЦЭМ!$A$39:$A$782,$A207,СВЦЭМ!$B$39:$B$782,C$191)+'СЕТ СН'!$F$15</f>
        <v>113.09863513000001</v>
      </c>
      <c r="D207" s="36">
        <f>SUMIFS(СВЦЭМ!$E$39:$E$782,СВЦЭМ!$A$39:$A$782,$A207,СВЦЭМ!$B$39:$B$782,D$191)+'СЕТ СН'!$F$15</f>
        <v>114.60973602999999</v>
      </c>
      <c r="E207" s="36">
        <f>SUMIFS(СВЦЭМ!$E$39:$E$782,СВЦЭМ!$A$39:$A$782,$A207,СВЦЭМ!$B$39:$B$782,E$191)+'СЕТ СН'!$F$15</f>
        <v>115.81327899</v>
      </c>
      <c r="F207" s="36">
        <f>SUMIFS(СВЦЭМ!$E$39:$E$782,СВЦЭМ!$A$39:$A$782,$A207,СВЦЭМ!$B$39:$B$782,F$191)+'СЕТ СН'!$F$15</f>
        <v>115.02257043</v>
      </c>
      <c r="G207" s="36">
        <f>SUMIFS(СВЦЭМ!$E$39:$E$782,СВЦЭМ!$A$39:$A$782,$A207,СВЦЭМ!$B$39:$B$782,G$191)+'СЕТ СН'!$F$15</f>
        <v>113.81178104999999</v>
      </c>
      <c r="H207" s="36">
        <f>SUMIFS(СВЦЭМ!$E$39:$E$782,СВЦЭМ!$A$39:$A$782,$A207,СВЦЭМ!$B$39:$B$782,H$191)+'СЕТ СН'!$F$15</f>
        <v>112.50957609</v>
      </c>
      <c r="I207" s="36">
        <f>SUMIFS(СВЦЭМ!$E$39:$E$782,СВЦЭМ!$A$39:$A$782,$A207,СВЦЭМ!$B$39:$B$782,I$191)+'СЕТ СН'!$F$15</f>
        <v>111.35722359</v>
      </c>
      <c r="J207" s="36">
        <f>SUMIFS(СВЦЭМ!$E$39:$E$782,СВЦЭМ!$A$39:$A$782,$A207,СВЦЭМ!$B$39:$B$782,J$191)+'СЕТ СН'!$F$15</f>
        <v>108.06136883000001</v>
      </c>
      <c r="K207" s="36">
        <f>SUMIFS(СВЦЭМ!$E$39:$E$782,СВЦЭМ!$A$39:$A$782,$A207,СВЦЭМ!$B$39:$B$782,K$191)+'СЕТ СН'!$F$15</f>
        <v>106.71049877999999</v>
      </c>
      <c r="L207" s="36">
        <f>SUMIFS(СВЦЭМ!$E$39:$E$782,СВЦЭМ!$A$39:$A$782,$A207,СВЦЭМ!$B$39:$B$782,L$191)+'СЕТ СН'!$F$15</f>
        <v>106.26452725999999</v>
      </c>
      <c r="M207" s="36">
        <f>SUMIFS(СВЦЭМ!$E$39:$E$782,СВЦЭМ!$A$39:$A$782,$A207,СВЦЭМ!$B$39:$B$782,M$191)+'СЕТ СН'!$F$15</f>
        <v>106.56638559</v>
      </c>
      <c r="N207" s="36">
        <f>SUMIFS(СВЦЭМ!$E$39:$E$782,СВЦЭМ!$A$39:$A$782,$A207,СВЦЭМ!$B$39:$B$782,N$191)+'СЕТ СН'!$F$15</f>
        <v>107.39468487000001</v>
      </c>
      <c r="O207" s="36">
        <f>SUMIFS(СВЦЭМ!$E$39:$E$782,СВЦЭМ!$A$39:$A$782,$A207,СВЦЭМ!$B$39:$B$782,O$191)+'СЕТ СН'!$F$15</f>
        <v>107.33352719</v>
      </c>
      <c r="P207" s="36">
        <f>SUMIFS(СВЦЭМ!$E$39:$E$782,СВЦЭМ!$A$39:$A$782,$A207,СВЦЭМ!$B$39:$B$782,P$191)+'СЕТ СН'!$F$15</f>
        <v>107.97622615</v>
      </c>
      <c r="Q207" s="36">
        <f>SUMIFS(СВЦЭМ!$E$39:$E$782,СВЦЭМ!$A$39:$A$782,$A207,СВЦЭМ!$B$39:$B$782,Q$191)+'СЕТ СН'!$F$15</f>
        <v>109.42436956</v>
      </c>
      <c r="R207" s="36">
        <f>SUMIFS(СВЦЭМ!$E$39:$E$782,СВЦЭМ!$A$39:$A$782,$A207,СВЦЭМ!$B$39:$B$782,R$191)+'СЕТ СН'!$F$15</f>
        <v>110.04374036</v>
      </c>
      <c r="S207" s="36">
        <f>SUMIFS(СВЦЭМ!$E$39:$E$782,СВЦЭМ!$A$39:$A$782,$A207,СВЦЭМ!$B$39:$B$782,S$191)+'СЕТ СН'!$F$15</f>
        <v>109.06945555999999</v>
      </c>
      <c r="T207" s="36">
        <f>SUMIFS(СВЦЭМ!$E$39:$E$782,СВЦЭМ!$A$39:$A$782,$A207,СВЦЭМ!$B$39:$B$782,T$191)+'СЕТ СН'!$F$15</f>
        <v>107.92070027</v>
      </c>
      <c r="U207" s="36">
        <f>SUMIFS(СВЦЭМ!$E$39:$E$782,СВЦЭМ!$A$39:$A$782,$A207,СВЦЭМ!$B$39:$B$782,U$191)+'СЕТ СН'!$F$15</f>
        <v>105.94965996000001</v>
      </c>
      <c r="V207" s="36">
        <f>SUMIFS(СВЦЭМ!$E$39:$E$782,СВЦЭМ!$A$39:$A$782,$A207,СВЦЭМ!$B$39:$B$782,V$191)+'СЕТ СН'!$F$15</f>
        <v>105.48177677</v>
      </c>
      <c r="W207" s="36">
        <f>SUMIFS(СВЦЭМ!$E$39:$E$782,СВЦЭМ!$A$39:$A$782,$A207,СВЦЭМ!$B$39:$B$782,W$191)+'СЕТ СН'!$F$15</f>
        <v>106.07414358</v>
      </c>
      <c r="X207" s="36">
        <f>SUMIFS(СВЦЭМ!$E$39:$E$782,СВЦЭМ!$A$39:$A$782,$A207,СВЦЭМ!$B$39:$B$782,X$191)+'СЕТ СН'!$F$15</f>
        <v>107.53982483</v>
      </c>
      <c r="Y207" s="36">
        <f>SUMIFS(СВЦЭМ!$E$39:$E$782,СВЦЭМ!$A$39:$A$782,$A207,СВЦЭМ!$B$39:$B$782,Y$191)+'СЕТ СН'!$F$15</f>
        <v>108.08622904000001</v>
      </c>
    </row>
    <row r="208" spans="1:25" ht="15.75" x14ac:dyDescent="0.2">
      <c r="A208" s="35">
        <f t="shared" si="5"/>
        <v>45368</v>
      </c>
      <c r="B208" s="36">
        <f>SUMIFS(СВЦЭМ!$E$39:$E$782,СВЦЭМ!$A$39:$A$782,$A208,СВЦЭМ!$B$39:$B$782,B$191)+'СЕТ СН'!$F$15</f>
        <v>105.38661349</v>
      </c>
      <c r="C208" s="36">
        <f>SUMIFS(СВЦЭМ!$E$39:$E$782,СВЦЭМ!$A$39:$A$782,$A208,СВЦЭМ!$B$39:$B$782,C$191)+'СЕТ СН'!$F$15</f>
        <v>106.91485452000001</v>
      </c>
      <c r="D208" s="36">
        <f>SUMIFS(СВЦЭМ!$E$39:$E$782,СВЦЭМ!$A$39:$A$782,$A208,СВЦЭМ!$B$39:$B$782,D$191)+'СЕТ СН'!$F$15</f>
        <v>109.27543882000001</v>
      </c>
      <c r="E208" s="36">
        <f>SUMIFS(СВЦЭМ!$E$39:$E$782,СВЦЭМ!$A$39:$A$782,$A208,СВЦЭМ!$B$39:$B$782,E$191)+'СЕТ СН'!$F$15</f>
        <v>109.1376518</v>
      </c>
      <c r="F208" s="36">
        <f>SUMIFS(СВЦЭМ!$E$39:$E$782,СВЦЭМ!$A$39:$A$782,$A208,СВЦЭМ!$B$39:$B$782,F$191)+'СЕТ СН'!$F$15</f>
        <v>108.6673535</v>
      </c>
      <c r="G208" s="36">
        <f>SUMIFS(СВЦЭМ!$E$39:$E$782,СВЦЭМ!$A$39:$A$782,$A208,СВЦЭМ!$B$39:$B$782,G$191)+'СЕТ СН'!$F$15</f>
        <v>110.34090962000001</v>
      </c>
      <c r="H208" s="36">
        <f>SUMIFS(СВЦЭМ!$E$39:$E$782,СВЦЭМ!$A$39:$A$782,$A208,СВЦЭМ!$B$39:$B$782,H$191)+'СЕТ СН'!$F$15</f>
        <v>111.15641268</v>
      </c>
      <c r="I208" s="36">
        <f>SUMIFS(СВЦЭМ!$E$39:$E$782,СВЦЭМ!$A$39:$A$782,$A208,СВЦЭМ!$B$39:$B$782,I$191)+'СЕТ СН'!$F$15</f>
        <v>111.27113962999999</v>
      </c>
      <c r="J208" s="36">
        <f>SUMIFS(СВЦЭМ!$E$39:$E$782,СВЦЭМ!$A$39:$A$782,$A208,СВЦЭМ!$B$39:$B$782,J$191)+'СЕТ СН'!$F$15</f>
        <v>107.78771845</v>
      </c>
      <c r="K208" s="36">
        <f>SUMIFS(СВЦЭМ!$E$39:$E$782,СВЦЭМ!$A$39:$A$782,$A208,СВЦЭМ!$B$39:$B$782,K$191)+'СЕТ СН'!$F$15</f>
        <v>104.89033943</v>
      </c>
      <c r="L208" s="36">
        <f>SUMIFS(СВЦЭМ!$E$39:$E$782,СВЦЭМ!$A$39:$A$782,$A208,СВЦЭМ!$B$39:$B$782,L$191)+'СЕТ СН'!$F$15</f>
        <v>103.96461521000001</v>
      </c>
      <c r="M208" s="36">
        <f>SUMIFS(СВЦЭМ!$E$39:$E$782,СВЦЭМ!$A$39:$A$782,$A208,СВЦЭМ!$B$39:$B$782,M$191)+'СЕТ СН'!$F$15</f>
        <v>104.02119856</v>
      </c>
      <c r="N208" s="36">
        <f>SUMIFS(СВЦЭМ!$E$39:$E$782,СВЦЭМ!$A$39:$A$782,$A208,СВЦЭМ!$B$39:$B$782,N$191)+'СЕТ СН'!$F$15</f>
        <v>105.30897356</v>
      </c>
      <c r="O208" s="36">
        <f>SUMIFS(СВЦЭМ!$E$39:$E$782,СВЦЭМ!$A$39:$A$782,$A208,СВЦЭМ!$B$39:$B$782,O$191)+'СЕТ СН'!$F$15</f>
        <v>107.27056365</v>
      </c>
      <c r="P208" s="36">
        <f>SUMIFS(СВЦЭМ!$E$39:$E$782,СВЦЭМ!$A$39:$A$782,$A208,СВЦЭМ!$B$39:$B$782,P$191)+'СЕТ СН'!$F$15</f>
        <v>108.12814324</v>
      </c>
      <c r="Q208" s="36">
        <f>SUMIFS(СВЦЭМ!$E$39:$E$782,СВЦЭМ!$A$39:$A$782,$A208,СВЦЭМ!$B$39:$B$782,Q$191)+'СЕТ СН'!$F$15</f>
        <v>109.64406146</v>
      </c>
      <c r="R208" s="36">
        <f>SUMIFS(СВЦЭМ!$E$39:$E$782,СВЦЭМ!$A$39:$A$782,$A208,СВЦЭМ!$B$39:$B$782,R$191)+'СЕТ СН'!$F$15</f>
        <v>109.8155572</v>
      </c>
      <c r="S208" s="36">
        <f>SUMIFS(СВЦЭМ!$E$39:$E$782,СВЦЭМ!$A$39:$A$782,$A208,СВЦЭМ!$B$39:$B$782,S$191)+'СЕТ СН'!$F$15</f>
        <v>108.21050584</v>
      </c>
      <c r="T208" s="36">
        <f>SUMIFS(СВЦЭМ!$E$39:$E$782,СВЦЭМ!$A$39:$A$782,$A208,СВЦЭМ!$B$39:$B$782,T$191)+'СЕТ СН'!$F$15</f>
        <v>107.12198682</v>
      </c>
      <c r="U208" s="36">
        <f>SUMIFS(СВЦЭМ!$E$39:$E$782,СВЦЭМ!$A$39:$A$782,$A208,СВЦЭМ!$B$39:$B$782,U$191)+'СЕТ СН'!$F$15</f>
        <v>105.41262810000001</v>
      </c>
      <c r="V208" s="36">
        <f>SUMIFS(СВЦЭМ!$E$39:$E$782,СВЦЭМ!$A$39:$A$782,$A208,СВЦЭМ!$B$39:$B$782,V$191)+'СЕТ СН'!$F$15</f>
        <v>104.29313913</v>
      </c>
      <c r="W208" s="36">
        <f>SUMIFS(СВЦЭМ!$E$39:$E$782,СВЦЭМ!$A$39:$A$782,$A208,СВЦЭМ!$B$39:$B$782,W$191)+'СЕТ СН'!$F$15</f>
        <v>104.36866893</v>
      </c>
      <c r="X208" s="36">
        <f>SUMIFS(СВЦЭМ!$E$39:$E$782,СВЦЭМ!$A$39:$A$782,$A208,СВЦЭМ!$B$39:$B$782,X$191)+'СЕТ СН'!$F$15</f>
        <v>106.55777869000001</v>
      </c>
      <c r="Y208" s="36">
        <f>SUMIFS(СВЦЭМ!$E$39:$E$782,СВЦЭМ!$A$39:$A$782,$A208,СВЦЭМ!$B$39:$B$782,Y$191)+'СЕТ СН'!$F$15</f>
        <v>106.56978139</v>
      </c>
    </row>
    <row r="209" spans="1:25" ht="15.75" x14ac:dyDescent="0.2">
      <c r="A209" s="35">
        <f t="shared" si="5"/>
        <v>45369</v>
      </c>
      <c r="B209" s="36">
        <f>SUMIFS(СВЦЭМ!$E$39:$E$782,СВЦЭМ!$A$39:$A$782,$A209,СВЦЭМ!$B$39:$B$782,B$191)+'СЕТ СН'!$F$15</f>
        <v>113.0897927</v>
      </c>
      <c r="C209" s="36">
        <f>SUMIFS(СВЦЭМ!$E$39:$E$782,СВЦЭМ!$A$39:$A$782,$A209,СВЦЭМ!$B$39:$B$782,C$191)+'СЕТ СН'!$F$15</f>
        <v>115.31481371</v>
      </c>
      <c r="D209" s="36">
        <f>SUMIFS(СВЦЭМ!$E$39:$E$782,СВЦЭМ!$A$39:$A$782,$A209,СВЦЭМ!$B$39:$B$782,D$191)+'СЕТ СН'!$F$15</f>
        <v>118.43309116</v>
      </c>
      <c r="E209" s="36">
        <f>SUMIFS(СВЦЭМ!$E$39:$E$782,СВЦЭМ!$A$39:$A$782,$A209,СВЦЭМ!$B$39:$B$782,E$191)+'СЕТ СН'!$F$15</f>
        <v>117.03398476</v>
      </c>
      <c r="F209" s="36">
        <f>SUMIFS(СВЦЭМ!$E$39:$E$782,СВЦЭМ!$A$39:$A$782,$A209,СВЦЭМ!$B$39:$B$782,F$191)+'СЕТ СН'!$F$15</f>
        <v>115.66797563</v>
      </c>
      <c r="G209" s="36">
        <f>SUMIFS(СВЦЭМ!$E$39:$E$782,СВЦЭМ!$A$39:$A$782,$A209,СВЦЭМ!$B$39:$B$782,G$191)+'СЕТ СН'!$F$15</f>
        <v>113.56063263999999</v>
      </c>
      <c r="H209" s="36">
        <f>SUMIFS(СВЦЭМ!$E$39:$E$782,СВЦЭМ!$A$39:$A$782,$A209,СВЦЭМ!$B$39:$B$782,H$191)+'СЕТ СН'!$F$15</f>
        <v>111.5312536</v>
      </c>
      <c r="I209" s="36">
        <f>SUMIFS(СВЦЭМ!$E$39:$E$782,СВЦЭМ!$A$39:$A$782,$A209,СВЦЭМ!$B$39:$B$782,I$191)+'СЕТ СН'!$F$15</f>
        <v>112.32535827</v>
      </c>
      <c r="J209" s="36">
        <f>SUMIFS(СВЦЭМ!$E$39:$E$782,СВЦЭМ!$A$39:$A$782,$A209,СВЦЭМ!$B$39:$B$782,J$191)+'СЕТ СН'!$F$15</f>
        <v>113.41031389</v>
      </c>
      <c r="K209" s="36">
        <f>SUMIFS(СВЦЭМ!$E$39:$E$782,СВЦЭМ!$A$39:$A$782,$A209,СВЦЭМ!$B$39:$B$782,K$191)+'СЕТ СН'!$F$15</f>
        <v>111.58136346000001</v>
      </c>
      <c r="L209" s="36">
        <f>SUMIFS(СВЦЭМ!$E$39:$E$782,СВЦЭМ!$A$39:$A$782,$A209,СВЦЭМ!$B$39:$B$782,L$191)+'СЕТ СН'!$F$15</f>
        <v>112.06385412</v>
      </c>
      <c r="M209" s="36">
        <f>SUMIFS(СВЦЭМ!$E$39:$E$782,СВЦЭМ!$A$39:$A$782,$A209,СВЦЭМ!$B$39:$B$782,M$191)+'СЕТ СН'!$F$15</f>
        <v>112.56562498</v>
      </c>
      <c r="N209" s="36">
        <f>SUMIFS(СВЦЭМ!$E$39:$E$782,СВЦЭМ!$A$39:$A$782,$A209,СВЦЭМ!$B$39:$B$782,N$191)+'СЕТ СН'!$F$15</f>
        <v>114.25515184</v>
      </c>
      <c r="O209" s="36">
        <f>SUMIFS(СВЦЭМ!$E$39:$E$782,СВЦЭМ!$A$39:$A$782,$A209,СВЦЭМ!$B$39:$B$782,O$191)+'СЕТ СН'!$F$15</f>
        <v>117.07600365</v>
      </c>
      <c r="P209" s="36">
        <f>SUMIFS(СВЦЭМ!$E$39:$E$782,СВЦЭМ!$A$39:$A$782,$A209,СВЦЭМ!$B$39:$B$782,P$191)+'СЕТ СН'!$F$15</f>
        <v>118.88944737999999</v>
      </c>
      <c r="Q209" s="36">
        <f>SUMIFS(СВЦЭМ!$E$39:$E$782,СВЦЭМ!$A$39:$A$782,$A209,СВЦЭМ!$B$39:$B$782,Q$191)+'СЕТ СН'!$F$15</f>
        <v>120.41661628</v>
      </c>
      <c r="R209" s="36">
        <f>SUMIFS(СВЦЭМ!$E$39:$E$782,СВЦЭМ!$A$39:$A$782,$A209,СВЦЭМ!$B$39:$B$782,R$191)+'СЕТ СН'!$F$15</f>
        <v>120.71761963</v>
      </c>
      <c r="S209" s="36">
        <f>SUMIFS(СВЦЭМ!$E$39:$E$782,СВЦЭМ!$A$39:$A$782,$A209,СВЦЭМ!$B$39:$B$782,S$191)+'СЕТ СН'!$F$15</f>
        <v>121.16956994</v>
      </c>
      <c r="T209" s="36">
        <f>SUMIFS(СВЦЭМ!$E$39:$E$782,СВЦЭМ!$A$39:$A$782,$A209,СВЦЭМ!$B$39:$B$782,T$191)+'СЕТ СН'!$F$15</f>
        <v>119.2642906</v>
      </c>
      <c r="U209" s="36">
        <f>SUMIFS(СВЦЭМ!$E$39:$E$782,СВЦЭМ!$A$39:$A$782,$A209,СВЦЭМ!$B$39:$B$782,U$191)+'СЕТ СН'!$F$15</f>
        <v>117.40561318</v>
      </c>
      <c r="V209" s="36">
        <f>SUMIFS(СВЦЭМ!$E$39:$E$782,СВЦЭМ!$A$39:$A$782,$A209,СВЦЭМ!$B$39:$B$782,V$191)+'СЕТ СН'!$F$15</f>
        <v>116.65836520000001</v>
      </c>
      <c r="W209" s="36">
        <f>SUMIFS(СВЦЭМ!$E$39:$E$782,СВЦЭМ!$A$39:$A$782,$A209,СВЦЭМ!$B$39:$B$782,W$191)+'СЕТ СН'!$F$15</f>
        <v>116.04006359</v>
      </c>
      <c r="X209" s="36">
        <f>SUMIFS(СВЦЭМ!$E$39:$E$782,СВЦЭМ!$A$39:$A$782,$A209,СВЦЭМ!$B$39:$B$782,X$191)+'СЕТ СН'!$F$15</f>
        <v>117.52325878000001</v>
      </c>
      <c r="Y209" s="36">
        <f>SUMIFS(СВЦЭМ!$E$39:$E$782,СВЦЭМ!$A$39:$A$782,$A209,СВЦЭМ!$B$39:$B$782,Y$191)+'СЕТ СН'!$F$15</f>
        <v>119.68269856000001</v>
      </c>
    </row>
    <row r="210" spans="1:25" ht="15.75" x14ac:dyDescent="0.2">
      <c r="A210" s="35">
        <f t="shared" si="5"/>
        <v>45370</v>
      </c>
      <c r="B210" s="36">
        <f>SUMIFS(СВЦЭМ!$E$39:$E$782,СВЦЭМ!$A$39:$A$782,$A210,СВЦЭМ!$B$39:$B$782,B$191)+'СЕТ СН'!$F$15</f>
        <v>126.38821175</v>
      </c>
      <c r="C210" s="36">
        <f>SUMIFS(СВЦЭМ!$E$39:$E$782,СВЦЭМ!$A$39:$A$782,$A210,СВЦЭМ!$B$39:$B$782,C$191)+'СЕТ СН'!$F$15</f>
        <v>123.84416262000001</v>
      </c>
      <c r="D210" s="36">
        <f>SUMIFS(СВЦЭМ!$E$39:$E$782,СВЦЭМ!$A$39:$A$782,$A210,СВЦЭМ!$B$39:$B$782,D$191)+'СЕТ СН'!$F$15</f>
        <v>126.78441871</v>
      </c>
      <c r="E210" s="36">
        <f>SUMIFS(СВЦЭМ!$E$39:$E$782,СВЦЭМ!$A$39:$A$782,$A210,СВЦЭМ!$B$39:$B$782,E$191)+'СЕТ СН'!$F$15</f>
        <v>126.12796611</v>
      </c>
      <c r="F210" s="36">
        <f>SUMIFS(СВЦЭМ!$E$39:$E$782,СВЦЭМ!$A$39:$A$782,$A210,СВЦЭМ!$B$39:$B$782,F$191)+'СЕТ СН'!$F$15</f>
        <v>125.80255603000001</v>
      </c>
      <c r="G210" s="36">
        <f>SUMIFS(СВЦЭМ!$E$39:$E$782,СВЦЭМ!$A$39:$A$782,$A210,СВЦЭМ!$B$39:$B$782,G$191)+'СЕТ СН'!$F$15</f>
        <v>125.89623628</v>
      </c>
      <c r="H210" s="36">
        <f>SUMIFS(СВЦЭМ!$E$39:$E$782,СВЦЭМ!$A$39:$A$782,$A210,СВЦЭМ!$B$39:$B$782,H$191)+'СЕТ СН'!$F$15</f>
        <v>125.49700850000001</v>
      </c>
      <c r="I210" s="36">
        <f>SUMIFS(СВЦЭМ!$E$39:$E$782,СВЦЭМ!$A$39:$A$782,$A210,СВЦЭМ!$B$39:$B$782,I$191)+'СЕТ СН'!$F$15</f>
        <v>123.22947315</v>
      </c>
      <c r="J210" s="36">
        <f>SUMIFS(СВЦЭМ!$E$39:$E$782,СВЦЭМ!$A$39:$A$782,$A210,СВЦЭМ!$B$39:$B$782,J$191)+'СЕТ СН'!$F$15</f>
        <v>122.12106693</v>
      </c>
      <c r="K210" s="36">
        <f>SUMIFS(СВЦЭМ!$E$39:$E$782,СВЦЭМ!$A$39:$A$782,$A210,СВЦЭМ!$B$39:$B$782,K$191)+'СЕТ СН'!$F$15</f>
        <v>122.45882365999999</v>
      </c>
      <c r="L210" s="36">
        <f>SUMIFS(СВЦЭМ!$E$39:$E$782,СВЦЭМ!$A$39:$A$782,$A210,СВЦЭМ!$B$39:$B$782,L$191)+'СЕТ СН'!$F$15</f>
        <v>123.48834823</v>
      </c>
      <c r="M210" s="36">
        <f>SUMIFS(СВЦЭМ!$E$39:$E$782,СВЦЭМ!$A$39:$A$782,$A210,СВЦЭМ!$B$39:$B$782,M$191)+'СЕТ СН'!$F$15</f>
        <v>127.96789828</v>
      </c>
      <c r="N210" s="36">
        <f>SUMIFS(СВЦЭМ!$E$39:$E$782,СВЦЭМ!$A$39:$A$782,$A210,СВЦЭМ!$B$39:$B$782,N$191)+'СЕТ СН'!$F$15</f>
        <v>129.82114256</v>
      </c>
      <c r="O210" s="36">
        <f>SUMIFS(СВЦЭМ!$E$39:$E$782,СВЦЭМ!$A$39:$A$782,$A210,СВЦЭМ!$B$39:$B$782,O$191)+'СЕТ СН'!$F$15</f>
        <v>132.5213789</v>
      </c>
      <c r="P210" s="36">
        <f>SUMIFS(СВЦЭМ!$E$39:$E$782,СВЦЭМ!$A$39:$A$782,$A210,СВЦЭМ!$B$39:$B$782,P$191)+'СЕТ СН'!$F$15</f>
        <v>137.54750286000001</v>
      </c>
      <c r="Q210" s="36">
        <f>SUMIFS(СВЦЭМ!$E$39:$E$782,СВЦЭМ!$A$39:$A$782,$A210,СВЦЭМ!$B$39:$B$782,Q$191)+'СЕТ СН'!$F$15</f>
        <v>139.07633268999999</v>
      </c>
      <c r="R210" s="36">
        <f>SUMIFS(СВЦЭМ!$E$39:$E$782,СВЦЭМ!$A$39:$A$782,$A210,СВЦЭМ!$B$39:$B$782,R$191)+'СЕТ СН'!$F$15</f>
        <v>139.37089592999999</v>
      </c>
      <c r="S210" s="36">
        <f>SUMIFS(СВЦЭМ!$E$39:$E$782,СВЦЭМ!$A$39:$A$782,$A210,СВЦЭМ!$B$39:$B$782,S$191)+'СЕТ СН'!$F$15</f>
        <v>137.58016207</v>
      </c>
      <c r="T210" s="36">
        <f>SUMIFS(СВЦЭМ!$E$39:$E$782,СВЦЭМ!$A$39:$A$782,$A210,СВЦЭМ!$B$39:$B$782,T$191)+'СЕТ СН'!$F$15</f>
        <v>129.87253279000001</v>
      </c>
      <c r="U210" s="36">
        <f>SUMIFS(СВЦЭМ!$E$39:$E$782,СВЦЭМ!$A$39:$A$782,$A210,СВЦЭМ!$B$39:$B$782,U$191)+'СЕТ СН'!$F$15</f>
        <v>126.62122049</v>
      </c>
      <c r="V210" s="36">
        <f>SUMIFS(СВЦЭМ!$E$39:$E$782,СВЦЭМ!$A$39:$A$782,$A210,СВЦЭМ!$B$39:$B$782,V$191)+'СЕТ СН'!$F$15</f>
        <v>126.38940005000001</v>
      </c>
      <c r="W210" s="36">
        <f>SUMIFS(СВЦЭМ!$E$39:$E$782,СВЦЭМ!$A$39:$A$782,$A210,СВЦЭМ!$B$39:$B$782,W$191)+'СЕТ СН'!$F$15</f>
        <v>128.17270077000001</v>
      </c>
      <c r="X210" s="36">
        <f>SUMIFS(СВЦЭМ!$E$39:$E$782,СВЦЭМ!$A$39:$A$782,$A210,СВЦЭМ!$B$39:$B$782,X$191)+'СЕТ СН'!$F$15</f>
        <v>129.72854561</v>
      </c>
      <c r="Y210" s="36">
        <f>SUMIFS(СВЦЭМ!$E$39:$E$782,СВЦЭМ!$A$39:$A$782,$A210,СВЦЭМ!$B$39:$B$782,Y$191)+'СЕТ СН'!$F$15</f>
        <v>132.87111920000001</v>
      </c>
    </row>
    <row r="211" spans="1:25" ht="15.75" x14ac:dyDescent="0.2">
      <c r="A211" s="35">
        <f t="shared" si="5"/>
        <v>45371</v>
      </c>
      <c r="B211" s="36">
        <f>SUMIFS(СВЦЭМ!$E$39:$E$782,СВЦЭМ!$A$39:$A$782,$A211,СВЦЭМ!$B$39:$B$782,B$191)+'СЕТ СН'!$F$15</f>
        <v>134.65163398000001</v>
      </c>
      <c r="C211" s="36">
        <f>SUMIFS(СВЦЭМ!$E$39:$E$782,СВЦЭМ!$A$39:$A$782,$A211,СВЦЭМ!$B$39:$B$782,C$191)+'СЕТ СН'!$F$15</f>
        <v>138.07336874999999</v>
      </c>
      <c r="D211" s="36">
        <f>SUMIFS(СВЦЭМ!$E$39:$E$782,СВЦЭМ!$A$39:$A$782,$A211,СВЦЭМ!$B$39:$B$782,D$191)+'СЕТ СН'!$F$15</f>
        <v>140.29988241999999</v>
      </c>
      <c r="E211" s="36">
        <f>SUMIFS(СВЦЭМ!$E$39:$E$782,СВЦЭМ!$A$39:$A$782,$A211,СВЦЭМ!$B$39:$B$782,E$191)+'СЕТ СН'!$F$15</f>
        <v>139.28600795</v>
      </c>
      <c r="F211" s="36">
        <f>SUMIFS(СВЦЭМ!$E$39:$E$782,СВЦЭМ!$A$39:$A$782,$A211,СВЦЭМ!$B$39:$B$782,F$191)+'СЕТ СН'!$F$15</f>
        <v>139.11613591</v>
      </c>
      <c r="G211" s="36">
        <f>SUMIFS(СВЦЭМ!$E$39:$E$782,СВЦЭМ!$A$39:$A$782,$A211,СВЦЭМ!$B$39:$B$782,G$191)+'СЕТ СН'!$F$15</f>
        <v>136.82416191999999</v>
      </c>
      <c r="H211" s="36">
        <f>SUMIFS(СВЦЭМ!$E$39:$E$782,СВЦЭМ!$A$39:$A$782,$A211,СВЦЭМ!$B$39:$B$782,H$191)+'СЕТ СН'!$F$15</f>
        <v>137.14537224</v>
      </c>
      <c r="I211" s="36">
        <f>SUMIFS(СВЦЭМ!$E$39:$E$782,СВЦЭМ!$A$39:$A$782,$A211,СВЦЭМ!$B$39:$B$782,I$191)+'СЕТ СН'!$F$15</f>
        <v>134.47775884000001</v>
      </c>
      <c r="J211" s="36">
        <f>SUMIFS(СВЦЭМ!$E$39:$E$782,СВЦЭМ!$A$39:$A$782,$A211,СВЦЭМ!$B$39:$B$782,J$191)+'СЕТ СН'!$F$15</f>
        <v>130.78419188999999</v>
      </c>
      <c r="K211" s="36">
        <f>SUMIFS(СВЦЭМ!$E$39:$E$782,СВЦЭМ!$A$39:$A$782,$A211,СВЦЭМ!$B$39:$B$782,K$191)+'СЕТ СН'!$F$15</f>
        <v>129.74351132000001</v>
      </c>
      <c r="L211" s="36">
        <f>SUMIFS(СВЦЭМ!$E$39:$E$782,СВЦЭМ!$A$39:$A$782,$A211,СВЦЭМ!$B$39:$B$782,L$191)+'СЕТ СН'!$F$15</f>
        <v>129.57791270000001</v>
      </c>
      <c r="M211" s="36">
        <f>SUMIFS(СВЦЭМ!$E$39:$E$782,СВЦЭМ!$A$39:$A$782,$A211,СВЦЭМ!$B$39:$B$782,M$191)+'СЕТ СН'!$F$15</f>
        <v>130.35395510000001</v>
      </c>
      <c r="N211" s="36">
        <f>SUMIFS(СВЦЭМ!$E$39:$E$782,СВЦЭМ!$A$39:$A$782,$A211,СВЦЭМ!$B$39:$B$782,N$191)+'СЕТ СН'!$F$15</f>
        <v>130.39518734999999</v>
      </c>
      <c r="O211" s="36">
        <f>SUMIFS(СВЦЭМ!$E$39:$E$782,СВЦЭМ!$A$39:$A$782,$A211,СВЦЭМ!$B$39:$B$782,O$191)+'СЕТ СН'!$F$15</f>
        <v>132.62951323999999</v>
      </c>
      <c r="P211" s="36">
        <f>SUMIFS(СВЦЭМ!$E$39:$E$782,СВЦЭМ!$A$39:$A$782,$A211,СВЦЭМ!$B$39:$B$782,P$191)+'СЕТ СН'!$F$15</f>
        <v>134.24406787999999</v>
      </c>
      <c r="Q211" s="36">
        <f>SUMIFS(СВЦЭМ!$E$39:$E$782,СВЦЭМ!$A$39:$A$782,$A211,СВЦЭМ!$B$39:$B$782,Q$191)+'СЕТ СН'!$F$15</f>
        <v>134.44429349999999</v>
      </c>
      <c r="R211" s="36">
        <f>SUMIFS(СВЦЭМ!$E$39:$E$782,СВЦЭМ!$A$39:$A$782,$A211,СВЦЭМ!$B$39:$B$782,R$191)+'СЕТ СН'!$F$15</f>
        <v>134.88553929</v>
      </c>
      <c r="S211" s="36">
        <f>SUMIFS(СВЦЭМ!$E$39:$E$782,СВЦЭМ!$A$39:$A$782,$A211,СВЦЭМ!$B$39:$B$782,S$191)+'СЕТ СН'!$F$15</f>
        <v>133.60902447999999</v>
      </c>
      <c r="T211" s="36">
        <f>SUMIFS(СВЦЭМ!$E$39:$E$782,СВЦЭМ!$A$39:$A$782,$A211,СВЦЭМ!$B$39:$B$782,T$191)+'СЕТ СН'!$F$15</f>
        <v>130.01897203999999</v>
      </c>
      <c r="U211" s="36">
        <f>SUMIFS(СВЦЭМ!$E$39:$E$782,СВЦЭМ!$A$39:$A$782,$A211,СВЦЭМ!$B$39:$B$782,U$191)+'СЕТ СН'!$F$15</f>
        <v>128.11663913999999</v>
      </c>
      <c r="V211" s="36">
        <f>SUMIFS(СВЦЭМ!$E$39:$E$782,СВЦЭМ!$A$39:$A$782,$A211,СВЦЭМ!$B$39:$B$782,V$191)+'СЕТ СН'!$F$15</f>
        <v>129.02563509000001</v>
      </c>
      <c r="W211" s="36">
        <f>SUMIFS(СВЦЭМ!$E$39:$E$782,СВЦЭМ!$A$39:$A$782,$A211,СВЦЭМ!$B$39:$B$782,W$191)+'СЕТ СН'!$F$15</f>
        <v>129.73710455</v>
      </c>
      <c r="X211" s="36">
        <f>SUMIFS(СВЦЭМ!$E$39:$E$782,СВЦЭМ!$A$39:$A$782,$A211,СВЦЭМ!$B$39:$B$782,X$191)+'СЕТ СН'!$F$15</f>
        <v>132.46789059</v>
      </c>
      <c r="Y211" s="36">
        <f>SUMIFS(СВЦЭМ!$E$39:$E$782,СВЦЭМ!$A$39:$A$782,$A211,СВЦЭМ!$B$39:$B$782,Y$191)+'СЕТ СН'!$F$15</f>
        <v>132.25888201999999</v>
      </c>
    </row>
    <row r="212" spans="1:25" ht="15.75" x14ac:dyDescent="0.2">
      <c r="A212" s="35">
        <f t="shared" si="5"/>
        <v>45372</v>
      </c>
      <c r="B212" s="36">
        <f>SUMIFS(СВЦЭМ!$E$39:$E$782,СВЦЭМ!$A$39:$A$782,$A212,СВЦЭМ!$B$39:$B$782,B$191)+'СЕТ СН'!$F$15</f>
        <v>137.32177096999999</v>
      </c>
      <c r="C212" s="36">
        <f>SUMIFS(СВЦЭМ!$E$39:$E$782,СВЦЭМ!$A$39:$A$782,$A212,СВЦЭМ!$B$39:$B$782,C$191)+'СЕТ СН'!$F$15</f>
        <v>139.68122136</v>
      </c>
      <c r="D212" s="36">
        <f>SUMIFS(СВЦЭМ!$E$39:$E$782,СВЦЭМ!$A$39:$A$782,$A212,СВЦЭМ!$B$39:$B$782,D$191)+'СЕТ СН'!$F$15</f>
        <v>143.29237799000001</v>
      </c>
      <c r="E212" s="36">
        <f>SUMIFS(СВЦЭМ!$E$39:$E$782,СВЦЭМ!$A$39:$A$782,$A212,СВЦЭМ!$B$39:$B$782,E$191)+'СЕТ СН'!$F$15</f>
        <v>144.03152166000001</v>
      </c>
      <c r="F212" s="36">
        <f>SUMIFS(СВЦЭМ!$E$39:$E$782,СВЦЭМ!$A$39:$A$782,$A212,СВЦЭМ!$B$39:$B$782,F$191)+'СЕТ СН'!$F$15</f>
        <v>143.62670477</v>
      </c>
      <c r="G212" s="36">
        <f>SUMIFS(СВЦЭМ!$E$39:$E$782,СВЦЭМ!$A$39:$A$782,$A212,СВЦЭМ!$B$39:$B$782,G$191)+'СЕТ СН'!$F$15</f>
        <v>141.06410459</v>
      </c>
      <c r="H212" s="36">
        <f>SUMIFS(СВЦЭМ!$E$39:$E$782,СВЦЭМ!$A$39:$A$782,$A212,СВЦЭМ!$B$39:$B$782,H$191)+'СЕТ СН'!$F$15</f>
        <v>134.68449537999999</v>
      </c>
      <c r="I212" s="36">
        <f>SUMIFS(СВЦЭМ!$E$39:$E$782,СВЦЭМ!$A$39:$A$782,$A212,СВЦЭМ!$B$39:$B$782,I$191)+'СЕТ СН'!$F$15</f>
        <v>131.85903830999999</v>
      </c>
      <c r="J212" s="36">
        <f>SUMIFS(СВЦЭМ!$E$39:$E$782,СВЦЭМ!$A$39:$A$782,$A212,СВЦЭМ!$B$39:$B$782,J$191)+'СЕТ СН'!$F$15</f>
        <v>132.31161576</v>
      </c>
      <c r="K212" s="36">
        <f>SUMIFS(СВЦЭМ!$E$39:$E$782,СВЦЭМ!$A$39:$A$782,$A212,СВЦЭМ!$B$39:$B$782,K$191)+'СЕТ СН'!$F$15</f>
        <v>130.40934272999999</v>
      </c>
      <c r="L212" s="36">
        <f>SUMIFS(СВЦЭМ!$E$39:$E$782,СВЦЭМ!$A$39:$A$782,$A212,СВЦЭМ!$B$39:$B$782,L$191)+'СЕТ СН'!$F$15</f>
        <v>130.11915092000001</v>
      </c>
      <c r="M212" s="36">
        <f>SUMIFS(СВЦЭМ!$E$39:$E$782,СВЦЭМ!$A$39:$A$782,$A212,СВЦЭМ!$B$39:$B$782,M$191)+'СЕТ СН'!$F$15</f>
        <v>131.08557712999999</v>
      </c>
      <c r="N212" s="36">
        <f>SUMIFS(СВЦЭМ!$E$39:$E$782,СВЦЭМ!$A$39:$A$782,$A212,СВЦЭМ!$B$39:$B$782,N$191)+'СЕТ СН'!$F$15</f>
        <v>133.39046056000001</v>
      </c>
      <c r="O212" s="36">
        <f>SUMIFS(СВЦЭМ!$E$39:$E$782,СВЦЭМ!$A$39:$A$782,$A212,СВЦЭМ!$B$39:$B$782,O$191)+'СЕТ СН'!$F$15</f>
        <v>134.37479705999999</v>
      </c>
      <c r="P212" s="36">
        <f>SUMIFS(СВЦЭМ!$E$39:$E$782,СВЦЭМ!$A$39:$A$782,$A212,СВЦЭМ!$B$39:$B$782,P$191)+'СЕТ СН'!$F$15</f>
        <v>135.28989711</v>
      </c>
      <c r="Q212" s="36">
        <f>SUMIFS(СВЦЭМ!$E$39:$E$782,СВЦЭМ!$A$39:$A$782,$A212,СВЦЭМ!$B$39:$B$782,Q$191)+'СЕТ СН'!$F$15</f>
        <v>136.78765941</v>
      </c>
      <c r="R212" s="36">
        <f>SUMIFS(СВЦЭМ!$E$39:$E$782,СВЦЭМ!$A$39:$A$782,$A212,СВЦЭМ!$B$39:$B$782,R$191)+'СЕТ СН'!$F$15</f>
        <v>137.78131715999999</v>
      </c>
      <c r="S212" s="36">
        <f>SUMIFS(СВЦЭМ!$E$39:$E$782,СВЦЭМ!$A$39:$A$782,$A212,СВЦЭМ!$B$39:$B$782,S$191)+'СЕТ СН'!$F$15</f>
        <v>135.92177579</v>
      </c>
      <c r="T212" s="36">
        <f>SUMIFS(СВЦЭМ!$E$39:$E$782,СВЦЭМ!$A$39:$A$782,$A212,СВЦЭМ!$B$39:$B$782,T$191)+'СЕТ СН'!$F$15</f>
        <v>135.24374298999999</v>
      </c>
      <c r="U212" s="36">
        <f>SUMIFS(СВЦЭМ!$E$39:$E$782,СВЦЭМ!$A$39:$A$782,$A212,СВЦЭМ!$B$39:$B$782,U$191)+'СЕТ СН'!$F$15</f>
        <v>132.21285255999999</v>
      </c>
      <c r="V212" s="36">
        <f>SUMIFS(СВЦЭМ!$E$39:$E$782,СВЦЭМ!$A$39:$A$782,$A212,СВЦЭМ!$B$39:$B$782,V$191)+'СЕТ СН'!$F$15</f>
        <v>130.09080926999999</v>
      </c>
      <c r="W212" s="36">
        <f>SUMIFS(СВЦЭМ!$E$39:$E$782,СВЦЭМ!$A$39:$A$782,$A212,СВЦЭМ!$B$39:$B$782,W$191)+'СЕТ СН'!$F$15</f>
        <v>132.0877255</v>
      </c>
      <c r="X212" s="36">
        <f>SUMIFS(СВЦЭМ!$E$39:$E$782,СВЦЭМ!$A$39:$A$782,$A212,СВЦЭМ!$B$39:$B$782,X$191)+'СЕТ СН'!$F$15</f>
        <v>134.09107954000001</v>
      </c>
      <c r="Y212" s="36">
        <f>SUMIFS(СВЦЭМ!$E$39:$E$782,СВЦЭМ!$A$39:$A$782,$A212,СВЦЭМ!$B$39:$B$782,Y$191)+'СЕТ СН'!$F$15</f>
        <v>135.61306261999999</v>
      </c>
    </row>
    <row r="213" spans="1:25" ht="15.75" x14ac:dyDescent="0.2">
      <c r="A213" s="35">
        <f t="shared" si="5"/>
        <v>45373</v>
      </c>
      <c r="B213" s="36">
        <f>SUMIFS(СВЦЭМ!$E$39:$E$782,СВЦЭМ!$A$39:$A$782,$A213,СВЦЭМ!$B$39:$B$782,B$191)+'СЕТ СН'!$F$15</f>
        <v>137.90332737</v>
      </c>
      <c r="C213" s="36">
        <f>SUMIFS(СВЦЭМ!$E$39:$E$782,СВЦЭМ!$A$39:$A$782,$A213,СВЦЭМ!$B$39:$B$782,C$191)+'СЕТ СН'!$F$15</f>
        <v>140.59513516000001</v>
      </c>
      <c r="D213" s="36">
        <f>SUMIFS(СВЦЭМ!$E$39:$E$782,СВЦЭМ!$A$39:$A$782,$A213,СВЦЭМ!$B$39:$B$782,D$191)+'СЕТ СН'!$F$15</f>
        <v>142.94413879000001</v>
      </c>
      <c r="E213" s="36">
        <f>SUMIFS(СВЦЭМ!$E$39:$E$782,СВЦЭМ!$A$39:$A$782,$A213,СВЦЭМ!$B$39:$B$782,E$191)+'СЕТ СН'!$F$15</f>
        <v>142.09571312</v>
      </c>
      <c r="F213" s="36">
        <f>SUMIFS(СВЦЭМ!$E$39:$E$782,СВЦЭМ!$A$39:$A$782,$A213,СВЦЭМ!$B$39:$B$782,F$191)+'СЕТ СН'!$F$15</f>
        <v>142.10638159999999</v>
      </c>
      <c r="G213" s="36">
        <f>SUMIFS(СВЦЭМ!$E$39:$E$782,СВЦЭМ!$A$39:$A$782,$A213,СВЦЭМ!$B$39:$B$782,G$191)+'СЕТ СН'!$F$15</f>
        <v>142.10122306</v>
      </c>
      <c r="H213" s="36">
        <f>SUMIFS(СВЦЭМ!$E$39:$E$782,СВЦЭМ!$A$39:$A$782,$A213,СВЦЭМ!$B$39:$B$782,H$191)+'СЕТ СН'!$F$15</f>
        <v>137.49203492000001</v>
      </c>
      <c r="I213" s="36">
        <f>SUMIFS(СВЦЭМ!$E$39:$E$782,СВЦЭМ!$A$39:$A$782,$A213,СВЦЭМ!$B$39:$B$782,I$191)+'СЕТ СН'!$F$15</f>
        <v>134.29321404999999</v>
      </c>
      <c r="J213" s="36">
        <f>SUMIFS(СВЦЭМ!$E$39:$E$782,СВЦЭМ!$A$39:$A$782,$A213,СВЦЭМ!$B$39:$B$782,J$191)+'СЕТ СН'!$F$15</f>
        <v>133.33345875000001</v>
      </c>
      <c r="K213" s="36">
        <f>SUMIFS(СВЦЭМ!$E$39:$E$782,СВЦЭМ!$A$39:$A$782,$A213,СВЦЭМ!$B$39:$B$782,K$191)+'СЕТ СН'!$F$15</f>
        <v>132.56884169</v>
      </c>
      <c r="L213" s="36">
        <f>SUMIFS(СВЦЭМ!$E$39:$E$782,СВЦЭМ!$A$39:$A$782,$A213,СВЦЭМ!$B$39:$B$782,L$191)+'СЕТ СН'!$F$15</f>
        <v>130.43696696999999</v>
      </c>
      <c r="M213" s="36">
        <f>SUMIFS(СВЦЭМ!$E$39:$E$782,СВЦЭМ!$A$39:$A$782,$A213,СВЦЭМ!$B$39:$B$782,M$191)+'СЕТ СН'!$F$15</f>
        <v>127.66414641</v>
      </c>
      <c r="N213" s="36">
        <f>SUMIFS(СВЦЭМ!$E$39:$E$782,СВЦЭМ!$A$39:$A$782,$A213,СВЦЭМ!$B$39:$B$782,N$191)+'СЕТ СН'!$F$15</f>
        <v>129.77080017</v>
      </c>
      <c r="O213" s="36">
        <f>SUMIFS(СВЦЭМ!$E$39:$E$782,СВЦЭМ!$A$39:$A$782,$A213,СВЦЭМ!$B$39:$B$782,O$191)+'СЕТ СН'!$F$15</f>
        <v>127.57065316000001</v>
      </c>
      <c r="P213" s="36">
        <f>SUMIFS(СВЦЭМ!$E$39:$E$782,СВЦЭМ!$A$39:$A$782,$A213,СВЦЭМ!$B$39:$B$782,P$191)+'СЕТ СН'!$F$15</f>
        <v>127.78283001</v>
      </c>
      <c r="Q213" s="36">
        <f>SUMIFS(СВЦЭМ!$E$39:$E$782,СВЦЭМ!$A$39:$A$782,$A213,СВЦЭМ!$B$39:$B$782,Q$191)+'СЕТ СН'!$F$15</f>
        <v>129.14893642999999</v>
      </c>
      <c r="R213" s="36">
        <f>SUMIFS(СВЦЭМ!$E$39:$E$782,СВЦЭМ!$A$39:$A$782,$A213,СВЦЭМ!$B$39:$B$782,R$191)+'СЕТ СН'!$F$15</f>
        <v>130.24944199000001</v>
      </c>
      <c r="S213" s="36">
        <f>SUMIFS(СВЦЭМ!$E$39:$E$782,СВЦЭМ!$A$39:$A$782,$A213,СВЦЭМ!$B$39:$B$782,S$191)+'СЕТ СН'!$F$15</f>
        <v>129.80547053999999</v>
      </c>
      <c r="T213" s="36">
        <f>SUMIFS(СВЦЭМ!$E$39:$E$782,СВЦЭМ!$A$39:$A$782,$A213,СВЦЭМ!$B$39:$B$782,T$191)+'СЕТ СН'!$F$15</f>
        <v>127.69611784999999</v>
      </c>
      <c r="U213" s="36">
        <f>SUMIFS(СВЦЭМ!$E$39:$E$782,СВЦЭМ!$A$39:$A$782,$A213,СВЦЭМ!$B$39:$B$782,U$191)+'СЕТ СН'!$F$15</f>
        <v>125.40004817000001</v>
      </c>
      <c r="V213" s="36">
        <f>SUMIFS(СВЦЭМ!$E$39:$E$782,СВЦЭМ!$A$39:$A$782,$A213,СВЦЭМ!$B$39:$B$782,V$191)+'СЕТ СН'!$F$15</f>
        <v>122.91921161</v>
      </c>
      <c r="W213" s="36">
        <f>SUMIFS(СВЦЭМ!$E$39:$E$782,СВЦЭМ!$A$39:$A$782,$A213,СВЦЭМ!$B$39:$B$782,W$191)+'СЕТ СН'!$F$15</f>
        <v>122.76751625</v>
      </c>
      <c r="X213" s="36">
        <f>SUMIFS(СВЦЭМ!$E$39:$E$782,СВЦЭМ!$A$39:$A$782,$A213,СВЦЭМ!$B$39:$B$782,X$191)+'СЕТ СН'!$F$15</f>
        <v>124.01737427</v>
      </c>
      <c r="Y213" s="36">
        <f>SUMIFS(СВЦЭМ!$E$39:$E$782,СВЦЭМ!$A$39:$A$782,$A213,СВЦЭМ!$B$39:$B$782,Y$191)+'СЕТ СН'!$F$15</f>
        <v>124.4261484</v>
      </c>
    </row>
    <row r="214" spans="1:25" ht="15.75" x14ac:dyDescent="0.2">
      <c r="A214" s="35">
        <f t="shared" si="5"/>
        <v>45374</v>
      </c>
      <c r="B214" s="36">
        <f>SUMIFS(СВЦЭМ!$E$39:$E$782,СВЦЭМ!$A$39:$A$782,$A214,СВЦЭМ!$B$39:$B$782,B$191)+'СЕТ СН'!$F$15</f>
        <v>129.41430865999999</v>
      </c>
      <c r="C214" s="36">
        <f>SUMIFS(СВЦЭМ!$E$39:$E$782,СВЦЭМ!$A$39:$A$782,$A214,СВЦЭМ!$B$39:$B$782,C$191)+'СЕТ СН'!$F$15</f>
        <v>127.69689421</v>
      </c>
      <c r="D214" s="36">
        <f>SUMIFS(СВЦЭМ!$E$39:$E$782,СВЦЭМ!$A$39:$A$782,$A214,СВЦЭМ!$B$39:$B$782,D$191)+'СЕТ СН'!$F$15</f>
        <v>130.84861855</v>
      </c>
      <c r="E214" s="36">
        <f>SUMIFS(СВЦЭМ!$E$39:$E$782,СВЦЭМ!$A$39:$A$782,$A214,СВЦЭМ!$B$39:$B$782,E$191)+'СЕТ СН'!$F$15</f>
        <v>132.19700972000001</v>
      </c>
      <c r="F214" s="36">
        <f>SUMIFS(СВЦЭМ!$E$39:$E$782,СВЦЭМ!$A$39:$A$782,$A214,СВЦЭМ!$B$39:$B$782,F$191)+'СЕТ СН'!$F$15</f>
        <v>132.05883141999999</v>
      </c>
      <c r="G214" s="36">
        <f>SUMIFS(СВЦЭМ!$E$39:$E$782,СВЦЭМ!$A$39:$A$782,$A214,СВЦЭМ!$B$39:$B$782,G$191)+'СЕТ СН'!$F$15</f>
        <v>130.60205185000001</v>
      </c>
      <c r="H214" s="36">
        <f>SUMIFS(СВЦЭМ!$E$39:$E$782,СВЦЭМ!$A$39:$A$782,$A214,СВЦЭМ!$B$39:$B$782,H$191)+'СЕТ СН'!$F$15</f>
        <v>129.13505967</v>
      </c>
      <c r="I214" s="36">
        <f>SUMIFS(СВЦЭМ!$E$39:$E$782,СВЦЭМ!$A$39:$A$782,$A214,СВЦЭМ!$B$39:$B$782,I$191)+'СЕТ СН'!$F$15</f>
        <v>127.77690883</v>
      </c>
      <c r="J214" s="36">
        <f>SUMIFS(СВЦЭМ!$E$39:$E$782,СВЦЭМ!$A$39:$A$782,$A214,СВЦЭМ!$B$39:$B$782,J$191)+'СЕТ СН'!$F$15</f>
        <v>124.51453997</v>
      </c>
      <c r="K214" s="36">
        <f>SUMIFS(СВЦЭМ!$E$39:$E$782,СВЦЭМ!$A$39:$A$782,$A214,СВЦЭМ!$B$39:$B$782,K$191)+'СЕТ СН'!$F$15</f>
        <v>121.7080034</v>
      </c>
      <c r="L214" s="36">
        <f>SUMIFS(СВЦЭМ!$E$39:$E$782,СВЦЭМ!$A$39:$A$782,$A214,СВЦЭМ!$B$39:$B$782,L$191)+'СЕТ СН'!$F$15</f>
        <v>120.58087341</v>
      </c>
      <c r="M214" s="36">
        <f>SUMIFS(СВЦЭМ!$E$39:$E$782,СВЦЭМ!$A$39:$A$782,$A214,СВЦЭМ!$B$39:$B$782,M$191)+'СЕТ СН'!$F$15</f>
        <v>121.39155861</v>
      </c>
      <c r="N214" s="36">
        <f>SUMIFS(СВЦЭМ!$E$39:$E$782,СВЦЭМ!$A$39:$A$782,$A214,СВЦЭМ!$B$39:$B$782,N$191)+'СЕТ СН'!$F$15</f>
        <v>121.93005991</v>
      </c>
      <c r="O214" s="36">
        <f>SUMIFS(СВЦЭМ!$E$39:$E$782,СВЦЭМ!$A$39:$A$782,$A214,СВЦЭМ!$B$39:$B$782,O$191)+'СЕТ СН'!$F$15</f>
        <v>124.54935908</v>
      </c>
      <c r="P214" s="36">
        <f>SUMIFS(СВЦЭМ!$E$39:$E$782,СВЦЭМ!$A$39:$A$782,$A214,СВЦЭМ!$B$39:$B$782,P$191)+'СЕТ СН'!$F$15</f>
        <v>126.19957196999999</v>
      </c>
      <c r="Q214" s="36">
        <f>SUMIFS(СВЦЭМ!$E$39:$E$782,СВЦЭМ!$A$39:$A$782,$A214,СВЦЭМ!$B$39:$B$782,Q$191)+'СЕТ СН'!$F$15</f>
        <v>126.64691763</v>
      </c>
      <c r="R214" s="36">
        <f>SUMIFS(СВЦЭМ!$E$39:$E$782,СВЦЭМ!$A$39:$A$782,$A214,СВЦЭМ!$B$39:$B$782,R$191)+'СЕТ СН'!$F$15</f>
        <v>127.55889845</v>
      </c>
      <c r="S214" s="36">
        <f>SUMIFS(СВЦЭМ!$E$39:$E$782,СВЦЭМ!$A$39:$A$782,$A214,СВЦЭМ!$B$39:$B$782,S$191)+'СЕТ СН'!$F$15</f>
        <v>125.05434246999999</v>
      </c>
      <c r="T214" s="36">
        <f>SUMIFS(СВЦЭМ!$E$39:$E$782,СВЦЭМ!$A$39:$A$782,$A214,СВЦЭМ!$B$39:$B$782,T$191)+'СЕТ СН'!$F$15</f>
        <v>124.08031075</v>
      </c>
      <c r="U214" s="36">
        <f>SUMIFS(СВЦЭМ!$E$39:$E$782,СВЦЭМ!$A$39:$A$782,$A214,СВЦЭМ!$B$39:$B$782,U$191)+'СЕТ СН'!$F$15</f>
        <v>121.67867071000001</v>
      </c>
      <c r="V214" s="36">
        <f>SUMIFS(СВЦЭМ!$E$39:$E$782,СВЦЭМ!$A$39:$A$782,$A214,СВЦЭМ!$B$39:$B$782,V$191)+'СЕТ СН'!$F$15</f>
        <v>120.71532315</v>
      </c>
      <c r="W214" s="36">
        <f>SUMIFS(СВЦЭМ!$E$39:$E$782,СВЦЭМ!$A$39:$A$782,$A214,СВЦЭМ!$B$39:$B$782,W$191)+'СЕТ СН'!$F$15</f>
        <v>120.56375834000001</v>
      </c>
      <c r="X214" s="36">
        <f>SUMIFS(СВЦЭМ!$E$39:$E$782,СВЦЭМ!$A$39:$A$782,$A214,СВЦЭМ!$B$39:$B$782,X$191)+'СЕТ СН'!$F$15</f>
        <v>123.96863352</v>
      </c>
      <c r="Y214" s="36">
        <f>SUMIFS(СВЦЭМ!$E$39:$E$782,СВЦЭМ!$A$39:$A$782,$A214,СВЦЭМ!$B$39:$B$782,Y$191)+'СЕТ СН'!$F$15</f>
        <v>125.4062156</v>
      </c>
    </row>
    <row r="215" spans="1:25" ht="15.75" x14ac:dyDescent="0.2">
      <c r="A215" s="35">
        <f t="shared" si="5"/>
        <v>45375</v>
      </c>
      <c r="B215" s="36">
        <f>SUMIFS(СВЦЭМ!$E$39:$E$782,СВЦЭМ!$A$39:$A$782,$A215,СВЦЭМ!$B$39:$B$782,B$191)+'СЕТ СН'!$F$15</f>
        <v>128.52559292999999</v>
      </c>
      <c r="C215" s="36">
        <f>SUMIFS(СВЦЭМ!$E$39:$E$782,СВЦЭМ!$A$39:$A$782,$A215,СВЦЭМ!$B$39:$B$782,C$191)+'СЕТ СН'!$F$15</f>
        <v>124.57799075</v>
      </c>
      <c r="D215" s="36">
        <f>SUMIFS(СВЦЭМ!$E$39:$E$782,СВЦЭМ!$A$39:$A$782,$A215,СВЦЭМ!$B$39:$B$782,D$191)+'СЕТ СН'!$F$15</f>
        <v>127.01537380000001</v>
      </c>
      <c r="E215" s="36">
        <f>SUMIFS(СВЦЭМ!$E$39:$E$782,СВЦЭМ!$A$39:$A$782,$A215,СВЦЭМ!$B$39:$B$782,E$191)+'СЕТ СН'!$F$15</f>
        <v>127.96717599999999</v>
      </c>
      <c r="F215" s="36">
        <f>SUMIFS(СВЦЭМ!$E$39:$E$782,СВЦЭМ!$A$39:$A$782,$A215,СВЦЭМ!$B$39:$B$782,F$191)+'СЕТ СН'!$F$15</f>
        <v>126.64905849</v>
      </c>
      <c r="G215" s="36">
        <f>SUMIFS(СВЦЭМ!$E$39:$E$782,СВЦЭМ!$A$39:$A$782,$A215,СВЦЭМ!$B$39:$B$782,G$191)+'СЕТ СН'!$F$15</f>
        <v>126.07030417999999</v>
      </c>
      <c r="H215" s="36">
        <f>SUMIFS(СВЦЭМ!$E$39:$E$782,СВЦЭМ!$A$39:$A$782,$A215,СВЦЭМ!$B$39:$B$782,H$191)+'СЕТ СН'!$F$15</f>
        <v>124.40235045999999</v>
      </c>
      <c r="I215" s="36">
        <f>SUMIFS(СВЦЭМ!$E$39:$E$782,СВЦЭМ!$A$39:$A$782,$A215,СВЦЭМ!$B$39:$B$782,I$191)+'СЕТ СН'!$F$15</f>
        <v>124.18165498</v>
      </c>
      <c r="J215" s="36">
        <f>SUMIFS(СВЦЭМ!$E$39:$E$782,СВЦЭМ!$A$39:$A$782,$A215,СВЦЭМ!$B$39:$B$782,J$191)+'СЕТ СН'!$F$15</f>
        <v>120.27318892</v>
      </c>
      <c r="K215" s="36">
        <f>SUMIFS(СВЦЭМ!$E$39:$E$782,СВЦЭМ!$A$39:$A$782,$A215,СВЦЭМ!$B$39:$B$782,K$191)+'СЕТ СН'!$F$15</f>
        <v>117.90072162</v>
      </c>
      <c r="L215" s="36">
        <f>SUMIFS(СВЦЭМ!$E$39:$E$782,СВЦЭМ!$A$39:$A$782,$A215,СВЦЭМ!$B$39:$B$782,L$191)+'СЕТ СН'!$F$15</f>
        <v>118.38264100000001</v>
      </c>
      <c r="M215" s="36">
        <f>SUMIFS(СВЦЭМ!$E$39:$E$782,СВЦЭМ!$A$39:$A$782,$A215,СВЦЭМ!$B$39:$B$782,M$191)+'СЕТ СН'!$F$15</f>
        <v>119.0919037</v>
      </c>
      <c r="N215" s="36">
        <f>SUMIFS(СВЦЭМ!$E$39:$E$782,СВЦЭМ!$A$39:$A$782,$A215,СВЦЭМ!$B$39:$B$782,N$191)+'СЕТ СН'!$F$15</f>
        <v>118.61138436</v>
      </c>
      <c r="O215" s="36">
        <f>SUMIFS(СВЦЭМ!$E$39:$E$782,СВЦЭМ!$A$39:$A$782,$A215,СВЦЭМ!$B$39:$B$782,O$191)+'СЕТ СН'!$F$15</f>
        <v>119.40304183000001</v>
      </c>
      <c r="P215" s="36">
        <f>SUMIFS(СВЦЭМ!$E$39:$E$782,СВЦЭМ!$A$39:$A$782,$A215,СВЦЭМ!$B$39:$B$782,P$191)+'СЕТ СН'!$F$15</f>
        <v>122.85827159</v>
      </c>
      <c r="Q215" s="36">
        <f>SUMIFS(СВЦЭМ!$E$39:$E$782,СВЦЭМ!$A$39:$A$782,$A215,СВЦЭМ!$B$39:$B$782,Q$191)+'СЕТ СН'!$F$15</f>
        <v>123.81649022000001</v>
      </c>
      <c r="R215" s="36">
        <f>SUMIFS(СВЦЭМ!$E$39:$E$782,СВЦЭМ!$A$39:$A$782,$A215,СВЦЭМ!$B$39:$B$782,R$191)+'СЕТ СН'!$F$15</f>
        <v>123.58965343</v>
      </c>
      <c r="S215" s="36">
        <f>SUMIFS(СВЦЭМ!$E$39:$E$782,СВЦЭМ!$A$39:$A$782,$A215,СВЦЭМ!$B$39:$B$782,S$191)+'СЕТ СН'!$F$15</f>
        <v>121.77253621</v>
      </c>
      <c r="T215" s="36">
        <f>SUMIFS(СВЦЭМ!$E$39:$E$782,СВЦЭМ!$A$39:$A$782,$A215,СВЦЭМ!$B$39:$B$782,T$191)+'СЕТ СН'!$F$15</f>
        <v>119.20164031</v>
      </c>
      <c r="U215" s="36">
        <f>SUMIFS(СВЦЭМ!$E$39:$E$782,СВЦЭМ!$A$39:$A$782,$A215,СВЦЭМ!$B$39:$B$782,U$191)+'СЕТ СН'!$F$15</f>
        <v>118.127459</v>
      </c>
      <c r="V215" s="36">
        <f>SUMIFS(СВЦЭМ!$E$39:$E$782,СВЦЭМ!$A$39:$A$782,$A215,СВЦЭМ!$B$39:$B$782,V$191)+'СЕТ СН'!$F$15</f>
        <v>117.46753987</v>
      </c>
      <c r="W215" s="36">
        <f>SUMIFS(СВЦЭМ!$E$39:$E$782,СВЦЭМ!$A$39:$A$782,$A215,СВЦЭМ!$B$39:$B$782,W$191)+'СЕТ СН'!$F$15</f>
        <v>115.44885805</v>
      </c>
      <c r="X215" s="36">
        <f>SUMIFS(СВЦЭМ!$E$39:$E$782,СВЦЭМ!$A$39:$A$782,$A215,СВЦЭМ!$B$39:$B$782,X$191)+'СЕТ СН'!$F$15</f>
        <v>116.27241265000001</v>
      </c>
      <c r="Y215" s="36">
        <f>SUMIFS(СВЦЭМ!$E$39:$E$782,СВЦЭМ!$A$39:$A$782,$A215,СВЦЭМ!$B$39:$B$782,Y$191)+'СЕТ СН'!$F$15</f>
        <v>120.29288532</v>
      </c>
    </row>
    <row r="216" spans="1:25" ht="15.75" x14ac:dyDescent="0.2">
      <c r="A216" s="35">
        <f t="shared" si="5"/>
        <v>45376</v>
      </c>
      <c r="B216" s="36">
        <f>SUMIFS(СВЦЭМ!$E$39:$E$782,СВЦЭМ!$A$39:$A$782,$A216,СВЦЭМ!$B$39:$B$782,B$191)+'СЕТ СН'!$F$15</f>
        <v>120.06895835</v>
      </c>
      <c r="C216" s="36">
        <f>SUMIFS(СВЦЭМ!$E$39:$E$782,СВЦЭМ!$A$39:$A$782,$A216,СВЦЭМ!$B$39:$B$782,C$191)+'СЕТ СН'!$F$15</f>
        <v>122.86006164</v>
      </c>
      <c r="D216" s="36">
        <f>SUMIFS(СВЦЭМ!$E$39:$E$782,СВЦЭМ!$A$39:$A$782,$A216,СВЦЭМ!$B$39:$B$782,D$191)+'СЕТ СН'!$F$15</f>
        <v>123.64914987</v>
      </c>
      <c r="E216" s="36">
        <f>SUMIFS(СВЦЭМ!$E$39:$E$782,СВЦЭМ!$A$39:$A$782,$A216,СВЦЭМ!$B$39:$B$782,E$191)+'СЕТ СН'!$F$15</f>
        <v>124.35296975999999</v>
      </c>
      <c r="F216" s="36">
        <f>SUMIFS(СВЦЭМ!$E$39:$E$782,СВЦЭМ!$A$39:$A$782,$A216,СВЦЭМ!$B$39:$B$782,F$191)+'СЕТ СН'!$F$15</f>
        <v>124.03515426</v>
      </c>
      <c r="G216" s="36">
        <f>SUMIFS(СВЦЭМ!$E$39:$E$782,СВЦЭМ!$A$39:$A$782,$A216,СВЦЭМ!$B$39:$B$782,G$191)+'СЕТ СН'!$F$15</f>
        <v>123.02079781</v>
      </c>
      <c r="H216" s="36">
        <f>SUMIFS(СВЦЭМ!$E$39:$E$782,СВЦЭМ!$A$39:$A$782,$A216,СВЦЭМ!$B$39:$B$782,H$191)+'СЕТ СН'!$F$15</f>
        <v>119.9295525</v>
      </c>
      <c r="I216" s="36">
        <f>SUMIFS(СВЦЭМ!$E$39:$E$782,СВЦЭМ!$A$39:$A$782,$A216,СВЦЭМ!$B$39:$B$782,I$191)+'СЕТ СН'!$F$15</f>
        <v>118.41219039000001</v>
      </c>
      <c r="J216" s="36">
        <f>SUMIFS(СВЦЭМ!$E$39:$E$782,СВЦЭМ!$A$39:$A$782,$A216,СВЦЭМ!$B$39:$B$782,J$191)+'СЕТ СН'!$F$15</f>
        <v>117.1001526</v>
      </c>
      <c r="K216" s="36">
        <f>SUMIFS(СВЦЭМ!$E$39:$E$782,СВЦЭМ!$A$39:$A$782,$A216,СВЦЭМ!$B$39:$B$782,K$191)+'СЕТ СН'!$F$15</f>
        <v>115.36967364</v>
      </c>
      <c r="L216" s="36">
        <f>SUMIFS(СВЦЭМ!$E$39:$E$782,СВЦЭМ!$A$39:$A$782,$A216,СВЦЭМ!$B$39:$B$782,L$191)+'СЕТ СН'!$F$15</f>
        <v>115.65799131</v>
      </c>
      <c r="M216" s="36">
        <f>SUMIFS(СВЦЭМ!$E$39:$E$782,СВЦЭМ!$A$39:$A$782,$A216,СВЦЭМ!$B$39:$B$782,M$191)+'СЕТ СН'!$F$15</f>
        <v>115.45755195</v>
      </c>
      <c r="N216" s="36">
        <f>SUMIFS(СВЦЭМ!$E$39:$E$782,СВЦЭМ!$A$39:$A$782,$A216,СВЦЭМ!$B$39:$B$782,N$191)+'СЕТ СН'!$F$15</f>
        <v>117.14657719</v>
      </c>
      <c r="O216" s="36">
        <f>SUMIFS(СВЦЭМ!$E$39:$E$782,СВЦЭМ!$A$39:$A$782,$A216,СВЦЭМ!$B$39:$B$782,O$191)+'СЕТ СН'!$F$15</f>
        <v>117.82569404</v>
      </c>
      <c r="P216" s="36">
        <f>SUMIFS(СВЦЭМ!$E$39:$E$782,СВЦЭМ!$A$39:$A$782,$A216,СВЦЭМ!$B$39:$B$782,P$191)+'СЕТ СН'!$F$15</f>
        <v>118.81467766999999</v>
      </c>
      <c r="Q216" s="36">
        <f>SUMIFS(СВЦЭМ!$E$39:$E$782,СВЦЭМ!$A$39:$A$782,$A216,СВЦЭМ!$B$39:$B$782,Q$191)+'СЕТ СН'!$F$15</f>
        <v>120.11280323</v>
      </c>
      <c r="R216" s="36">
        <f>SUMIFS(СВЦЭМ!$E$39:$E$782,СВЦЭМ!$A$39:$A$782,$A216,СВЦЭМ!$B$39:$B$782,R$191)+'СЕТ СН'!$F$15</f>
        <v>119.91473114</v>
      </c>
      <c r="S216" s="36">
        <f>SUMIFS(СВЦЭМ!$E$39:$E$782,СВЦЭМ!$A$39:$A$782,$A216,СВЦЭМ!$B$39:$B$782,S$191)+'СЕТ СН'!$F$15</f>
        <v>118.79811884</v>
      </c>
      <c r="T216" s="36">
        <f>SUMIFS(СВЦЭМ!$E$39:$E$782,СВЦЭМ!$A$39:$A$782,$A216,СВЦЭМ!$B$39:$B$782,T$191)+'СЕТ СН'!$F$15</f>
        <v>117.43403441</v>
      </c>
      <c r="U216" s="36">
        <f>SUMIFS(СВЦЭМ!$E$39:$E$782,СВЦЭМ!$A$39:$A$782,$A216,СВЦЭМ!$B$39:$B$782,U$191)+'СЕТ СН'!$F$15</f>
        <v>115.46820418</v>
      </c>
      <c r="V216" s="36">
        <f>SUMIFS(СВЦЭМ!$E$39:$E$782,СВЦЭМ!$A$39:$A$782,$A216,СВЦЭМ!$B$39:$B$782,V$191)+'СЕТ СН'!$F$15</f>
        <v>116.11027153000001</v>
      </c>
      <c r="W216" s="36">
        <f>SUMIFS(СВЦЭМ!$E$39:$E$782,СВЦЭМ!$A$39:$A$782,$A216,СВЦЭМ!$B$39:$B$782,W$191)+'СЕТ СН'!$F$15</f>
        <v>115.75887702</v>
      </c>
      <c r="X216" s="36">
        <f>SUMIFS(СВЦЭМ!$E$39:$E$782,СВЦЭМ!$A$39:$A$782,$A216,СВЦЭМ!$B$39:$B$782,X$191)+'СЕТ СН'!$F$15</f>
        <v>118.07550800999999</v>
      </c>
      <c r="Y216" s="36">
        <f>SUMIFS(СВЦЭМ!$E$39:$E$782,СВЦЭМ!$A$39:$A$782,$A216,СВЦЭМ!$B$39:$B$782,Y$191)+'СЕТ СН'!$F$15</f>
        <v>119.06030317</v>
      </c>
    </row>
    <row r="217" spans="1:25" ht="15.75" x14ac:dyDescent="0.2">
      <c r="A217" s="35">
        <f t="shared" si="5"/>
        <v>45377</v>
      </c>
      <c r="B217" s="36">
        <f>SUMIFS(СВЦЭМ!$E$39:$E$782,СВЦЭМ!$A$39:$A$782,$A217,СВЦЭМ!$B$39:$B$782,B$191)+'СЕТ СН'!$F$15</f>
        <v>124.46126525</v>
      </c>
      <c r="C217" s="36">
        <f>SUMIFS(СВЦЭМ!$E$39:$E$782,СВЦЭМ!$A$39:$A$782,$A217,СВЦЭМ!$B$39:$B$782,C$191)+'СЕТ СН'!$F$15</f>
        <v>126.92336880000001</v>
      </c>
      <c r="D217" s="36">
        <f>SUMIFS(СВЦЭМ!$E$39:$E$782,СВЦЭМ!$A$39:$A$782,$A217,СВЦЭМ!$B$39:$B$782,D$191)+'СЕТ СН'!$F$15</f>
        <v>128.73283731000001</v>
      </c>
      <c r="E217" s="36">
        <f>SUMIFS(СВЦЭМ!$E$39:$E$782,СВЦЭМ!$A$39:$A$782,$A217,СВЦЭМ!$B$39:$B$782,E$191)+'СЕТ СН'!$F$15</f>
        <v>129.82747314</v>
      </c>
      <c r="F217" s="36">
        <f>SUMIFS(СВЦЭМ!$E$39:$E$782,СВЦЭМ!$A$39:$A$782,$A217,СВЦЭМ!$B$39:$B$782,F$191)+'СЕТ СН'!$F$15</f>
        <v>129.15431394999999</v>
      </c>
      <c r="G217" s="36">
        <f>SUMIFS(СВЦЭМ!$E$39:$E$782,СВЦЭМ!$A$39:$A$782,$A217,СВЦЭМ!$B$39:$B$782,G$191)+'СЕТ СН'!$F$15</f>
        <v>127.06036739</v>
      </c>
      <c r="H217" s="36">
        <f>SUMIFS(СВЦЭМ!$E$39:$E$782,СВЦЭМ!$A$39:$A$782,$A217,СВЦЭМ!$B$39:$B$782,H$191)+'СЕТ СН'!$F$15</f>
        <v>122.20926625</v>
      </c>
      <c r="I217" s="36">
        <f>SUMIFS(СВЦЭМ!$E$39:$E$782,СВЦЭМ!$A$39:$A$782,$A217,СВЦЭМ!$B$39:$B$782,I$191)+'СЕТ СН'!$F$15</f>
        <v>120.84132022999999</v>
      </c>
      <c r="J217" s="36">
        <f>SUMIFS(СВЦЭМ!$E$39:$E$782,СВЦЭМ!$A$39:$A$782,$A217,СВЦЭМ!$B$39:$B$782,J$191)+'СЕТ СН'!$F$15</f>
        <v>119.06216560999999</v>
      </c>
      <c r="K217" s="36">
        <f>SUMIFS(СВЦЭМ!$E$39:$E$782,СВЦЭМ!$A$39:$A$782,$A217,СВЦЭМ!$B$39:$B$782,K$191)+'СЕТ СН'!$F$15</f>
        <v>120.30224822</v>
      </c>
      <c r="L217" s="36">
        <f>SUMIFS(СВЦЭМ!$E$39:$E$782,СВЦЭМ!$A$39:$A$782,$A217,СВЦЭМ!$B$39:$B$782,L$191)+'СЕТ СН'!$F$15</f>
        <v>120.60722327000001</v>
      </c>
      <c r="M217" s="36">
        <f>SUMIFS(СВЦЭМ!$E$39:$E$782,СВЦЭМ!$A$39:$A$782,$A217,СВЦЭМ!$B$39:$B$782,M$191)+'СЕТ СН'!$F$15</f>
        <v>123.03124043</v>
      </c>
      <c r="N217" s="36">
        <f>SUMIFS(СВЦЭМ!$E$39:$E$782,СВЦЭМ!$A$39:$A$782,$A217,СВЦЭМ!$B$39:$B$782,N$191)+'СЕТ СН'!$F$15</f>
        <v>124.87929647</v>
      </c>
      <c r="O217" s="36">
        <f>SUMIFS(СВЦЭМ!$E$39:$E$782,СВЦЭМ!$A$39:$A$782,$A217,СВЦЭМ!$B$39:$B$782,O$191)+'СЕТ СН'!$F$15</f>
        <v>124.67249864</v>
      </c>
      <c r="P217" s="36">
        <f>SUMIFS(СВЦЭМ!$E$39:$E$782,СВЦЭМ!$A$39:$A$782,$A217,СВЦЭМ!$B$39:$B$782,P$191)+'СЕТ СН'!$F$15</f>
        <v>126.39905215</v>
      </c>
      <c r="Q217" s="36">
        <f>SUMIFS(СВЦЭМ!$E$39:$E$782,СВЦЭМ!$A$39:$A$782,$A217,СВЦЭМ!$B$39:$B$782,Q$191)+'СЕТ СН'!$F$15</f>
        <v>126.14975093</v>
      </c>
      <c r="R217" s="36">
        <f>SUMIFS(СВЦЭМ!$E$39:$E$782,СВЦЭМ!$A$39:$A$782,$A217,СВЦЭМ!$B$39:$B$782,R$191)+'СЕТ СН'!$F$15</f>
        <v>123.62433206</v>
      </c>
      <c r="S217" s="36">
        <f>SUMIFS(СВЦЭМ!$E$39:$E$782,СВЦЭМ!$A$39:$A$782,$A217,СВЦЭМ!$B$39:$B$782,S$191)+'СЕТ СН'!$F$15</f>
        <v>121.48264165000001</v>
      </c>
      <c r="T217" s="36">
        <f>SUMIFS(СВЦЭМ!$E$39:$E$782,СВЦЭМ!$A$39:$A$782,$A217,СВЦЭМ!$B$39:$B$782,T$191)+'СЕТ СН'!$F$15</f>
        <v>119.02287181</v>
      </c>
      <c r="U217" s="36">
        <f>SUMIFS(СВЦЭМ!$E$39:$E$782,СВЦЭМ!$A$39:$A$782,$A217,СВЦЭМ!$B$39:$B$782,U$191)+'СЕТ СН'!$F$15</f>
        <v>118.26808475</v>
      </c>
      <c r="V217" s="36">
        <f>SUMIFS(СВЦЭМ!$E$39:$E$782,СВЦЭМ!$A$39:$A$782,$A217,СВЦЭМ!$B$39:$B$782,V$191)+'СЕТ СН'!$F$15</f>
        <v>117.62983801999999</v>
      </c>
      <c r="W217" s="36">
        <f>SUMIFS(СВЦЭМ!$E$39:$E$782,СВЦЭМ!$A$39:$A$782,$A217,СВЦЭМ!$B$39:$B$782,W$191)+'СЕТ СН'!$F$15</f>
        <v>118.71416983</v>
      </c>
      <c r="X217" s="36">
        <f>SUMIFS(СВЦЭМ!$E$39:$E$782,СВЦЭМ!$A$39:$A$782,$A217,СВЦЭМ!$B$39:$B$782,X$191)+'СЕТ СН'!$F$15</f>
        <v>121.3382348</v>
      </c>
      <c r="Y217" s="36">
        <f>SUMIFS(СВЦЭМ!$E$39:$E$782,СВЦЭМ!$A$39:$A$782,$A217,СВЦЭМ!$B$39:$B$782,Y$191)+'СЕТ СН'!$F$15</f>
        <v>122.05161903</v>
      </c>
    </row>
    <row r="218" spans="1:25" ht="15.75" x14ac:dyDescent="0.2">
      <c r="A218" s="35">
        <f t="shared" si="5"/>
        <v>45378</v>
      </c>
      <c r="B218" s="36">
        <f>SUMIFS(СВЦЭМ!$E$39:$E$782,СВЦЭМ!$A$39:$A$782,$A218,СВЦЭМ!$B$39:$B$782,B$191)+'СЕТ СН'!$F$15</f>
        <v>125.62341859999999</v>
      </c>
      <c r="C218" s="36">
        <f>SUMIFS(СВЦЭМ!$E$39:$E$782,СВЦЭМ!$A$39:$A$782,$A218,СВЦЭМ!$B$39:$B$782,C$191)+'СЕТ СН'!$F$15</f>
        <v>126.73778797999999</v>
      </c>
      <c r="D218" s="36">
        <f>SUMIFS(СВЦЭМ!$E$39:$E$782,СВЦЭМ!$A$39:$A$782,$A218,СВЦЭМ!$B$39:$B$782,D$191)+'СЕТ СН'!$F$15</f>
        <v>129.16870861999999</v>
      </c>
      <c r="E218" s="36">
        <f>SUMIFS(СВЦЭМ!$E$39:$E$782,СВЦЭМ!$A$39:$A$782,$A218,СВЦЭМ!$B$39:$B$782,E$191)+'СЕТ СН'!$F$15</f>
        <v>129.68870734999999</v>
      </c>
      <c r="F218" s="36">
        <f>SUMIFS(СВЦЭМ!$E$39:$E$782,СВЦЭМ!$A$39:$A$782,$A218,СВЦЭМ!$B$39:$B$782,F$191)+'СЕТ СН'!$F$15</f>
        <v>128.99819647999999</v>
      </c>
      <c r="G218" s="36">
        <f>SUMIFS(СВЦЭМ!$E$39:$E$782,СВЦЭМ!$A$39:$A$782,$A218,СВЦЭМ!$B$39:$B$782,G$191)+'СЕТ СН'!$F$15</f>
        <v>126.98579964</v>
      </c>
      <c r="H218" s="36">
        <f>SUMIFS(СВЦЭМ!$E$39:$E$782,СВЦЭМ!$A$39:$A$782,$A218,СВЦЭМ!$B$39:$B$782,H$191)+'СЕТ СН'!$F$15</f>
        <v>122.57611199</v>
      </c>
      <c r="I218" s="36">
        <f>SUMIFS(СВЦЭМ!$E$39:$E$782,СВЦЭМ!$A$39:$A$782,$A218,СВЦЭМ!$B$39:$B$782,I$191)+'СЕТ СН'!$F$15</f>
        <v>119.66511250000001</v>
      </c>
      <c r="J218" s="36">
        <f>SUMIFS(СВЦЭМ!$E$39:$E$782,СВЦЭМ!$A$39:$A$782,$A218,СВЦЭМ!$B$39:$B$782,J$191)+'СЕТ СН'!$F$15</f>
        <v>119.79930032999999</v>
      </c>
      <c r="K218" s="36">
        <f>SUMIFS(СВЦЭМ!$E$39:$E$782,СВЦЭМ!$A$39:$A$782,$A218,СВЦЭМ!$B$39:$B$782,K$191)+'СЕТ СН'!$F$15</f>
        <v>119.75545778</v>
      </c>
      <c r="L218" s="36">
        <f>SUMIFS(СВЦЭМ!$E$39:$E$782,СВЦЭМ!$A$39:$A$782,$A218,СВЦЭМ!$B$39:$B$782,L$191)+'СЕТ СН'!$F$15</f>
        <v>119.44627728</v>
      </c>
      <c r="M218" s="36">
        <f>SUMIFS(СВЦЭМ!$E$39:$E$782,СВЦЭМ!$A$39:$A$782,$A218,СВЦЭМ!$B$39:$B$782,M$191)+'СЕТ СН'!$F$15</f>
        <v>120.22601079</v>
      </c>
      <c r="N218" s="36">
        <f>SUMIFS(СВЦЭМ!$E$39:$E$782,СВЦЭМ!$A$39:$A$782,$A218,СВЦЭМ!$B$39:$B$782,N$191)+'СЕТ СН'!$F$15</f>
        <v>122.32005491</v>
      </c>
      <c r="O218" s="36">
        <f>SUMIFS(СВЦЭМ!$E$39:$E$782,СВЦЭМ!$A$39:$A$782,$A218,СВЦЭМ!$B$39:$B$782,O$191)+'СЕТ СН'!$F$15</f>
        <v>122.94847024000001</v>
      </c>
      <c r="P218" s="36">
        <f>SUMIFS(СВЦЭМ!$E$39:$E$782,СВЦЭМ!$A$39:$A$782,$A218,СВЦЭМ!$B$39:$B$782,P$191)+'СЕТ СН'!$F$15</f>
        <v>124.32971396000001</v>
      </c>
      <c r="Q218" s="36">
        <f>SUMIFS(СВЦЭМ!$E$39:$E$782,СВЦЭМ!$A$39:$A$782,$A218,СВЦЭМ!$B$39:$B$782,Q$191)+'СЕТ СН'!$F$15</f>
        <v>125.37891895999999</v>
      </c>
      <c r="R218" s="36">
        <f>SUMIFS(СВЦЭМ!$E$39:$E$782,СВЦЭМ!$A$39:$A$782,$A218,СВЦЭМ!$B$39:$B$782,R$191)+'СЕТ СН'!$F$15</f>
        <v>125.47217306</v>
      </c>
      <c r="S218" s="36">
        <f>SUMIFS(СВЦЭМ!$E$39:$E$782,СВЦЭМ!$A$39:$A$782,$A218,СВЦЭМ!$B$39:$B$782,S$191)+'СЕТ СН'!$F$15</f>
        <v>124.16640816</v>
      </c>
      <c r="T218" s="36">
        <f>SUMIFS(СВЦЭМ!$E$39:$E$782,СВЦЭМ!$A$39:$A$782,$A218,СВЦЭМ!$B$39:$B$782,T$191)+'СЕТ СН'!$F$15</f>
        <v>121.55979338</v>
      </c>
      <c r="U218" s="36">
        <f>SUMIFS(СВЦЭМ!$E$39:$E$782,СВЦЭМ!$A$39:$A$782,$A218,СВЦЭМ!$B$39:$B$782,U$191)+'СЕТ СН'!$F$15</f>
        <v>119.71974252</v>
      </c>
      <c r="V218" s="36">
        <f>SUMIFS(СВЦЭМ!$E$39:$E$782,СВЦЭМ!$A$39:$A$782,$A218,СВЦЭМ!$B$39:$B$782,V$191)+'СЕТ СН'!$F$15</f>
        <v>118.22616597</v>
      </c>
      <c r="W218" s="36">
        <f>SUMIFS(СВЦЭМ!$E$39:$E$782,СВЦЭМ!$A$39:$A$782,$A218,СВЦЭМ!$B$39:$B$782,W$191)+'СЕТ СН'!$F$15</f>
        <v>118.2517388</v>
      </c>
      <c r="X218" s="36">
        <f>SUMIFS(СВЦЭМ!$E$39:$E$782,СВЦЭМ!$A$39:$A$782,$A218,СВЦЭМ!$B$39:$B$782,X$191)+'СЕТ СН'!$F$15</f>
        <v>120.66484772</v>
      </c>
      <c r="Y218" s="36">
        <f>SUMIFS(СВЦЭМ!$E$39:$E$782,СВЦЭМ!$A$39:$A$782,$A218,СВЦЭМ!$B$39:$B$782,Y$191)+'СЕТ СН'!$F$15</f>
        <v>122.85914327</v>
      </c>
    </row>
    <row r="219" spans="1:25" ht="15.75" x14ac:dyDescent="0.2">
      <c r="A219" s="35">
        <f t="shared" si="5"/>
        <v>45379</v>
      </c>
      <c r="B219" s="36">
        <f>SUMIFS(СВЦЭМ!$E$39:$E$782,СВЦЭМ!$A$39:$A$782,$A219,СВЦЭМ!$B$39:$B$782,B$191)+'СЕТ СН'!$F$15</f>
        <v>123.58124169</v>
      </c>
      <c r="C219" s="36">
        <f>SUMIFS(СВЦЭМ!$E$39:$E$782,СВЦЭМ!$A$39:$A$782,$A219,СВЦЭМ!$B$39:$B$782,C$191)+'СЕТ СН'!$F$15</f>
        <v>124.55804847</v>
      </c>
      <c r="D219" s="36">
        <f>SUMIFS(СВЦЭМ!$E$39:$E$782,СВЦЭМ!$A$39:$A$782,$A219,СВЦЭМ!$B$39:$B$782,D$191)+'СЕТ СН'!$F$15</f>
        <v>126.6290156</v>
      </c>
      <c r="E219" s="36">
        <f>SUMIFS(СВЦЭМ!$E$39:$E$782,СВЦЭМ!$A$39:$A$782,$A219,СВЦЭМ!$B$39:$B$782,E$191)+'СЕТ СН'!$F$15</f>
        <v>126.86207596</v>
      </c>
      <c r="F219" s="36">
        <f>SUMIFS(СВЦЭМ!$E$39:$E$782,СВЦЭМ!$A$39:$A$782,$A219,СВЦЭМ!$B$39:$B$782,F$191)+'СЕТ СН'!$F$15</f>
        <v>121.87595619</v>
      </c>
      <c r="G219" s="36">
        <f>SUMIFS(СВЦЭМ!$E$39:$E$782,СВЦЭМ!$A$39:$A$782,$A219,СВЦЭМ!$B$39:$B$782,G$191)+'СЕТ СН'!$F$15</f>
        <v>119.9677439</v>
      </c>
      <c r="H219" s="36">
        <f>SUMIFS(СВЦЭМ!$E$39:$E$782,СВЦЭМ!$A$39:$A$782,$A219,СВЦЭМ!$B$39:$B$782,H$191)+'СЕТ СН'!$F$15</f>
        <v>115.9543268</v>
      </c>
      <c r="I219" s="36">
        <f>SUMIFS(СВЦЭМ!$E$39:$E$782,СВЦЭМ!$A$39:$A$782,$A219,СВЦЭМ!$B$39:$B$782,I$191)+'СЕТ СН'!$F$15</f>
        <v>115.04460893</v>
      </c>
      <c r="J219" s="36">
        <f>SUMIFS(СВЦЭМ!$E$39:$E$782,СВЦЭМ!$A$39:$A$782,$A219,СВЦЭМ!$B$39:$B$782,J$191)+'СЕТ СН'!$F$15</f>
        <v>114.65374211</v>
      </c>
      <c r="K219" s="36">
        <f>SUMIFS(СВЦЭМ!$E$39:$E$782,СВЦЭМ!$A$39:$A$782,$A219,СВЦЭМ!$B$39:$B$782,K$191)+'СЕТ СН'!$F$15</f>
        <v>114.93690221999999</v>
      </c>
      <c r="L219" s="36">
        <f>SUMIFS(СВЦЭМ!$E$39:$E$782,СВЦЭМ!$A$39:$A$782,$A219,СВЦЭМ!$B$39:$B$782,L$191)+'СЕТ СН'!$F$15</f>
        <v>115.24904295</v>
      </c>
      <c r="M219" s="36">
        <f>SUMIFS(СВЦЭМ!$E$39:$E$782,СВЦЭМ!$A$39:$A$782,$A219,СВЦЭМ!$B$39:$B$782,M$191)+'СЕТ СН'!$F$15</f>
        <v>115.85389825999999</v>
      </c>
      <c r="N219" s="36">
        <f>SUMIFS(СВЦЭМ!$E$39:$E$782,СВЦЭМ!$A$39:$A$782,$A219,СВЦЭМ!$B$39:$B$782,N$191)+'СЕТ СН'!$F$15</f>
        <v>117.29469845</v>
      </c>
      <c r="O219" s="36">
        <f>SUMIFS(СВЦЭМ!$E$39:$E$782,СВЦЭМ!$A$39:$A$782,$A219,СВЦЭМ!$B$39:$B$782,O$191)+'СЕТ СН'!$F$15</f>
        <v>116.52359058</v>
      </c>
      <c r="P219" s="36">
        <f>SUMIFS(СВЦЭМ!$E$39:$E$782,СВЦЭМ!$A$39:$A$782,$A219,СВЦЭМ!$B$39:$B$782,P$191)+'СЕТ СН'!$F$15</f>
        <v>116.40082854000001</v>
      </c>
      <c r="Q219" s="36">
        <f>SUMIFS(СВЦЭМ!$E$39:$E$782,СВЦЭМ!$A$39:$A$782,$A219,СВЦЭМ!$B$39:$B$782,Q$191)+'СЕТ СН'!$F$15</f>
        <v>117.03216451999999</v>
      </c>
      <c r="R219" s="36">
        <f>SUMIFS(СВЦЭМ!$E$39:$E$782,СВЦЭМ!$A$39:$A$782,$A219,СВЦЭМ!$B$39:$B$782,R$191)+'СЕТ СН'!$F$15</f>
        <v>118.38514572</v>
      </c>
      <c r="S219" s="36">
        <f>SUMIFS(СВЦЭМ!$E$39:$E$782,СВЦЭМ!$A$39:$A$782,$A219,СВЦЭМ!$B$39:$B$782,S$191)+'СЕТ СН'!$F$15</f>
        <v>119.04906510000001</v>
      </c>
      <c r="T219" s="36">
        <f>SUMIFS(СВЦЭМ!$E$39:$E$782,СВЦЭМ!$A$39:$A$782,$A219,СВЦЭМ!$B$39:$B$782,T$191)+'СЕТ СН'!$F$15</f>
        <v>117.46437235</v>
      </c>
      <c r="U219" s="36">
        <f>SUMIFS(СВЦЭМ!$E$39:$E$782,СВЦЭМ!$A$39:$A$782,$A219,СВЦЭМ!$B$39:$B$782,U$191)+'СЕТ СН'!$F$15</f>
        <v>115.28023985999999</v>
      </c>
      <c r="V219" s="36">
        <f>SUMIFS(СВЦЭМ!$E$39:$E$782,СВЦЭМ!$A$39:$A$782,$A219,СВЦЭМ!$B$39:$B$782,V$191)+'СЕТ СН'!$F$15</f>
        <v>118.67860014999999</v>
      </c>
      <c r="W219" s="36">
        <f>SUMIFS(СВЦЭМ!$E$39:$E$782,СВЦЭМ!$A$39:$A$782,$A219,СВЦЭМ!$B$39:$B$782,W$191)+'СЕТ СН'!$F$15</f>
        <v>118.70160425</v>
      </c>
      <c r="X219" s="36">
        <f>SUMIFS(СВЦЭМ!$E$39:$E$782,СВЦЭМ!$A$39:$A$782,$A219,СВЦЭМ!$B$39:$B$782,X$191)+'СЕТ СН'!$F$15</f>
        <v>120.13089182</v>
      </c>
      <c r="Y219" s="36">
        <f>SUMIFS(СВЦЭМ!$E$39:$E$782,СВЦЭМ!$A$39:$A$782,$A219,СВЦЭМ!$B$39:$B$782,Y$191)+'СЕТ СН'!$F$15</f>
        <v>119.89127242000001</v>
      </c>
    </row>
    <row r="220" spans="1:25" ht="15.75" x14ac:dyDescent="0.2">
      <c r="A220" s="35">
        <f t="shared" si="5"/>
        <v>45380</v>
      </c>
      <c r="B220" s="36">
        <f>SUMIFS(СВЦЭМ!$E$39:$E$782,СВЦЭМ!$A$39:$A$782,$A220,СВЦЭМ!$B$39:$B$782,B$191)+'СЕТ СН'!$F$15</f>
        <v>125.15471004</v>
      </c>
      <c r="C220" s="36">
        <f>SUMIFS(СВЦЭМ!$E$39:$E$782,СВЦЭМ!$A$39:$A$782,$A220,СВЦЭМ!$B$39:$B$782,C$191)+'СЕТ СН'!$F$15</f>
        <v>125.78158783000001</v>
      </c>
      <c r="D220" s="36">
        <f>SUMIFS(СВЦЭМ!$E$39:$E$782,СВЦЭМ!$A$39:$A$782,$A220,СВЦЭМ!$B$39:$B$782,D$191)+'СЕТ СН'!$F$15</f>
        <v>130.56058580999999</v>
      </c>
      <c r="E220" s="36">
        <f>SUMIFS(СВЦЭМ!$E$39:$E$782,СВЦЭМ!$A$39:$A$782,$A220,СВЦЭМ!$B$39:$B$782,E$191)+'СЕТ СН'!$F$15</f>
        <v>133.62737086000001</v>
      </c>
      <c r="F220" s="36">
        <f>SUMIFS(СВЦЭМ!$E$39:$E$782,СВЦЭМ!$A$39:$A$782,$A220,СВЦЭМ!$B$39:$B$782,F$191)+'СЕТ СН'!$F$15</f>
        <v>135.15026768000001</v>
      </c>
      <c r="G220" s="36">
        <f>SUMIFS(СВЦЭМ!$E$39:$E$782,СВЦЭМ!$A$39:$A$782,$A220,СВЦЭМ!$B$39:$B$782,G$191)+'СЕТ СН'!$F$15</f>
        <v>133.35771636000001</v>
      </c>
      <c r="H220" s="36">
        <f>SUMIFS(СВЦЭМ!$E$39:$E$782,СВЦЭМ!$A$39:$A$782,$A220,СВЦЭМ!$B$39:$B$782,H$191)+'СЕТ СН'!$F$15</f>
        <v>129.76481469000001</v>
      </c>
      <c r="I220" s="36">
        <f>SUMIFS(СВЦЭМ!$E$39:$E$782,СВЦЭМ!$A$39:$A$782,$A220,СВЦЭМ!$B$39:$B$782,I$191)+'СЕТ СН'!$F$15</f>
        <v>127.28776406999999</v>
      </c>
      <c r="J220" s="36">
        <f>SUMIFS(СВЦЭМ!$E$39:$E$782,СВЦЭМ!$A$39:$A$782,$A220,СВЦЭМ!$B$39:$B$782,J$191)+'СЕТ СН'!$F$15</f>
        <v>124.54797357</v>
      </c>
      <c r="K220" s="36">
        <f>SUMIFS(СВЦЭМ!$E$39:$E$782,СВЦЭМ!$A$39:$A$782,$A220,СВЦЭМ!$B$39:$B$782,K$191)+'СЕТ СН'!$F$15</f>
        <v>124.08655881999999</v>
      </c>
      <c r="L220" s="36">
        <f>SUMIFS(СВЦЭМ!$E$39:$E$782,СВЦЭМ!$A$39:$A$782,$A220,СВЦЭМ!$B$39:$B$782,L$191)+'СЕТ СН'!$F$15</f>
        <v>125.38066995</v>
      </c>
      <c r="M220" s="36">
        <f>SUMIFS(СВЦЭМ!$E$39:$E$782,СВЦЭМ!$A$39:$A$782,$A220,СВЦЭМ!$B$39:$B$782,M$191)+'СЕТ СН'!$F$15</f>
        <v>125.49809777999999</v>
      </c>
      <c r="N220" s="36">
        <f>SUMIFS(СВЦЭМ!$E$39:$E$782,СВЦЭМ!$A$39:$A$782,$A220,СВЦЭМ!$B$39:$B$782,N$191)+'СЕТ СН'!$F$15</f>
        <v>126.42453411</v>
      </c>
      <c r="O220" s="36">
        <f>SUMIFS(СВЦЭМ!$E$39:$E$782,СВЦЭМ!$A$39:$A$782,$A220,СВЦЭМ!$B$39:$B$782,O$191)+'СЕТ СН'!$F$15</f>
        <v>127.0014417</v>
      </c>
      <c r="P220" s="36">
        <f>SUMIFS(СВЦЭМ!$E$39:$E$782,СВЦЭМ!$A$39:$A$782,$A220,СВЦЭМ!$B$39:$B$782,P$191)+'СЕТ СН'!$F$15</f>
        <v>128.07216235000001</v>
      </c>
      <c r="Q220" s="36">
        <f>SUMIFS(СВЦЭМ!$E$39:$E$782,СВЦЭМ!$A$39:$A$782,$A220,СВЦЭМ!$B$39:$B$782,Q$191)+'СЕТ СН'!$F$15</f>
        <v>131.62945870999999</v>
      </c>
      <c r="R220" s="36">
        <f>SUMIFS(СВЦЭМ!$E$39:$E$782,СВЦЭМ!$A$39:$A$782,$A220,СВЦЭМ!$B$39:$B$782,R$191)+'СЕТ СН'!$F$15</f>
        <v>131.49132685999999</v>
      </c>
      <c r="S220" s="36">
        <f>SUMIFS(СВЦЭМ!$E$39:$E$782,СВЦЭМ!$A$39:$A$782,$A220,СВЦЭМ!$B$39:$B$782,S$191)+'СЕТ СН'!$F$15</f>
        <v>128.17253002999999</v>
      </c>
      <c r="T220" s="36">
        <f>SUMIFS(СВЦЭМ!$E$39:$E$782,СВЦЭМ!$A$39:$A$782,$A220,СВЦЭМ!$B$39:$B$782,T$191)+'СЕТ СН'!$F$15</f>
        <v>125.97773603</v>
      </c>
      <c r="U220" s="36">
        <f>SUMIFS(СВЦЭМ!$E$39:$E$782,СВЦЭМ!$A$39:$A$782,$A220,СВЦЭМ!$B$39:$B$782,U$191)+'СЕТ СН'!$F$15</f>
        <v>121.83872173</v>
      </c>
      <c r="V220" s="36">
        <f>SUMIFS(СВЦЭМ!$E$39:$E$782,СВЦЭМ!$A$39:$A$782,$A220,СВЦЭМ!$B$39:$B$782,V$191)+'СЕТ СН'!$F$15</f>
        <v>120.12529164</v>
      </c>
      <c r="W220" s="36">
        <f>SUMIFS(СВЦЭМ!$E$39:$E$782,СВЦЭМ!$A$39:$A$782,$A220,СВЦЭМ!$B$39:$B$782,W$191)+'СЕТ СН'!$F$15</f>
        <v>120.99235602</v>
      </c>
      <c r="X220" s="36">
        <f>SUMIFS(СВЦЭМ!$E$39:$E$782,СВЦЭМ!$A$39:$A$782,$A220,СВЦЭМ!$B$39:$B$782,X$191)+'СЕТ СН'!$F$15</f>
        <v>123.43124507</v>
      </c>
      <c r="Y220" s="36">
        <f>SUMIFS(СВЦЭМ!$E$39:$E$782,СВЦЭМ!$A$39:$A$782,$A220,СВЦЭМ!$B$39:$B$782,Y$191)+'СЕТ СН'!$F$15</f>
        <v>129.63508189000001</v>
      </c>
    </row>
    <row r="221" spans="1:25" ht="15.75" x14ac:dyDescent="0.2">
      <c r="A221" s="35">
        <f t="shared" si="5"/>
        <v>45381</v>
      </c>
      <c r="B221" s="36">
        <f>SUMIFS(СВЦЭМ!$E$39:$E$782,СВЦЭМ!$A$39:$A$782,$A221,СВЦЭМ!$B$39:$B$782,B$191)+'СЕТ СН'!$F$15</f>
        <v>132.05784158</v>
      </c>
      <c r="C221" s="36">
        <f>SUMIFS(СВЦЭМ!$E$39:$E$782,СВЦЭМ!$A$39:$A$782,$A221,СВЦЭМ!$B$39:$B$782,C$191)+'СЕТ СН'!$F$15</f>
        <v>133.99671194999999</v>
      </c>
      <c r="D221" s="36">
        <f>SUMIFS(СВЦЭМ!$E$39:$E$782,СВЦЭМ!$A$39:$A$782,$A221,СВЦЭМ!$B$39:$B$782,D$191)+'СЕТ СН'!$F$15</f>
        <v>134.39722336</v>
      </c>
      <c r="E221" s="36">
        <f>SUMIFS(СВЦЭМ!$E$39:$E$782,СВЦЭМ!$A$39:$A$782,$A221,СВЦЭМ!$B$39:$B$782,E$191)+'СЕТ СН'!$F$15</f>
        <v>135.67836588</v>
      </c>
      <c r="F221" s="36">
        <f>SUMIFS(СВЦЭМ!$E$39:$E$782,СВЦЭМ!$A$39:$A$782,$A221,СВЦЭМ!$B$39:$B$782,F$191)+'СЕТ СН'!$F$15</f>
        <v>135.42666872000001</v>
      </c>
      <c r="G221" s="36">
        <f>SUMIFS(СВЦЭМ!$E$39:$E$782,СВЦЭМ!$A$39:$A$782,$A221,СВЦЭМ!$B$39:$B$782,G$191)+'СЕТ СН'!$F$15</f>
        <v>133.94056624999999</v>
      </c>
      <c r="H221" s="36">
        <f>SUMIFS(СВЦЭМ!$E$39:$E$782,СВЦЭМ!$A$39:$A$782,$A221,СВЦЭМ!$B$39:$B$782,H$191)+'СЕТ СН'!$F$15</f>
        <v>130.93459733</v>
      </c>
      <c r="I221" s="36">
        <f>SUMIFS(СВЦЭМ!$E$39:$E$782,СВЦЭМ!$A$39:$A$782,$A221,СВЦЭМ!$B$39:$B$782,I$191)+'СЕТ СН'!$F$15</f>
        <v>129.54646994000001</v>
      </c>
      <c r="J221" s="36">
        <f>SUMIFS(СВЦЭМ!$E$39:$E$782,СВЦЭМ!$A$39:$A$782,$A221,СВЦЭМ!$B$39:$B$782,J$191)+'СЕТ СН'!$F$15</f>
        <v>126.29258443000001</v>
      </c>
      <c r="K221" s="36">
        <f>SUMIFS(СВЦЭМ!$E$39:$E$782,СВЦЭМ!$A$39:$A$782,$A221,СВЦЭМ!$B$39:$B$782,K$191)+'СЕТ СН'!$F$15</f>
        <v>124.84813948999999</v>
      </c>
      <c r="L221" s="36">
        <f>SUMIFS(СВЦЭМ!$E$39:$E$782,СВЦЭМ!$A$39:$A$782,$A221,СВЦЭМ!$B$39:$B$782,L$191)+'СЕТ СН'!$F$15</f>
        <v>124.1739335</v>
      </c>
      <c r="M221" s="36">
        <f>SUMIFS(СВЦЭМ!$E$39:$E$782,СВЦЭМ!$A$39:$A$782,$A221,СВЦЭМ!$B$39:$B$782,M$191)+'СЕТ СН'!$F$15</f>
        <v>124.92836787</v>
      </c>
      <c r="N221" s="36">
        <f>SUMIFS(СВЦЭМ!$E$39:$E$782,СВЦЭМ!$A$39:$A$782,$A221,СВЦЭМ!$B$39:$B$782,N$191)+'СЕТ СН'!$F$15</f>
        <v>124.75139606</v>
      </c>
      <c r="O221" s="36">
        <f>SUMIFS(СВЦЭМ!$E$39:$E$782,СВЦЭМ!$A$39:$A$782,$A221,СВЦЭМ!$B$39:$B$782,O$191)+'СЕТ СН'!$F$15</f>
        <v>126.69449245</v>
      </c>
      <c r="P221" s="36">
        <f>SUMIFS(СВЦЭМ!$E$39:$E$782,СВЦЭМ!$A$39:$A$782,$A221,СВЦЭМ!$B$39:$B$782,P$191)+'СЕТ СН'!$F$15</f>
        <v>127.97459067</v>
      </c>
      <c r="Q221" s="36">
        <f>SUMIFS(СВЦЭМ!$E$39:$E$782,СВЦЭМ!$A$39:$A$782,$A221,СВЦЭМ!$B$39:$B$782,Q$191)+'СЕТ СН'!$F$15</f>
        <v>128.55258049</v>
      </c>
      <c r="R221" s="36">
        <f>SUMIFS(СВЦЭМ!$E$39:$E$782,СВЦЭМ!$A$39:$A$782,$A221,СВЦЭМ!$B$39:$B$782,R$191)+'СЕТ СН'!$F$15</f>
        <v>128.55190515999999</v>
      </c>
      <c r="S221" s="36">
        <f>SUMIFS(СВЦЭМ!$E$39:$E$782,СВЦЭМ!$A$39:$A$782,$A221,СВЦЭМ!$B$39:$B$782,S$191)+'СЕТ СН'!$F$15</f>
        <v>127.35137369</v>
      </c>
      <c r="T221" s="36">
        <f>SUMIFS(СВЦЭМ!$E$39:$E$782,СВЦЭМ!$A$39:$A$782,$A221,СВЦЭМ!$B$39:$B$782,T$191)+'СЕТ СН'!$F$15</f>
        <v>123.84754942000001</v>
      </c>
      <c r="U221" s="36">
        <f>SUMIFS(СВЦЭМ!$E$39:$E$782,СВЦЭМ!$A$39:$A$782,$A221,СВЦЭМ!$B$39:$B$782,U$191)+'СЕТ СН'!$F$15</f>
        <v>122.62529278</v>
      </c>
      <c r="V221" s="36">
        <f>SUMIFS(СВЦЭМ!$E$39:$E$782,СВЦЭМ!$A$39:$A$782,$A221,СВЦЭМ!$B$39:$B$782,V$191)+'СЕТ СН'!$F$15</f>
        <v>121.42527509</v>
      </c>
      <c r="W221" s="36">
        <f>SUMIFS(СВЦЭМ!$E$39:$E$782,СВЦЭМ!$A$39:$A$782,$A221,СВЦЭМ!$B$39:$B$782,W$191)+'СЕТ СН'!$F$15</f>
        <v>121.51220585999999</v>
      </c>
      <c r="X221" s="36">
        <f>SUMIFS(СВЦЭМ!$E$39:$E$782,СВЦЭМ!$A$39:$A$782,$A221,СВЦЭМ!$B$39:$B$782,X$191)+'СЕТ СН'!$F$15</f>
        <v>124.00533116</v>
      </c>
      <c r="Y221" s="36">
        <f>SUMIFS(СВЦЭМ!$E$39:$E$782,СВЦЭМ!$A$39:$A$782,$A221,СВЦЭМ!$B$39:$B$782,Y$191)+'СЕТ СН'!$F$15</f>
        <v>127.17106736</v>
      </c>
    </row>
    <row r="222" spans="1:25" ht="15.75" x14ac:dyDescent="0.2">
      <c r="A222" s="35">
        <f t="shared" si="5"/>
        <v>45382</v>
      </c>
      <c r="B222" s="36">
        <f>SUMIFS(СВЦЭМ!$E$39:$E$782,СВЦЭМ!$A$39:$A$782,$A222,СВЦЭМ!$B$39:$B$782,B$191)+'СЕТ СН'!$F$15</f>
        <v>135.17947409000001</v>
      </c>
      <c r="C222" s="36">
        <f>SUMIFS(СВЦЭМ!$E$39:$E$782,СВЦЭМ!$A$39:$A$782,$A222,СВЦЭМ!$B$39:$B$782,C$191)+'СЕТ СН'!$F$15</f>
        <v>136.66634672000001</v>
      </c>
      <c r="D222" s="36">
        <f>SUMIFS(СВЦЭМ!$E$39:$E$782,СВЦЭМ!$A$39:$A$782,$A222,СВЦЭМ!$B$39:$B$782,D$191)+'СЕТ СН'!$F$15</f>
        <v>138.33453556000001</v>
      </c>
      <c r="E222" s="36">
        <f>SUMIFS(СВЦЭМ!$E$39:$E$782,СВЦЭМ!$A$39:$A$782,$A222,СВЦЭМ!$B$39:$B$782,E$191)+'СЕТ СН'!$F$15</f>
        <v>138.73883114</v>
      </c>
      <c r="F222" s="36">
        <f>SUMIFS(СВЦЭМ!$E$39:$E$782,СВЦЭМ!$A$39:$A$782,$A222,СВЦЭМ!$B$39:$B$782,F$191)+'СЕТ СН'!$F$15</f>
        <v>138.46458236000001</v>
      </c>
      <c r="G222" s="36">
        <f>SUMIFS(СВЦЭМ!$E$39:$E$782,СВЦЭМ!$A$39:$A$782,$A222,СВЦЭМ!$B$39:$B$782,G$191)+'СЕТ СН'!$F$15</f>
        <v>138.46670535999999</v>
      </c>
      <c r="H222" s="36">
        <f>SUMIFS(СВЦЭМ!$E$39:$E$782,СВЦЭМ!$A$39:$A$782,$A222,СВЦЭМ!$B$39:$B$782,H$191)+'СЕТ СН'!$F$15</f>
        <v>138.30688004999999</v>
      </c>
      <c r="I222" s="36">
        <f>SUMIFS(СВЦЭМ!$E$39:$E$782,СВЦЭМ!$A$39:$A$782,$A222,СВЦЭМ!$B$39:$B$782,I$191)+'СЕТ СН'!$F$15</f>
        <v>136.92359592</v>
      </c>
      <c r="J222" s="36">
        <f>SUMIFS(СВЦЭМ!$E$39:$E$782,СВЦЭМ!$A$39:$A$782,$A222,СВЦЭМ!$B$39:$B$782,J$191)+'СЕТ СН'!$F$15</f>
        <v>134.4050465</v>
      </c>
      <c r="K222" s="36">
        <f>SUMIFS(СВЦЭМ!$E$39:$E$782,СВЦЭМ!$A$39:$A$782,$A222,СВЦЭМ!$B$39:$B$782,K$191)+'СЕТ СН'!$F$15</f>
        <v>130.39619524</v>
      </c>
      <c r="L222" s="36">
        <f>SUMIFS(СВЦЭМ!$E$39:$E$782,СВЦЭМ!$A$39:$A$782,$A222,СВЦЭМ!$B$39:$B$782,L$191)+'СЕТ СН'!$F$15</f>
        <v>129.76260065</v>
      </c>
      <c r="M222" s="36">
        <f>SUMIFS(СВЦЭМ!$E$39:$E$782,СВЦЭМ!$A$39:$A$782,$A222,СВЦЭМ!$B$39:$B$782,M$191)+'СЕТ СН'!$F$15</f>
        <v>129.97732748000001</v>
      </c>
      <c r="N222" s="36">
        <f>SUMIFS(СВЦЭМ!$E$39:$E$782,СВЦЭМ!$A$39:$A$782,$A222,СВЦЭМ!$B$39:$B$782,N$191)+'СЕТ СН'!$F$15</f>
        <v>130.24838740000001</v>
      </c>
      <c r="O222" s="36">
        <f>SUMIFS(СВЦЭМ!$E$39:$E$782,СВЦЭМ!$A$39:$A$782,$A222,СВЦЭМ!$B$39:$B$782,O$191)+'СЕТ СН'!$F$15</f>
        <v>131.83138772000001</v>
      </c>
      <c r="P222" s="36">
        <f>SUMIFS(СВЦЭМ!$E$39:$E$782,СВЦЭМ!$A$39:$A$782,$A222,СВЦЭМ!$B$39:$B$782,P$191)+'СЕТ СН'!$F$15</f>
        <v>133.45787994</v>
      </c>
      <c r="Q222" s="36">
        <f>SUMIFS(СВЦЭМ!$E$39:$E$782,СВЦЭМ!$A$39:$A$782,$A222,СВЦЭМ!$B$39:$B$782,Q$191)+'СЕТ СН'!$F$15</f>
        <v>135.18128042000001</v>
      </c>
      <c r="R222" s="36">
        <f>SUMIFS(СВЦЭМ!$E$39:$E$782,СВЦЭМ!$A$39:$A$782,$A222,СВЦЭМ!$B$39:$B$782,R$191)+'СЕТ СН'!$F$15</f>
        <v>134.88444147000001</v>
      </c>
      <c r="S222" s="36">
        <f>SUMIFS(СВЦЭМ!$E$39:$E$782,СВЦЭМ!$A$39:$A$782,$A222,СВЦЭМ!$B$39:$B$782,S$191)+'СЕТ СН'!$F$15</f>
        <v>132.83785564999999</v>
      </c>
      <c r="T222" s="36">
        <f>SUMIFS(СВЦЭМ!$E$39:$E$782,СВЦЭМ!$A$39:$A$782,$A222,СВЦЭМ!$B$39:$B$782,T$191)+'СЕТ СН'!$F$15</f>
        <v>131.23942829000001</v>
      </c>
      <c r="U222" s="36">
        <f>SUMIFS(СВЦЭМ!$E$39:$E$782,СВЦЭМ!$A$39:$A$782,$A222,СВЦЭМ!$B$39:$B$782,U$191)+'СЕТ СН'!$F$15</f>
        <v>129.69115173</v>
      </c>
      <c r="V222" s="36">
        <f>SUMIFS(СВЦЭМ!$E$39:$E$782,СВЦЭМ!$A$39:$A$782,$A222,СВЦЭМ!$B$39:$B$782,V$191)+'СЕТ СН'!$F$15</f>
        <v>128.56677402</v>
      </c>
      <c r="W222" s="36">
        <f>SUMIFS(СВЦЭМ!$E$39:$E$782,СВЦЭМ!$A$39:$A$782,$A222,СВЦЭМ!$B$39:$B$782,W$191)+'СЕТ СН'!$F$15</f>
        <v>128.07651666000001</v>
      </c>
      <c r="X222" s="36">
        <f>SUMIFS(СВЦЭМ!$E$39:$E$782,СВЦЭМ!$A$39:$A$782,$A222,СВЦЭМ!$B$39:$B$782,X$191)+'СЕТ СН'!$F$15</f>
        <v>130.64099293000001</v>
      </c>
      <c r="Y222" s="36">
        <f>SUMIFS(СВЦЭМ!$E$39:$E$782,СВЦЭМ!$A$39:$A$782,$A222,СВЦЭМ!$B$39:$B$782,Y$191)+'СЕТ СН'!$F$15</f>
        <v>132.32377747000001</v>
      </c>
    </row>
    <row r="223" spans="1:25" ht="15.75" x14ac:dyDescent="0.2">
      <c r="A223" s="39"/>
      <c r="B223" s="39"/>
      <c r="C223" s="39"/>
      <c r="D223" s="39"/>
      <c r="E223" s="39"/>
      <c r="F223" s="39"/>
      <c r="G223" s="39"/>
      <c r="H223" s="39"/>
      <c r="I223" s="39"/>
      <c r="J223" s="39"/>
      <c r="K223" s="39"/>
      <c r="L223" s="39"/>
      <c r="M223" s="39"/>
      <c r="N223" s="39"/>
      <c r="O223" s="39"/>
      <c r="P223" s="39"/>
      <c r="Q223" s="39"/>
      <c r="R223" s="39"/>
      <c r="S223" s="39"/>
      <c r="T223" s="39"/>
      <c r="U223" s="39"/>
      <c r="V223" s="39"/>
      <c r="W223" s="39"/>
      <c r="X223" s="39"/>
      <c r="Y223" s="39"/>
    </row>
    <row r="224" spans="1:25" ht="12.75" customHeight="1" x14ac:dyDescent="0.2">
      <c r="A224" s="128" t="s">
        <v>7</v>
      </c>
      <c r="B224" s="131" t="s">
        <v>147</v>
      </c>
      <c r="C224" s="132"/>
      <c r="D224" s="132"/>
      <c r="E224" s="132"/>
      <c r="F224" s="132"/>
      <c r="G224" s="132"/>
      <c r="H224" s="132"/>
      <c r="I224" s="132"/>
      <c r="J224" s="132"/>
      <c r="K224" s="132"/>
      <c r="L224" s="132"/>
      <c r="M224" s="132"/>
      <c r="N224" s="132"/>
      <c r="O224" s="132"/>
      <c r="P224" s="132"/>
      <c r="Q224" s="132"/>
      <c r="R224" s="132"/>
      <c r="S224" s="132"/>
      <c r="T224" s="132"/>
      <c r="U224" s="132"/>
      <c r="V224" s="132"/>
      <c r="W224" s="132"/>
      <c r="X224" s="132"/>
      <c r="Y224" s="133"/>
    </row>
    <row r="225" spans="1:27" ht="12.75" customHeight="1" x14ac:dyDescent="0.2">
      <c r="A225" s="129"/>
      <c r="B225" s="134"/>
      <c r="C225" s="135"/>
      <c r="D225" s="135"/>
      <c r="E225" s="135"/>
      <c r="F225" s="135"/>
      <c r="G225" s="135"/>
      <c r="H225" s="135"/>
      <c r="I225" s="135"/>
      <c r="J225" s="135"/>
      <c r="K225" s="135"/>
      <c r="L225" s="135"/>
      <c r="M225" s="135"/>
      <c r="N225" s="135"/>
      <c r="O225" s="135"/>
      <c r="P225" s="135"/>
      <c r="Q225" s="135"/>
      <c r="R225" s="135"/>
      <c r="S225" s="135"/>
      <c r="T225" s="135"/>
      <c r="U225" s="135"/>
      <c r="V225" s="135"/>
      <c r="W225" s="135"/>
      <c r="X225" s="135"/>
      <c r="Y225" s="136"/>
    </row>
    <row r="226" spans="1:27" s="46" customFormat="1" ht="12.75" customHeight="1" x14ac:dyDescent="0.2">
      <c r="A226" s="130"/>
      <c r="B226" s="34">
        <v>1</v>
      </c>
      <c r="C226" s="34">
        <v>2</v>
      </c>
      <c r="D226" s="34">
        <v>3</v>
      </c>
      <c r="E226" s="34">
        <v>4</v>
      </c>
      <c r="F226" s="34">
        <v>5</v>
      </c>
      <c r="G226" s="34">
        <v>6</v>
      </c>
      <c r="H226" s="34">
        <v>7</v>
      </c>
      <c r="I226" s="34">
        <v>8</v>
      </c>
      <c r="J226" s="34">
        <v>9</v>
      </c>
      <c r="K226" s="34">
        <v>10</v>
      </c>
      <c r="L226" s="34">
        <v>11</v>
      </c>
      <c r="M226" s="34">
        <v>12</v>
      </c>
      <c r="N226" s="34">
        <v>13</v>
      </c>
      <c r="O226" s="34">
        <v>14</v>
      </c>
      <c r="P226" s="34">
        <v>15</v>
      </c>
      <c r="Q226" s="34">
        <v>16</v>
      </c>
      <c r="R226" s="34">
        <v>17</v>
      </c>
      <c r="S226" s="34">
        <v>18</v>
      </c>
      <c r="T226" s="34">
        <v>19</v>
      </c>
      <c r="U226" s="34">
        <v>20</v>
      </c>
      <c r="V226" s="34">
        <v>21</v>
      </c>
      <c r="W226" s="34">
        <v>22</v>
      </c>
      <c r="X226" s="34">
        <v>23</v>
      </c>
      <c r="Y226" s="34">
        <v>24</v>
      </c>
    </row>
    <row r="227" spans="1:27" ht="15.75" customHeight="1" x14ac:dyDescent="0.2">
      <c r="A227" s="35" t="str">
        <f>A192</f>
        <v>01.03.2024</v>
      </c>
      <c r="B227" s="36">
        <f>SUMIFS(СВЦЭМ!$F$39:$F$782,СВЦЭМ!$A$39:$A$782,$A227,СВЦЭМ!$B$39:$B$782,B$226)+'СЕТ СН'!$F$15</f>
        <v>121.09974423</v>
      </c>
      <c r="C227" s="36">
        <f>SUMIFS(СВЦЭМ!$F$39:$F$782,СВЦЭМ!$A$39:$A$782,$A227,СВЦЭМ!$B$39:$B$782,C$226)+'СЕТ СН'!$F$15</f>
        <v>122.8973986</v>
      </c>
      <c r="D227" s="36">
        <f>SUMIFS(СВЦЭМ!$F$39:$F$782,СВЦЭМ!$A$39:$A$782,$A227,СВЦЭМ!$B$39:$B$782,D$226)+'СЕТ СН'!$F$15</f>
        <v>124.51620907</v>
      </c>
      <c r="E227" s="36">
        <f>SUMIFS(СВЦЭМ!$F$39:$F$782,СВЦЭМ!$A$39:$A$782,$A227,СВЦЭМ!$B$39:$B$782,E$226)+'СЕТ СН'!$F$15</f>
        <v>123.53137804000001</v>
      </c>
      <c r="F227" s="36">
        <f>SUMIFS(СВЦЭМ!$F$39:$F$782,СВЦЭМ!$A$39:$A$782,$A227,СВЦЭМ!$B$39:$B$782,F$226)+'СЕТ СН'!$F$15</f>
        <v>122.93529187999999</v>
      </c>
      <c r="G227" s="36">
        <f>SUMIFS(СВЦЭМ!$F$39:$F$782,СВЦЭМ!$A$39:$A$782,$A227,СВЦЭМ!$B$39:$B$782,G$226)+'СЕТ СН'!$F$15</f>
        <v>122.79621791</v>
      </c>
      <c r="H227" s="36">
        <f>SUMIFS(СВЦЭМ!$F$39:$F$782,СВЦЭМ!$A$39:$A$782,$A227,СВЦЭМ!$B$39:$B$782,H$226)+'СЕТ СН'!$F$15</f>
        <v>120.27429785</v>
      </c>
      <c r="I227" s="36">
        <f>SUMIFS(СВЦЭМ!$F$39:$F$782,СВЦЭМ!$A$39:$A$782,$A227,СВЦЭМ!$B$39:$B$782,I$226)+'СЕТ СН'!$F$15</f>
        <v>118.69717018999999</v>
      </c>
      <c r="J227" s="36">
        <f>SUMIFS(СВЦЭМ!$F$39:$F$782,СВЦЭМ!$A$39:$A$782,$A227,СВЦЭМ!$B$39:$B$782,J$226)+'СЕТ СН'!$F$15</f>
        <v>118.15864578</v>
      </c>
      <c r="K227" s="36">
        <f>SUMIFS(СВЦЭМ!$F$39:$F$782,СВЦЭМ!$A$39:$A$782,$A227,СВЦЭМ!$B$39:$B$782,K$226)+'СЕТ СН'!$F$15</f>
        <v>117.23917606000001</v>
      </c>
      <c r="L227" s="36">
        <f>SUMIFS(СВЦЭМ!$F$39:$F$782,СВЦЭМ!$A$39:$A$782,$A227,СВЦЭМ!$B$39:$B$782,L$226)+'СЕТ СН'!$F$15</f>
        <v>117.36340963000001</v>
      </c>
      <c r="M227" s="36">
        <f>SUMIFS(СВЦЭМ!$F$39:$F$782,СВЦЭМ!$A$39:$A$782,$A227,СВЦЭМ!$B$39:$B$782,M$226)+'СЕТ СН'!$F$15</f>
        <v>116.22359819</v>
      </c>
      <c r="N227" s="36">
        <f>SUMIFS(СВЦЭМ!$F$39:$F$782,СВЦЭМ!$A$39:$A$782,$A227,СВЦЭМ!$B$39:$B$782,N$226)+'СЕТ СН'!$F$15</f>
        <v>119.40678226</v>
      </c>
      <c r="O227" s="36">
        <f>SUMIFS(СВЦЭМ!$F$39:$F$782,СВЦЭМ!$A$39:$A$782,$A227,СВЦЭМ!$B$39:$B$782,O$226)+'СЕТ СН'!$F$15</f>
        <v>120.17898504</v>
      </c>
      <c r="P227" s="36">
        <f>SUMIFS(СВЦЭМ!$F$39:$F$782,СВЦЭМ!$A$39:$A$782,$A227,СВЦЭМ!$B$39:$B$782,P$226)+'СЕТ СН'!$F$15</f>
        <v>121.46892683</v>
      </c>
      <c r="Q227" s="36">
        <f>SUMIFS(СВЦЭМ!$F$39:$F$782,СВЦЭМ!$A$39:$A$782,$A227,СВЦЭМ!$B$39:$B$782,Q$226)+'СЕТ СН'!$F$15</f>
        <v>122.209343</v>
      </c>
      <c r="R227" s="36">
        <f>SUMIFS(СВЦЭМ!$F$39:$F$782,СВЦЭМ!$A$39:$A$782,$A227,СВЦЭМ!$B$39:$B$782,R$226)+'СЕТ СН'!$F$15</f>
        <v>122.95031710000001</v>
      </c>
      <c r="S227" s="36">
        <f>SUMIFS(СВЦЭМ!$F$39:$F$782,СВЦЭМ!$A$39:$A$782,$A227,СВЦЭМ!$B$39:$B$782,S$226)+'СЕТ СН'!$F$15</f>
        <v>122.14606406999999</v>
      </c>
      <c r="T227" s="36">
        <f>SUMIFS(СВЦЭМ!$F$39:$F$782,СВЦЭМ!$A$39:$A$782,$A227,СВЦЭМ!$B$39:$B$782,T$226)+'СЕТ СН'!$F$15</f>
        <v>119.31820159</v>
      </c>
      <c r="U227" s="36">
        <f>SUMIFS(СВЦЭМ!$F$39:$F$782,СВЦЭМ!$A$39:$A$782,$A227,СВЦЭМ!$B$39:$B$782,U$226)+'СЕТ СН'!$F$15</f>
        <v>117.25824953999999</v>
      </c>
      <c r="V227" s="36">
        <f>SUMIFS(СВЦЭМ!$F$39:$F$782,СВЦЭМ!$A$39:$A$782,$A227,СВЦЭМ!$B$39:$B$782,V$226)+'СЕТ СН'!$F$15</f>
        <v>117.35067171999999</v>
      </c>
      <c r="W227" s="36">
        <f>SUMIFS(СВЦЭМ!$F$39:$F$782,СВЦЭМ!$A$39:$A$782,$A227,СВЦЭМ!$B$39:$B$782,W$226)+'СЕТ СН'!$F$15</f>
        <v>117.90352391</v>
      </c>
      <c r="X227" s="36">
        <f>SUMIFS(СВЦЭМ!$F$39:$F$782,СВЦЭМ!$A$39:$A$782,$A227,СВЦЭМ!$B$39:$B$782,X$226)+'СЕТ СН'!$F$15</f>
        <v>118.81080369999999</v>
      </c>
      <c r="Y227" s="36">
        <f>SUMIFS(СВЦЭМ!$F$39:$F$782,СВЦЭМ!$A$39:$A$782,$A227,СВЦЭМ!$B$39:$B$782,Y$226)+'СЕТ СН'!$F$15</f>
        <v>120.45847181000001</v>
      </c>
      <c r="AA227" s="45"/>
    </row>
    <row r="228" spans="1:27" ht="15.75" x14ac:dyDescent="0.2">
      <c r="A228" s="35">
        <f>A227+1</f>
        <v>45353</v>
      </c>
      <c r="B228" s="36">
        <f>SUMIFS(СВЦЭМ!$F$39:$F$782,СВЦЭМ!$A$39:$A$782,$A228,СВЦЭМ!$B$39:$B$782,B$226)+'СЕТ СН'!$F$15</f>
        <v>116.36562212</v>
      </c>
      <c r="C228" s="36">
        <f>SUMIFS(СВЦЭМ!$F$39:$F$782,СВЦЭМ!$A$39:$A$782,$A228,СВЦЭМ!$B$39:$B$782,C$226)+'СЕТ СН'!$F$15</f>
        <v>117.17106345000001</v>
      </c>
      <c r="D228" s="36">
        <f>SUMIFS(СВЦЭМ!$F$39:$F$782,СВЦЭМ!$A$39:$A$782,$A228,СВЦЭМ!$B$39:$B$782,D$226)+'СЕТ СН'!$F$15</f>
        <v>118.81332805</v>
      </c>
      <c r="E228" s="36">
        <f>SUMIFS(СВЦЭМ!$F$39:$F$782,СВЦЭМ!$A$39:$A$782,$A228,СВЦЭМ!$B$39:$B$782,E$226)+'СЕТ СН'!$F$15</f>
        <v>119.54925084</v>
      </c>
      <c r="F228" s="36">
        <f>SUMIFS(СВЦЭМ!$F$39:$F$782,СВЦЭМ!$A$39:$A$782,$A228,СВЦЭМ!$B$39:$B$782,F$226)+'СЕТ СН'!$F$15</f>
        <v>119.34933411</v>
      </c>
      <c r="G228" s="36">
        <f>SUMIFS(СВЦЭМ!$F$39:$F$782,СВЦЭМ!$A$39:$A$782,$A228,СВЦЭМ!$B$39:$B$782,G$226)+'СЕТ СН'!$F$15</f>
        <v>118.00631416</v>
      </c>
      <c r="H228" s="36">
        <f>SUMIFS(СВЦЭМ!$F$39:$F$782,СВЦЭМ!$A$39:$A$782,$A228,СВЦЭМ!$B$39:$B$782,H$226)+'СЕТ СН'!$F$15</f>
        <v>115.06764807</v>
      </c>
      <c r="I228" s="36">
        <f>SUMIFS(СВЦЭМ!$F$39:$F$782,СВЦЭМ!$A$39:$A$782,$A228,СВЦЭМ!$B$39:$B$782,I$226)+'СЕТ СН'!$F$15</f>
        <v>113.44956242000001</v>
      </c>
      <c r="J228" s="36">
        <f>SUMIFS(СВЦЭМ!$F$39:$F$782,СВЦЭМ!$A$39:$A$782,$A228,СВЦЭМ!$B$39:$B$782,J$226)+'СЕТ СН'!$F$15</f>
        <v>113.51393633000001</v>
      </c>
      <c r="K228" s="36">
        <f>SUMIFS(СВЦЭМ!$F$39:$F$782,СВЦЭМ!$A$39:$A$782,$A228,СВЦЭМ!$B$39:$B$782,K$226)+'СЕТ СН'!$F$15</f>
        <v>111.3480879</v>
      </c>
      <c r="L228" s="36">
        <f>SUMIFS(СВЦЭМ!$F$39:$F$782,СВЦЭМ!$A$39:$A$782,$A228,СВЦЭМ!$B$39:$B$782,L$226)+'СЕТ СН'!$F$15</f>
        <v>110.3089741</v>
      </c>
      <c r="M228" s="36">
        <f>SUMIFS(СВЦЭМ!$F$39:$F$782,СВЦЭМ!$A$39:$A$782,$A228,СВЦЭМ!$B$39:$B$782,M$226)+'СЕТ СН'!$F$15</f>
        <v>110.53511841</v>
      </c>
      <c r="N228" s="36">
        <f>SUMIFS(СВЦЭМ!$F$39:$F$782,СВЦЭМ!$A$39:$A$782,$A228,СВЦЭМ!$B$39:$B$782,N$226)+'СЕТ СН'!$F$15</f>
        <v>111.72267484</v>
      </c>
      <c r="O228" s="36">
        <f>SUMIFS(СВЦЭМ!$F$39:$F$782,СВЦЭМ!$A$39:$A$782,$A228,СВЦЭМ!$B$39:$B$782,O$226)+'СЕТ СН'!$F$15</f>
        <v>112.18825377</v>
      </c>
      <c r="P228" s="36">
        <f>SUMIFS(СВЦЭМ!$F$39:$F$782,СВЦЭМ!$A$39:$A$782,$A228,СВЦЭМ!$B$39:$B$782,P$226)+'СЕТ СН'!$F$15</f>
        <v>112.80256887</v>
      </c>
      <c r="Q228" s="36">
        <f>SUMIFS(СВЦЭМ!$F$39:$F$782,СВЦЭМ!$A$39:$A$782,$A228,СВЦЭМ!$B$39:$B$782,Q$226)+'СЕТ СН'!$F$15</f>
        <v>114.3033449</v>
      </c>
      <c r="R228" s="36">
        <f>SUMIFS(СВЦЭМ!$F$39:$F$782,СВЦЭМ!$A$39:$A$782,$A228,СВЦЭМ!$B$39:$B$782,R$226)+'СЕТ СН'!$F$15</f>
        <v>115.68133585</v>
      </c>
      <c r="S228" s="36">
        <f>SUMIFS(СВЦЭМ!$F$39:$F$782,СВЦЭМ!$A$39:$A$782,$A228,СВЦЭМ!$B$39:$B$782,S$226)+'СЕТ СН'!$F$15</f>
        <v>114.66262415999999</v>
      </c>
      <c r="T228" s="36">
        <f>SUMIFS(СВЦЭМ!$F$39:$F$782,СВЦЭМ!$A$39:$A$782,$A228,СВЦЭМ!$B$39:$B$782,T$226)+'СЕТ СН'!$F$15</f>
        <v>111.73636711</v>
      </c>
      <c r="U228" s="36">
        <f>SUMIFS(СВЦЭМ!$F$39:$F$782,СВЦЭМ!$A$39:$A$782,$A228,СВЦЭМ!$B$39:$B$782,U$226)+'СЕТ СН'!$F$15</f>
        <v>108.98630479000001</v>
      </c>
      <c r="V228" s="36">
        <f>SUMIFS(СВЦЭМ!$F$39:$F$782,СВЦЭМ!$A$39:$A$782,$A228,СВЦЭМ!$B$39:$B$782,V$226)+'СЕТ СН'!$F$15</f>
        <v>110.176852</v>
      </c>
      <c r="W228" s="36">
        <f>SUMIFS(СВЦЭМ!$F$39:$F$782,СВЦЭМ!$A$39:$A$782,$A228,СВЦЭМ!$B$39:$B$782,W$226)+'СЕТ СН'!$F$15</f>
        <v>110.80067772</v>
      </c>
      <c r="X228" s="36">
        <f>SUMIFS(СВЦЭМ!$F$39:$F$782,СВЦЭМ!$A$39:$A$782,$A228,СВЦЭМ!$B$39:$B$782,X$226)+'СЕТ СН'!$F$15</f>
        <v>113.28387773</v>
      </c>
      <c r="Y228" s="36">
        <f>SUMIFS(СВЦЭМ!$F$39:$F$782,СВЦЭМ!$A$39:$A$782,$A228,СВЦЭМ!$B$39:$B$782,Y$226)+'СЕТ СН'!$F$15</f>
        <v>113.31143892999999</v>
      </c>
    </row>
    <row r="229" spans="1:27" ht="15.75" x14ac:dyDescent="0.2">
      <c r="A229" s="35">
        <f t="shared" ref="A229:A257" si="6">A228+1</f>
        <v>45354</v>
      </c>
      <c r="B229" s="36">
        <f>SUMIFS(СВЦЭМ!$F$39:$F$782,СВЦЭМ!$A$39:$A$782,$A229,СВЦЭМ!$B$39:$B$782,B$226)+'СЕТ СН'!$F$15</f>
        <v>109.44665614</v>
      </c>
      <c r="C229" s="36">
        <f>SUMIFS(СВЦЭМ!$F$39:$F$782,СВЦЭМ!$A$39:$A$782,$A229,СВЦЭМ!$B$39:$B$782,C$226)+'СЕТ СН'!$F$15</f>
        <v>115.02705038000001</v>
      </c>
      <c r="D229" s="36">
        <f>SUMIFS(СВЦЭМ!$F$39:$F$782,СВЦЭМ!$A$39:$A$782,$A229,СВЦЭМ!$B$39:$B$782,D$226)+'СЕТ СН'!$F$15</f>
        <v>118.07056462</v>
      </c>
      <c r="E229" s="36">
        <f>SUMIFS(СВЦЭМ!$F$39:$F$782,СВЦЭМ!$A$39:$A$782,$A229,СВЦЭМ!$B$39:$B$782,E$226)+'СЕТ СН'!$F$15</f>
        <v>119.28405911999999</v>
      </c>
      <c r="F229" s="36">
        <f>SUMIFS(СВЦЭМ!$F$39:$F$782,СВЦЭМ!$A$39:$A$782,$A229,СВЦЭМ!$B$39:$B$782,F$226)+'СЕТ СН'!$F$15</f>
        <v>119.10226761</v>
      </c>
      <c r="G229" s="36">
        <f>SUMIFS(СВЦЭМ!$F$39:$F$782,СВЦЭМ!$A$39:$A$782,$A229,СВЦЭМ!$B$39:$B$782,G$226)+'СЕТ СН'!$F$15</f>
        <v>118.15499588</v>
      </c>
      <c r="H229" s="36">
        <f>SUMIFS(СВЦЭМ!$F$39:$F$782,СВЦЭМ!$A$39:$A$782,$A229,СВЦЭМ!$B$39:$B$782,H$226)+'СЕТ СН'!$F$15</f>
        <v>116.9163609</v>
      </c>
      <c r="I229" s="36">
        <f>SUMIFS(СВЦЭМ!$F$39:$F$782,СВЦЭМ!$A$39:$A$782,$A229,СВЦЭМ!$B$39:$B$782,I$226)+'СЕТ СН'!$F$15</f>
        <v>117.00414139</v>
      </c>
      <c r="J229" s="36">
        <f>SUMIFS(СВЦЭМ!$F$39:$F$782,СВЦЭМ!$A$39:$A$782,$A229,СВЦЭМ!$B$39:$B$782,J$226)+'СЕТ СН'!$F$15</f>
        <v>113.75076828</v>
      </c>
      <c r="K229" s="36">
        <f>SUMIFS(СВЦЭМ!$F$39:$F$782,СВЦЭМ!$A$39:$A$782,$A229,СВЦЭМ!$B$39:$B$782,K$226)+'СЕТ СН'!$F$15</f>
        <v>111.03576266</v>
      </c>
      <c r="L229" s="36">
        <f>SUMIFS(СВЦЭМ!$F$39:$F$782,СВЦЭМ!$A$39:$A$782,$A229,СВЦЭМ!$B$39:$B$782,L$226)+'СЕТ СН'!$F$15</f>
        <v>109.51572699</v>
      </c>
      <c r="M229" s="36">
        <f>SUMIFS(СВЦЭМ!$F$39:$F$782,СВЦЭМ!$A$39:$A$782,$A229,СВЦЭМ!$B$39:$B$782,M$226)+'СЕТ СН'!$F$15</f>
        <v>109.57308218999999</v>
      </c>
      <c r="N229" s="36">
        <f>SUMIFS(СВЦЭМ!$F$39:$F$782,СВЦЭМ!$A$39:$A$782,$A229,СВЦЭМ!$B$39:$B$782,N$226)+'СЕТ СН'!$F$15</f>
        <v>111.37120871</v>
      </c>
      <c r="O229" s="36">
        <f>SUMIFS(СВЦЭМ!$F$39:$F$782,СВЦЭМ!$A$39:$A$782,$A229,СВЦЭМ!$B$39:$B$782,O$226)+'СЕТ СН'!$F$15</f>
        <v>110.61164588</v>
      </c>
      <c r="P229" s="36">
        <f>SUMIFS(СВЦЭМ!$F$39:$F$782,СВЦЭМ!$A$39:$A$782,$A229,СВЦЭМ!$B$39:$B$782,P$226)+'СЕТ СН'!$F$15</f>
        <v>110.69099704999999</v>
      </c>
      <c r="Q229" s="36">
        <f>SUMIFS(СВЦЭМ!$F$39:$F$782,СВЦЭМ!$A$39:$A$782,$A229,СВЦЭМ!$B$39:$B$782,Q$226)+'СЕТ СН'!$F$15</f>
        <v>111.74879996999999</v>
      </c>
      <c r="R229" s="36">
        <f>SUMIFS(СВЦЭМ!$F$39:$F$782,СВЦЭМ!$A$39:$A$782,$A229,СВЦЭМ!$B$39:$B$782,R$226)+'СЕТ СН'!$F$15</f>
        <v>112.13730414</v>
      </c>
      <c r="S229" s="36">
        <f>SUMIFS(СВЦЭМ!$F$39:$F$782,СВЦЭМ!$A$39:$A$782,$A229,СВЦЭМ!$B$39:$B$782,S$226)+'СЕТ СН'!$F$15</f>
        <v>110.21673014</v>
      </c>
      <c r="T229" s="36">
        <f>SUMIFS(СВЦЭМ!$F$39:$F$782,СВЦЭМ!$A$39:$A$782,$A229,СВЦЭМ!$B$39:$B$782,T$226)+'СЕТ СН'!$F$15</f>
        <v>109.00204862</v>
      </c>
      <c r="U229" s="36">
        <f>SUMIFS(СВЦЭМ!$F$39:$F$782,СВЦЭМ!$A$39:$A$782,$A229,СВЦЭМ!$B$39:$B$782,U$226)+'СЕТ СН'!$F$15</f>
        <v>110.27333910999999</v>
      </c>
      <c r="V229" s="36">
        <f>SUMIFS(СВЦЭМ!$F$39:$F$782,СВЦЭМ!$A$39:$A$782,$A229,СВЦЭМ!$B$39:$B$782,V$226)+'СЕТ СН'!$F$15</f>
        <v>110.21257634</v>
      </c>
      <c r="W229" s="36">
        <f>SUMIFS(СВЦЭМ!$F$39:$F$782,СВЦЭМ!$A$39:$A$782,$A229,СВЦЭМ!$B$39:$B$782,W$226)+'СЕТ СН'!$F$15</f>
        <v>109.62937654</v>
      </c>
      <c r="X229" s="36">
        <f>SUMIFS(СВЦЭМ!$F$39:$F$782,СВЦЭМ!$A$39:$A$782,$A229,СВЦЭМ!$B$39:$B$782,X$226)+'СЕТ СН'!$F$15</f>
        <v>110.63558867</v>
      </c>
      <c r="Y229" s="36">
        <f>SUMIFS(СВЦЭМ!$F$39:$F$782,СВЦЭМ!$A$39:$A$782,$A229,СВЦЭМ!$B$39:$B$782,Y$226)+'СЕТ СН'!$F$15</f>
        <v>112.99874343</v>
      </c>
    </row>
    <row r="230" spans="1:27" ht="15.75" x14ac:dyDescent="0.2">
      <c r="A230" s="35">
        <f t="shared" si="6"/>
        <v>45355</v>
      </c>
      <c r="B230" s="36">
        <f>SUMIFS(СВЦЭМ!$F$39:$F$782,СВЦЭМ!$A$39:$A$782,$A230,СВЦЭМ!$B$39:$B$782,B$226)+'СЕТ СН'!$F$15</f>
        <v>110.10665597000001</v>
      </c>
      <c r="C230" s="36">
        <f>SUMIFS(СВЦЭМ!$F$39:$F$782,СВЦЭМ!$A$39:$A$782,$A230,СВЦЭМ!$B$39:$B$782,C$226)+'СЕТ СН'!$F$15</f>
        <v>112.96285288</v>
      </c>
      <c r="D230" s="36">
        <f>SUMIFS(СВЦЭМ!$F$39:$F$782,СВЦЭМ!$A$39:$A$782,$A230,СВЦЭМ!$B$39:$B$782,D$226)+'СЕТ СН'!$F$15</f>
        <v>114.18937875</v>
      </c>
      <c r="E230" s="36">
        <f>SUMIFS(СВЦЭМ!$F$39:$F$782,СВЦЭМ!$A$39:$A$782,$A230,СВЦЭМ!$B$39:$B$782,E$226)+'СЕТ СН'!$F$15</f>
        <v>114.38250528</v>
      </c>
      <c r="F230" s="36">
        <f>SUMIFS(СВЦЭМ!$F$39:$F$782,СВЦЭМ!$A$39:$A$782,$A230,СВЦЭМ!$B$39:$B$782,F$226)+'СЕТ СН'!$F$15</f>
        <v>114.63539728000001</v>
      </c>
      <c r="G230" s="36">
        <f>SUMIFS(СВЦЭМ!$F$39:$F$782,СВЦЭМ!$A$39:$A$782,$A230,СВЦЭМ!$B$39:$B$782,G$226)+'СЕТ СН'!$F$15</f>
        <v>116.21633124</v>
      </c>
      <c r="H230" s="36">
        <f>SUMIFS(СВЦЭМ!$F$39:$F$782,СВЦЭМ!$A$39:$A$782,$A230,СВЦЭМ!$B$39:$B$782,H$226)+'СЕТ СН'!$F$15</f>
        <v>112.78183158</v>
      </c>
      <c r="I230" s="36">
        <f>SUMIFS(СВЦЭМ!$F$39:$F$782,СВЦЭМ!$A$39:$A$782,$A230,СВЦЭМ!$B$39:$B$782,I$226)+'СЕТ СН'!$F$15</f>
        <v>110.2158986</v>
      </c>
      <c r="J230" s="36">
        <f>SUMIFS(СВЦЭМ!$F$39:$F$782,СВЦЭМ!$A$39:$A$782,$A230,СВЦЭМ!$B$39:$B$782,J$226)+'СЕТ СН'!$F$15</f>
        <v>107.83367174999999</v>
      </c>
      <c r="K230" s="36">
        <f>SUMIFS(СВЦЭМ!$F$39:$F$782,СВЦЭМ!$A$39:$A$782,$A230,СВЦЭМ!$B$39:$B$782,K$226)+'СЕТ СН'!$F$15</f>
        <v>106.6645365</v>
      </c>
      <c r="L230" s="36">
        <f>SUMIFS(СВЦЭМ!$F$39:$F$782,СВЦЭМ!$A$39:$A$782,$A230,СВЦЭМ!$B$39:$B$782,L$226)+'СЕТ СН'!$F$15</f>
        <v>107.00364707</v>
      </c>
      <c r="M230" s="36">
        <f>SUMIFS(СВЦЭМ!$F$39:$F$782,СВЦЭМ!$A$39:$A$782,$A230,СВЦЭМ!$B$39:$B$782,M$226)+'СЕТ СН'!$F$15</f>
        <v>107.5494906</v>
      </c>
      <c r="N230" s="36">
        <f>SUMIFS(СВЦЭМ!$F$39:$F$782,СВЦЭМ!$A$39:$A$782,$A230,СВЦЭМ!$B$39:$B$782,N$226)+'СЕТ СН'!$F$15</f>
        <v>106.77354329000001</v>
      </c>
      <c r="O230" s="36">
        <f>SUMIFS(СВЦЭМ!$F$39:$F$782,СВЦЭМ!$A$39:$A$782,$A230,СВЦЭМ!$B$39:$B$782,O$226)+'СЕТ СН'!$F$15</f>
        <v>107.26228724000001</v>
      </c>
      <c r="P230" s="36">
        <f>SUMIFS(СВЦЭМ!$F$39:$F$782,СВЦЭМ!$A$39:$A$782,$A230,СВЦЭМ!$B$39:$B$782,P$226)+'СЕТ СН'!$F$15</f>
        <v>108.30633376999999</v>
      </c>
      <c r="Q230" s="36">
        <f>SUMIFS(СВЦЭМ!$F$39:$F$782,СВЦЭМ!$A$39:$A$782,$A230,СВЦЭМ!$B$39:$B$782,Q$226)+'СЕТ СН'!$F$15</f>
        <v>109.40786301999999</v>
      </c>
      <c r="R230" s="36">
        <f>SUMIFS(СВЦЭМ!$F$39:$F$782,СВЦЭМ!$A$39:$A$782,$A230,СВЦЭМ!$B$39:$B$782,R$226)+'СЕТ СН'!$F$15</f>
        <v>109.2927706</v>
      </c>
      <c r="S230" s="36">
        <f>SUMIFS(СВЦЭМ!$F$39:$F$782,СВЦЭМ!$A$39:$A$782,$A230,СВЦЭМ!$B$39:$B$782,S$226)+'СЕТ СН'!$F$15</f>
        <v>108.81899966</v>
      </c>
      <c r="T230" s="36">
        <f>SUMIFS(СВЦЭМ!$F$39:$F$782,СВЦЭМ!$A$39:$A$782,$A230,СВЦЭМ!$B$39:$B$782,T$226)+'СЕТ СН'!$F$15</f>
        <v>107.68436407999999</v>
      </c>
      <c r="U230" s="36">
        <f>SUMIFS(СВЦЭМ!$F$39:$F$782,СВЦЭМ!$A$39:$A$782,$A230,СВЦЭМ!$B$39:$B$782,U$226)+'СЕТ СН'!$F$15</f>
        <v>106.09029608</v>
      </c>
      <c r="V230" s="36">
        <f>SUMIFS(СВЦЭМ!$F$39:$F$782,СВЦЭМ!$A$39:$A$782,$A230,СВЦЭМ!$B$39:$B$782,V$226)+'СЕТ СН'!$F$15</f>
        <v>106.96064274</v>
      </c>
      <c r="W230" s="36">
        <f>SUMIFS(СВЦЭМ!$F$39:$F$782,СВЦЭМ!$A$39:$A$782,$A230,СВЦЭМ!$B$39:$B$782,W$226)+'СЕТ СН'!$F$15</f>
        <v>108.08281617999999</v>
      </c>
      <c r="X230" s="36">
        <f>SUMIFS(СВЦЭМ!$F$39:$F$782,СВЦЭМ!$A$39:$A$782,$A230,СВЦЭМ!$B$39:$B$782,X$226)+'СЕТ СН'!$F$15</f>
        <v>107.81817202000001</v>
      </c>
      <c r="Y230" s="36">
        <f>SUMIFS(СВЦЭМ!$F$39:$F$782,СВЦЭМ!$A$39:$A$782,$A230,СВЦЭМ!$B$39:$B$782,Y$226)+'СЕТ СН'!$F$15</f>
        <v>108.92777876</v>
      </c>
    </row>
    <row r="231" spans="1:27" ht="15.75" x14ac:dyDescent="0.2">
      <c r="A231" s="35">
        <f t="shared" si="6"/>
        <v>45356</v>
      </c>
      <c r="B231" s="36">
        <f>SUMIFS(СВЦЭМ!$F$39:$F$782,СВЦЭМ!$A$39:$A$782,$A231,СВЦЭМ!$B$39:$B$782,B$226)+'СЕТ СН'!$F$15</f>
        <v>108.08344131</v>
      </c>
      <c r="C231" s="36">
        <f>SUMIFS(СВЦЭМ!$F$39:$F$782,СВЦЭМ!$A$39:$A$782,$A231,СВЦЭМ!$B$39:$B$782,C$226)+'СЕТ СН'!$F$15</f>
        <v>110.57135006999999</v>
      </c>
      <c r="D231" s="36">
        <f>SUMIFS(СВЦЭМ!$F$39:$F$782,СВЦЭМ!$A$39:$A$782,$A231,СВЦЭМ!$B$39:$B$782,D$226)+'СЕТ СН'!$F$15</f>
        <v>111.15533753</v>
      </c>
      <c r="E231" s="36">
        <f>SUMIFS(СВЦЭМ!$F$39:$F$782,СВЦЭМ!$A$39:$A$782,$A231,СВЦЭМ!$B$39:$B$782,E$226)+'СЕТ СН'!$F$15</f>
        <v>112.36135950000001</v>
      </c>
      <c r="F231" s="36">
        <f>SUMIFS(СВЦЭМ!$F$39:$F$782,СВЦЭМ!$A$39:$A$782,$A231,СВЦЭМ!$B$39:$B$782,F$226)+'СЕТ СН'!$F$15</f>
        <v>111.6198533</v>
      </c>
      <c r="G231" s="36">
        <f>SUMIFS(СВЦЭМ!$F$39:$F$782,СВЦЭМ!$A$39:$A$782,$A231,СВЦЭМ!$B$39:$B$782,G$226)+'СЕТ СН'!$F$15</f>
        <v>109.82117841</v>
      </c>
      <c r="H231" s="36">
        <f>SUMIFS(СВЦЭМ!$F$39:$F$782,СВЦЭМ!$A$39:$A$782,$A231,СВЦЭМ!$B$39:$B$782,H$226)+'СЕТ СН'!$F$15</f>
        <v>106.18659405</v>
      </c>
      <c r="I231" s="36">
        <f>SUMIFS(СВЦЭМ!$F$39:$F$782,СВЦЭМ!$A$39:$A$782,$A231,СВЦЭМ!$B$39:$B$782,I$226)+'СЕТ СН'!$F$15</f>
        <v>105.084588</v>
      </c>
      <c r="J231" s="36">
        <f>SUMIFS(СВЦЭМ!$F$39:$F$782,СВЦЭМ!$A$39:$A$782,$A231,СВЦЭМ!$B$39:$B$782,J$226)+'СЕТ СН'!$F$15</f>
        <v>104.21813012</v>
      </c>
      <c r="K231" s="36">
        <f>SUMIFS(СВЦЭМ!$F$39:$F$782,СВЦЭМ!$A$39:$A$782,$A231,СВЦЭМ!$B$39:$B$782,K$226)+'СЕТ СН'!$F$15</f>
        <v>100.42170455</v>
      </c>
      <c r="L231" s="36">
        <f>SUMIFS(СВЦЭМ!$F$39:$F$782,СВЦЭМ!$A$39:$A$782,$A231,СВЦЭМ!$B$39:$B$782,L$226)+'СЕТ СН'!$F$15</f>
        <v>99.757601370000003</v>
      </c>
      <c r="M231" s="36">
        <f>SUMIFS(СВЦЭМ!$F$39:$F$782,СВЦЭМ!$A$39:$A$782,$A231,СВЦЭМ!$B$39:$B$782,M$226)+'СЕТ СН'!$F$15</f>
        <v>101.42295844</v>
      </c>
      <c r="N231" s="36">
        <f>SUMIFS(СВЦЭМ!$F$39:$F$782,СВЦЭМ!$A$39:$A$782,$A231,СВЦЭМ!$B$39:$B$782,N$226)+'СЕТ СН'!$F$15</f>
        <v>103.41157954000001</v>
      </c>
      <c r="O231" s="36">
        <f>SUMIFS(СВЦЭМ!$F$39:$F$782,СВЦЭМ!$A$39:$A$782,$A231,СВЦЭМ!$B$39:$B$782,O$226)+'СЕТ СН'!$F$15</f>
        <v>102.22355383</v>
      </c>
      <c r="P231" s="36">
        <f>SUMIFS(СВЦЭМ!$F$39:$F$782,СВЦЭМ!$A$39:$A$782,$A231,СВЦЭМ!$B$39:$B$782,P$226)+'СЕТ СН'!$F$15</f>
        <v>102.94376243000001</v>
      </c>
      <c r="Q231" s="36">
        <f>SUMIFS(СВЦЭМ!$F$39:$F$782,СВЦЭМ!$A$39:$A$782,$A231,СВЦЭМ!$B$39:$B$782,Q$226)+'СЕТ СН'!$F$15</f>
        <v>104.11666897000001</v>
      </c>
      <c r="R231" s="36">
        <f>SUMIFS(СВЦЭМ!$F$39:$F$782,СВЦЭМ!$A$39:$A$782,$A231,СВЦЭМ!$B$39:$B$782,R$226)+'СЕТ СН'!$F$15</f>
        <v>105.86124173</v>
      </c>
      <c r="S231" s="36">
        <f>SUMIFS(СВЦЭМ!$F$39:$F$782,СВЦЭМ!$A$39:$A$782,$A231,СВЦЭМ!$B$39:$B$782,S$226)+'СЕТ СН'!$F$15</f>
        <v>105.67905029000001</v>
      </c>
      <c r="T231" s="36">
        <f>SUMIFS(СВЦЭМ!$F$39:$F$782,СВЦЭМ!$A$39:$A$782,$A231,СВЦЭМ!$B$39:$B$782,T$226)+'СЕТ СН'!$F$15</f>
        <v>103.92083844</v>
      </c>
      <c r="U231" s="36">
        <f>SUMIFS(СВЦЭМ!$F$39:$F$782,СВЦЭМ!$A$39:$A$782,$A231,СВЦЭМ!$B$39:$B$782,U$226)+'СЕТ СН'!$F$15</f>
        <v>102.35014280999999</v>
      </c>
      <c r="V231" s="36">
        <f>SUMIFS(СВЦЭМ!$F$39:$F$782,СВЦЭМ!$A$39:$A$782,$A231,СВЦЭМ!$B$39:$B$782,V$226)+'СЕТ СН'!$F$15</f>
        <v>102.83870822</v>
      </c>
      <c r="W231" s="36">
        <f>SUMIFS(СВЦЭМ!$F$39:$F$782,СВЦЭМ!$A$39:$A$782,$A231,СВЦЭМ!$B$39:$B$782,W$226)+'СЕТ СН'!$F$15</f>
        <v>103.80993607000001</v>
      </c>
      <c r="X231" s="36">
        <f>SUMIFS(СВЦЭМ!$F$39:$F$782,СВЦЭМ!$A$39:$A$782,$A231,СВЦЭМ!$B$39:$B$782,X$226)+'СЕТ СН'!$F$15</f>
        <v>104.58251097</v>
      </c>
      <c r="Y231" s="36">
        <f>SUMIFS(СВЦЭМ!$F$39:$F$782,СВЦЭМ!$A$39:$A$782,$A231,СВЦЭМ!$B$39:$B$782,Y$226)+'СЕТ СН'!$F$15</f>
        <v>105.49611517</v>
      </c>
    </row>
    <row r="232" spans="1:27" ht="15.75" x14ac:dyDescent="0.2">
      <c r="A232" s="35">
        <f t="shared" si="6"/>
        <v>45357</v>
      </c>
      <c r="B232" s="36">
        <f>SUMIFS(СВЦЭМ!$F$39:$F$782,СВЦЭМ!$A$39:$A$782,$A232,СВЦЭМ!$B$39:$B$782,B$226)+'СЕТ СН'!$F$15</f>
        <v>110.19461707000001</v>
      </c>
      <c r="C232" s="36">
        <f>SUMIFS(СВЦЭМ!$F$39:$F$782,СВЦЭМ!$A$39:$A$782,$A232,СВЦЭМ!$B$39:$B$782,C$226)+'СЕТ СН'!$F$15</f>
        <v>111.82016526</v>
      </c>
      <c r="D232" s="36">
        <f>SUMIFS(СВЦЭМ!$F$39:$F$782,СВЦЭМ!$A$39:$A$782,$A232,СВЦЭМ!$B$39:$B$782,D$226)+'СЕТ СН'!$F$15</f>
        <v>113.34158355</v>
      </c>
      <c r="E232" s="36">
        <f>SUMIFS(СВЦЭМ!$F$39:$F$782,СВЦЭМ!$A$39:$A$782,$A232,СВЦЭМ!$B$39:$B$782,E$226)+'СЕТ СН'!$F$15</f>
        <v>114.34748981</v>
      </c>
      <c r="F232" s="36">
        <f>SUMIFS(СВЦЭМ!$F$39:$F$782,СВЦЭМ!$A$39:$A$782,$A232,СВЦЭМ!$B$39:$B$782,F$226)+'СЕТ СН'!$F$15</f>
        <v>114.14583062</v>
      </c>
      <c r="G232" s="36">
        <f>SUMIFS(СВЦЭМ!$F$39:$F$782,СВЦЭМ!$A$39:$A$782,$A232,СВЦЭМ!$B$39:$B$782,G$226)+'СЕТ СН'!$F$15</f>
        <v>112.3587691</v>
      </c>
      <c r="H232" s="36">
        <f>SUMIFS(СВЦЭМ!$F$39:$F$782,СВЦЭМ!$A$39:$A$782,$A232,СВЦЭМ!$B$39:$B$782,H$226)+'СЕТ СН'!$F$15</f>
        <v>107.77586519</v>
      </c>
      <c r="I232" s="36">
        <f>SUMIFS(СВЦЭМ!$F$39:$F$782,СВЦЭМ!$A$39:$A$782,$A232,СВЦЭМ!$B$39:$B$782,I$226)+'СЕТ СН'!$F$15</f>
        <v>104.54683872</v>
      </c>
      <c r="J232" s="36">
        <f>SUMIFS(СВЦЭМ!$F$39:$F$782,СВЦЭМ!$A$39:$A$782,$A232,СВЦЭМ!$B$39:$B$782,J$226)+'СЕТ СН'!$F$15</f>
        <v>103.99829359</v>
      </c>
      <c r="K232" s="36">
        <f>SUMIFS(СВЦЭМ!$F$39:$F$782,СВЦЭМ!$A$39:$A$782,$A232,СВЦЭМ!$B$39:$B$782,K$226)+'СЕТ СН'!$F$15</f>
        <v>104.09547233000001</v>
      </c>
      <c r="L232" s="36">
        <f>SUMIFS(СВЦЭМ!$F$39:$F$782,СВЦЭМ!$A$39:$A$782,$A232,СВЦЭМ!$B$39:$B$782,L$226)+'СЕТ СН'!$F$15</f>
        <v>104.55529582</v>
      </c>
      <c r="M232" s="36">
        <f>SUMIFS(СВЦЭМ!$F$39:$F$782,СВЦЭМ!$A$39:$A$782,$A232,СВЦЭМ!$B$39:$B$782,M$226)+'СЕТ СН'!$F$15</f>
        <v>104.64358677</v>
      </c>
      <c r="N232" s="36">
        <f>SUMIFS(СВЦЭМ!$F$39:$F$782,СВЦЭМ!$A$39:$A$782,$A232,СВЦЭМ!$B$39:$B$782,N$226)+'СЕТ СН'!$F$15</f>
        <v>106.15191883</v>
      </c>
      <c r="O232" s="36">
        <f>SUMIFS(СВЦЭМ!$F$39:$F$782,СВЦЭМ!$A$39:$A$782,$A232,СВЦЭМ!$B$39:$B$782,O$226)+'СЕТ СН'!$F$15</f>
        <v>106.02168082</v>
      </c>
      <c r="P232" s="36">
        <f>SUMIFS(СВЦЭМ!$F$39:$F$782,СВЦЭМ!$A$39:$A$782,$A232,СВЦЭМ!$B$39:$B$782,P$226)+'СЕТ СН'!$F$15</f>
        <v>107.16955366000001</v>
      </c>
      <c r="Q232" s="36">
        <f>SUMIFS(СВЦЭМ!$F$39:$F$782,СВЦЭМ!$A$39:$A$782,$A232,СВЦЭМ!$B$39:$B$782,Q$226)+'СЕТ СН'!$F$15</f>
        <v>107.42313745</v>
      </c>
      <c r="R232" s="36">
        <f>SUMIFS(СВЦЭМ!$F$39:$F$782,СВЦЭМ!$A$39:$A$782,$A232,СВЦЭМ!$B$39:$B$782,R$226)+'СЕТ СН'!$F$15</f>
        <v>107.43318076</v>
      </c>
      <c r="S232" s="36">
        <f>SUMIFS(СВЦЭМ!$F$39:$F$782,СВЦЭМ!$A$39:$A$782,$A232,СВЦЭМ!$B$39:$B$782,S$226)+'СЕТ СН'!$F$15</f>
        <v>106.59012272</v>
      </c>
      <c r="T232" s="36">
        <f>SUMIFS(СВЦЭМ!$F$39:$F$782,СВЦЭМ!$A$39:$A$782,$A232,СВЦЭМ!$B$39:$B$782,T$226)+'СЕТ СН'!$F$15</f>
        <v>104.24322966</v>
      </c>
      <c r="U232" s="36">
        <f>SUMIFS(СВЦЭМ!$F$39:$F$782,СВЦЭМ!$A$39:$A$782,$A232,СВЦЭМ!$B$39:$B$782,U$226)+'СЕТ СН'!$F$15</f>
        <v>104.2208459</v>
      </c>
      <c r="V232" s="36">
        <f>SUMIFS(СВЦЭМ!$F$39:$F$782,СВЦЭМ!$A$39:$A$782,$A232,СВЦЭМ!$B$39:$B$782,V$226)+'СЕТ СН'!$F$15</f>
        <v>104.45726351</v>
      </c>
      <c r="W232" s="36">
        <f>SUMIFS(СВЦЭМ!$F$39:$F$782,СВЦЭМ!$A$39:$A$782,$A232,СВЦЭМ!$B$39:$B$782,W$226)+'СЕТ СН'!$F$15</f>
        <v>105.21283864999999</v>
      </c>
      <c r="X232" s="36">
        <f>SUMIFS(СВЦЭМ!$F$39:$F$782,СВЦЭМ!$A$39:$A$782,$A232,СВЦЭМ!$B$39:$B$782,X$226)+'СЕТ СН'!$F$15</f>
        <v>105.13370729</v>
      </c>
      <c r="Y232" s="36">
        <f>SUMIFS(СВЦЭМ!$F$39:$F$782,СВЦЭМ!$A$39:$A$782,$A232,СВЦЭМ!$B$39:$B$782,Y$226)+'СЕТ СН'!$F$15</f>
        <v>104.13932200000001</v>
      </c>
    </row>
    <row r="233" spans="1:27" ht="15.75" x14ac:dyDescent="0.2">
      <c r="A233" s="35">
        <f t="shared" si="6"/>
        <v>45358</v>
      </c>
      <c r="B233" s="36">
        <f>SUMIFS(СВЦЭМ!$F$39:$F$782,СВЦЭМ!$A$39:$A$782,$A233,СВЦЭМ!$B$39:$B$782,B$226)+'СЕТ СН'!$F$15</f>
        <v>107.4199926</v>
      </c>
      <c r="C233" s="36">
        <f>SUMIFS(СВЦЭМ!$F$39:$F$782,СВЦЭМ!$A$39:$A$782,$A233,СВЦЭМ!$B$39:$B$782,C$226)+'СЕТ СН'!$F$15</f>
        <v>110.32876057</v>
      </c>
      <c r="D233" s="36">
        <f>SUMIFS(СВЦЭМ!$F$39:$F$782,СВЦЭМ!$A$39:$A$782,$A233,СВЦЭМ!$B$39:$B$782,D$226)+'СЕТ СН'!$F$15</f>
        <v>112.60363108</v>
      </c>
      <c r="E233" s="36">
        <f>SUMIFS(СВЦЭМ!$F$39:$F$782,СВЦЭМ!$A$39:$A$782,$A233,СВЦЭМ!$B$39:$B$782,E$226)+'СЕТ СН'!$F$15</f>
        <v>114.61782368999999</v>
      </c>
      <c r="F233" s="36">
        <f>SUMIFS(СВЦЭМ!$F$39:$F$782,СВЦЭМ!$A$39:$A$782,$A233,СВЦЭМ!$B$39:$B$782,F$226)+'СЕТ СН'!$F$15</f>
        <v>115.20898784000001</v>
      </c>
      <c r="G233" s="36">
        <f>SUMIFS(СВЦЭМ!$F$39:$F$782,СВЦЭМ!$A$39:$A$782,$A233,СВЦЭМ!$B$39:$B$782,G$226)+'СЕТ СН'!$F$15</f>
        <v>113.47506482</v>
      </c>
      <c r="H233" s="36">
        <f>SUMIFS(СВЦЭМ!$F$39:$F$782,СВЦЭМ!$A$39:$A$782,$A233,СВЦЭМ!$B$39:$B$782,H$226)+'СЕТ СН'!$F$15</f>
        <v>109.05404191</v>
      </c>
      <c r="I233" s="36">
        <f>SUMIFS(СВЦЭМ!$F$39:$F$782,СВЦЭМ!$A$39:$A$782,$A233,СВЦЭМ!$B$39:$B$782,I$226)+'СЕТ СН'!$F$15</f>
        <v>108.05267899</v>
      </c>
      <c r="J233" s="36">
        <f>SUMIFS(СВЦЭМ!$F$39:$F$782,СВЦЭМ!$A$39:$A$782,$A233,СВЦЭМ!$B$39:$B$782,J$226)+'СЕТ СН'!$F$15</f>
        <v>109.34942735</v>
      </c>
      <c r="K233" s="36">
        <f>SUMIFS(СВЦЭМ!$F$39:$F$782,СВЦЭМ!$A$39:$A$782,$A233,СВЦЭМ!$B$39:$B$782,K$226)+'СЕТ СН'!$F$15</f>
        <v>106.95306653</v>
      </c>
      <c r="L233" s="36">
        <f>SUMIFS(СВЦЭМ!$F$39:$F$782,СВЦЭМ!$A$39:$A$782,$A233,СВЦЭМ!$B$39:$B$782,L$226)+'СЕТ СН'!$F$15</f>
        <v>107.13935932</v>
      </c>
      <c r="M233" s="36">
        <f>SUMIFS(СВЦЭМ!$F$39:$F$782,СВЦЭМ!$A$39:$A$782,$A233,СВЦЭМ!$B$39:$B$782,M$226)+'СЕТ СН'!$F$15</f>
        <v>107.71869423</v>
      </c>
      <c r="N233" s="36">
        <f>SUMIFS(СВЦЭМ!$F$39:$F$782,СВЦЭМ!$A$39:$A$782,$A233,СВЦЭМ!$B$39:$B$782,N$226)+'СЕТ СН'!$F$15</f>
        <v>108.37434087</v>
      </c>
      <c r="O233" s="36">
        <f>SUMIFS(СВЦЭМ!$F$39:$F$782,СВЦЭМ!$A$39:$A$782,$A233,СВЦЭМ!$B$39:$B$782,O$226)+'СЕТ СН'!$F$15</f>
        <v>108.12778851</v>
      </c>
      <c r="P233" s="36">
        <f>SUMIFS(СВЦЭМ!$F$39:$F$782,СВЦЭМ!$A$39:$A$782,$A233,СВЦЭМ!$B$39:$B$782,P$226)+'СЕТ СН'!$F$15</f>
        <v>109.88501252</v>
      </c>
      <c r="Q233" s="36">
        <f>SUMIFS(СВЦЭМ!$F$39:$F$782,СВЦЭМ!$A$39:$A$782,$A233,СВЦЭМ!$B$39:$B$782,Q$226)+'СЕТ СН'!$F$15</f>
        <v>111.28151103</v>
      </c>
      <c r="R233" s="36">
        <f>SUMIFS(СВЦЭМ!$F$39:$F$782,СВЦЭМ!$A$39:$A$782,$A233,СВЦЭМ!$B$39:$B$782,R$226)+'СЕТ СН'!$F$15</f>
        <v>112.06517153</v>
      </c>
      <c r="S233" s="36">
        <f>SUMIFS(СВЦЭМ!$F$39:$F$782,СВЦЭМ!$A$39:$A$782,$A233,СВЦЭМ!$B$39:$B$782,S$226)+'СЕТ СН'!$F$15</f>
        <v>110.88108228999999</v>
      </c>
      <c r="T233" s="36">
        <f>SUMIFS(СВЦЭМ!$F$39:$F$782,СВЦЭМ!$A$39:$A$782,$A233,СВЦЭМ!$B$39:$B$782,T$226)+'СЕТ СН'!$F$15</f>
        <v>110.51891322</v>
      </c>
      <c r="U233" s="36">
        <f>SUMIFS(СВЦЭМ!$F$39:$F$782,СВЦЭМ!$A$39:$A$782,$A233,СВЦЭМ!$B$39:$B$782,U$226)+'СЕТ СН'!$F$15</f>
        <v>108.80430009</v>
      </c>
      <c r="V233" s="36">
        <f>SUMIFS(СВЦЭМ!$F$39:$F$782,СВЦЭМ!$A$39:$A$782,$A233,СВЦЭМ!$B$39:$B$782,V$226)+'СЕТ СН'!$F$15</f>
        <v>107.50157938</v>
      </c>
      <c r="W233" s="36">
        <f>SUMIFS(СВЦЭМ!$F$39:$F$782,СВЦЭМ!$A$39:$A$782,$A233,СВЦЭМ!$B$39:$B$782,W$226)+'СЕТ СН'!$F$15</f>
        <v>108.36184025999999</v>
      </c>
      <c r="X233" s="36">
        <f>SUMIFS(СВЦЭМ!$F$39:$F$782,СВЦЭМ!$A$39:$A$782,$A233,СВЦЭМ!$B$39:$B$782,X$226)+'СЕТ СН'!$F$15</f>
        <v>109.31782775000001</v>
      </c>
      <c r="Y233" s="36">
        <f>SUMIFS(СВЦЭМ!$F$39:$F$782,СВЦЭМ!$A$39:$A$782,$A233,СВЦЭМ!$B$39:$B$782,Y$226)+'СЕТ СН'!$F$15</f>
        <v>111.27476306</v>
      </c>
    </row>
    <row r="234" spans="1:27" ht="15.75" x14ac:dyDescent="0.2">
      <c r="A234" s="35">
        <f t="shared" si="6"/>
        <v>45359</v>
      </c>
      <c r="B234" s="36">
        <f>SUMIFS(СВЦЭМ!$F$39:$F$782,СВЦЭМ!$A$39:$A$782,$A234,СВЦЭМ!$B$39:$B$782,B$226)+'СЕТ СН'!$F$15</f>
        <v>114.18202492</v>
      </c>
      <c r="C234" s="36">
        <f>SUMIFS(СВЦЭМ!$F$39:$F$782,СВЦЭМ!$A$39:$A$782,$A234,СВЦЭМ!$B$39:$B$782,C$226)+'СЕТ СН'!$F$15</f>
        <v>114.12440290000001</v>
      </c>
      <c r="D234" s="36">
        <f>SUMIFS(СВЦЭМ!$F$39:$F$782,СВЦЭМ!$A$39:$A$782,$A234,СВЦЭМ!$B$39:$B$782,D$226)+'СЕТ СН'!$F$15</f>
        <v>115.67287781</v>
      </c>
      <c r="E234" s="36">
        <f>SUMIFS(СВЦЭМ!$F$39:$F$782,СВЦЭМ!$A$39:$A$782,$A234,СВЦЭМ!$B$39:$B$782,E$226)+'СЕТ СН'!$F$15</f>
        <v>116.35299130999999</v>
      </c>
      <c r="F234" s="36">
        <f>SUMIFS(СВЦЭМ!$F$39:$F$782,СВЦЭМ!$A$39:$A$782,$A234,СВЦЭМ!$B$39:$B$782,F$226)+'СЕТ СН'!$F$15</f>
        <v>116.37680303</v>
      </c>
      <c r="G234" s="36">
        <f>SUMIFS(СВЦЭМ!$F$39:$F$782,СВЦЭМ!$A$39:$A$782,$A234,СВЦЭМ!$B$39:$B$782,G$226)+'СЕТ СН'!$F$15</f>
        <v>114.60020209</v>
      </c>
      <c r="H234" s="36">
        <f>SUMIFS(СВЦЭМ!$F$39:$F$782,СВЦЭМ!$A$39:$A$782,$A234,СВЦЭМ!$B$39:$B$782,H$226)+'СЕТ СН'!$F$15</f>
        <v>114.54097107</v>
      </c>
      <c r="I234" s="36">
        <f>SUMIFS(СВЦЭМ!$F$39:$F$782,СВЦЭМ!$A$39:$A$782,$A234,СВЦЭМ!$B$39:$B$782,I$226)+'СЕТ СН'!$F$15</f>
        <v>112.61850389</v>
      </c>
      <c r="J234" s="36">
        <f>SUMIFS(СВЦЭМ!$F$39:$F$782,СВЦЭМ!$A$39:$A$782,$A234,СВЦЭМ!$B$39:$B$782,J$226)+'СЕТ СН'!$F$15</f>
        <v>111.84475157</v>
      </c>
      <c r="K234" s="36">
        <f>SUMIFS(СВЦЭМ!$F$39:$F$782,СВЦЭМ!$A$39:$A$782,$A234,СВЦЭМ!$B$39:$B$782,K$226)+'СЕТ СН'!$F$15</f>
        <v>107.81364262</v>
      </c>
      <c r="L234" s="36">
        <f>SUMIFS(СВЦЭМ!$F$39:$F$782,СВЦЭМ!$A$39:$A$782,$A234,СВЦЭМ!$B$39:$B$782,L$226)+'СЕТ СН'!$F$15</f>
        <v>107.10229978</v>
      </c>
      <c r="M234" s="36">
        <f>SUMIFS(СВЦЭМ!$F$39:$F$782,СВЦЭМ!$A$39:$A$782,$A234,СВЦЭМ!$B$39:$B$782,M$226)+'СЕТ СН'!$F$15</f>
        <v>108.18184169</v>
      </c>
      <c r="N234" s="36">
        <f>SUMIFS(СВЦЭМ!$F$39:$F$782,СВЦЭМ!$A$39:$A$782,$A234,СВЦЭМ!$B$39:$B$782,N$226)+'СЕТ СН'!$F$15</f>
        <v>109.57465197000001</v>
      </c>
      <c r="O234" s="36">
        <f>SUMIFS(СВЦЭМ!$F$39:$F$782,СВЦЭМ!$A$39:$A$782,$A234,СВЦЭМ!$B$39:$B$782,O$226)+'СЕТ СН'!$F$15</f>
        <v>110.83862062999999</v>
      </c>
      <c r="P234" s="36">
        <f>SUMIFS(СВЦЭМ!$F$39:$F$782,СВЦЭМ!$A$39:$A$782,$A234,СВЦЭМ!$B$39:$B$782,P$226)+'СЕТ СН'!$F$15</f>
        <v>111.55418136</v>
      </c>
      <c r="Q234" s="36">
        <f>SUMIFS(СВЦЭМ!$F$39:$F$782,СВЦЭМ!$A$39:$A$782,$A234,СВЦЭМ!$B$39:$B$782,Q$226)+'СЕТ СН'!$F$15</f>
        <v>112.68598679</v>
      </c>
      <c r="R234" s="36">
        <f>SUMIFS(СВЦЭМ!$F$39:$F$782,СВЦЭМ!$A$39:$A$782,$A234,СВЦЭМ!$B$39:$B$782,R$226)+'СЕТ СН'!$F$15</f>
        <v>113.14817288</v>
      </c>
      <c r="S234" s="36">
        <f>SUMIFS(СВЦЭМ!$F$39:$F$782,СВЦЭМ!$A$39:$A$782,$A234,СВЦЭМ!$B$39:$B$782,S$226)+'СЕТ СН'!$F$15</f>
        <v>111.68309121999999</v>
      </c>
      <c r="T234" s="36">
        <f>SUMIFS(СВЦЭМ!$F$39:$F$782,СВЦЭМ!$A$39:$A$782,$A234,СВЦЭМ!$B$39:$B$782,T$226)+'СЕТ СН'!$F$15</f>
        <v>111.16691695</v>
      </c>
      <c r="U234" s="36">
        <f>SUMIFS(СВЦЭМ!$F$39:$F$782,СВЦЭМ!$A$39:$A$782,$A234,СВЦЭМ!$B$39:$B$782,U$226)+'СЕТ СН'!$F$15</f>
        <v>109.20668526</v>
      </c>
      <c r="V234" s="36">
        <f>SUMIFS(СВЦЭМ!$F$39:$F$782,СВЦЭМ!$A$39:$A$782,$A234,СВЦЭМ!$B$39:$B$782,V$226)+'СЕТ СН'!$F$15</f>
        <v>108.50736872</v>
      </c>
      <c r="W234" s="36">
        <f>SUMIFS(СВЦЭМ!$F$39:$F$782,СВЦЭМ!$A$39:$A$782,$A234,СВЦЭМ!$B$39:$B$782,W$226)+'СЕТ СН'!$F$15</f>
        <v>108.06634525</v>
      </c>
      <c r="X234" s="36">
        <f>SUMIFS(СВЦЭМ!$F$39:$F$782,СВЦЭМ!$A$39:$A$782,$A234,СВЦЭМ!$B$39:$B$782,X$226)+'СЕТ СН'!$F$15</f>
        <v>110.59315350999999</v>
      </c>
      <c r="Y234" s="36">
        <f>SUMIFS(СВЦЭМ!$F$39:$F$782,СВЦЭМ!$A$39:$A$782,$A234,СВЦЭМ!$B$39:$B$782,Y$226)+'СЕТ СН'!$F$15</f>
        <v>111.41639222000001</v>
      </c>
    </row>
    <row r="235" spans="1:27" ht="15.75" x14ac:dyDescent="0.2">
      <c r="A235" s="35">
        <f t="shared" si="6"/>
        <v>45360</v>
      </c>
      <c r="B235" s="36">
        <f>SUMIFS(СВЦЭМ!$F$39:$F$782,СВЦЭМ!$A$39:$A$782,$A235,СВЦЭМ!$B$39:$B$782,B$226)+'СЕТ СН'!$F$15</f>
        <v>113.61619281</v>
      </c>
      <c r="C235" s="36">
        <f>SUMIFS(СВЦЭМ!$F$39:$F$782,СВЦЭМ!$A$39:$A$782,$A235,СВЦЭМ!$B$39:$B$782,C$226)+'СЕТ СН'!$F$15</f>
        <v>114.19406515999999</v>
      </c>
      <c r="D235" s="36">
        <f>SUMIFS(СВЦЭМ!$F$39:$F$782,СВЦЭМ!$A$39:$A$782,$A235,СВЦЭМ!$B$39:$B$782,D$226)+'СЕТ СН'!$F$15</f>
        <v>115.42944127</v>
      </c>
      <c r="E235" s="36">
        <f>SUMIFS(СВЦЭМ!$F$39:$F$782,СВЦЭМ!$A$39:$A$782,$A235,СВЦЭМ!$B$39:$B$782,E$226)+'СЕТ СН'!$F$15</f>
        <v>116.0012249</v>
      </c>
      <c r="F235" s="36">
        <f>SUMIFS(СВЦЭМ!$F$39:$F$782,СВЦЭМ!$A$39:$A$782,$A235,СВЦЭМ!$B$39:$B$782,F$226)+'СЕТ СН'!$F$15</f>
        <v>115.14232967</v>
      </c>
      <c r="G235" s="36">
        <f>SUMIFS(СВЦЭМ!$F$39:$F$782,СВЦЭМ!$A$39:$A$782,$A235,СВЦЭМ!$B$39:$B$782,G$226)+'СЕТ СН'!$F$15</f>
        <v>113.16332758</v>
      </c>
      <c r="H235" s="36">
        <f>SUMIFS(СВЦЭМ!$F$39:$F$782,СВЦЭМ!$A$39:$A$782,$A235,СВЦЭМ!$B$39:$B$782,H$226)+'СЕТ СН'!$F$15</f>
        <v>111.57410732</v>
      </c>
      <c r="I235" s="36">
        <f>SUMIFS(СВЦЭМ!$F$39:$F$782,СВЦЭМ!$A$39:$A$782,$A235,СВЦЭМ!$B$39:$B$782,I$226)+'СЕТ СН'!$F$15</f>
        <v>110.10524327</v>
      </c>
      <c r="J235" s="36">
        <f>SUMIFS(СВЦЭМ!$F$39:$F$782,СВЦЭМ!$A$39:$A$782,$A235,СВЦЭМ!$B$39:$B$782,J$226)+'СЕТ СН'!$F$15</f>
        <v>109.17924518</v>
      </c>
      <c r="K235" s="36">
        <f>SUMIFS(СВЦЭМ!$F$39:$F$782,СВЦЭМ!$A$39:$A$782,$A235,СВЦЭМ!$B$39:$B$782,K$226)+'СЕТ СН'!$F$15</f>
        <v>106.42320435000001</v>
      </c>
      <c r="L235" s="36">
        <f>SUMIFS(СВЦЭМ!$F$39:$F$782,СВЦЭМ!$A$39:$A$782,$A235,СВЦЭМ!$B$39:$B$782,L$226)+'СЕТ СН'!$F$15</f>
        <v>104.92686526999999</v>
      </c>
      <c r="M235" s="36">
        <f>SUMIFS(СВЦЭМ!$F$39:$F$782,СВЦЭМ!$A$39:$A$782,$A235,СВЦЭМ!$B$39:$B$782,M$226)+'СЕТ СН'!$F$15</f>
        <v>105.95824930000001</v>
      </c>
      <c r="N235" s="36">
        <f>SUMIFS(СВЦЭМ!$F$39:$F$782,СВЦЭМ!$A$39:$A$782,$A235,СВЦЭМ!$B$39:$B$782,N$226)+'СЕТ СН'!$F$15</f>
        <v>107.42110934</v>
      </c>
      <c r="O235" s="36">
        <f>SUMIFS(СВЦЭМ!$F$39:$F$782,СВЦЭМ!$A$39:$A$782,$A235,СВЦЭМ!$B$39:$B$782,O$226)+'СЕТ СН'!$F$15</f>
        <v>108.88101458</v>
      </c>
      <c r="P235" s="36">
        <f>SUMIFS(СВЦЭМ!$F$39:$F$782,СВЦЭМ!$A$39:$A$782,$A235,СВЦЭМ!$B$39:$B$782,P$226)+'СЕТ СН'!$F$15</f>
        <v>109.7384127</v>
      </c>
      <c r="Q235" s="36">
        <f>SUMIFS(СВЦЭМ!$F$39:$F$782,СВЦЭМ!$A$39:$A$782,$A235,СВЦЭМ!$B$39:$B$782,Q$226)+'СЕТ СН'!$F$15</f>
        <v>110.80302691</v>
      </c>
      <c r="R235" s="36">
        <f>SUMIFS(СВЦЭМ!$F$39:$F$782,СВЦЭМ!$A$39:$A$782,$A235,СВЦЭМ!$B$39:$B$782,R$226)+'СЕТ СН'!$F$15</f>
        <v>110.83335618</v>
      </c>
      <c r="S235" s="36">
        <f>SUMIFS(СВЦЭМ!$F$39:$F$782,СВЦЭМ!$A$39:$A$782,$A235,СВЦЭМ!$B$39:$B$782,S$226)+'СЕТ СН'!$F$15</f>
        <v>108.79338127</v>
      </c>
      <c r="T235" s="36">
        <f>SUMIFS(СВЦЭМ!$F$39:$F$782,СВЦЭМ!$A$39:$A$782,$A235,СВЦЭМ!$B$39:$B$782,T$226)+'СЕТ СН'!$F$15</f>
        <v>109.6748296</v>
      </c>
      <c r="U235" s="36">
        <f>SUMIFS(СВЦЭМ!$F$39:$F$782,СВЦЭМ!$A$39:$A$782,$A235,СВЦЭМ!$B$39:$B$782,U$226)+'СЕТ СН'!$F$15</f>
        <v>107.63220728</v>
      </c>
      <c r="V235" s="36">
        <f>SUMIFS(СВЦЭМ!$F$39:$F$782,СВЦЭМ!$A$39:$A$782,$A235,СВЦЭМ!$B$39:$B$782,V$226)+'СЕТ СН'!$F$15</f>
        <v>106.86821368</v>
      </c>
      <c r="W235" s="36">
        <f>SUMIFS(СВЦЭМ!$F$39:$F$782,СВЦЭМ!$A$39:$A$782,$A235,СВЦЭМ!$B$39:$B$782,W$226)+'СЕТ СН'!$F$15</f>
        <v>106.58447043</v>
      </c>
      <c r="X235" s="36">
        <f>SUMIFS(СВЦЭМ!$F$39:$F$782,СВЦЭМ!$A$39:$A$782,$A235,СВЦЭМ!$B$39:$B$782,X$226)+'СЕТ СН'!$F$15</f>
        <v>109.18888948</v>
      </c>
      <c r="Y235" s="36">
        <f>SUMIFS(СВЦЭМ!$F$39:$F$782,СВЦЭМ!$A$39:$A$782,$A235,СВЦЭМ!$B$39:$B$782,Y$226)+'СЕТ СН'!$F$15</f>
        <v>110.16946363</v>
      </c>
    </row>
    <row r="236" spans="1:27" ht="15.75" x14ac:dyDescent="0.2">
      <c r="A236" s="35">
        <f t="shared" si="6"/>
        <v>45361</v>
      </c>
      <c r="B236" s="36">
        <f>SUMIFS(СВЦЭМ!$F$39:$F$782,СВЦЭМ!$A$39:$A$782,$A236,СВЦЭМ!$B$39:$B$782,B$226)+'СЕТ СН'!$F$15</f>
        <v>115.51261117999999</v>
      </c>
      <c r="C236" s="36">
        <f>SUMIFS(СВЦЭМ!$F$39:$F$782,СВЦЭМ!$A$39:$A$782,$A236,СВЦЭМ!$B$39:$B$782,C$226)+'СЕТ СН'!$F$15</f>
        <v>118.11814903</v>
      </c>
      <c r="D236" s="36">
        <f>SUMIFS(СВЦЭМ!$F$39:$F$782,СВЦЭМ!$A$39:$A$782,$A236,СВЦЭМ!$B$39:$B$782,D$226)+'СЕТ СН'!$F$15</f>
        <v>119.38046183</v>
      </c>
      <c r="E236" s="36">
        <f>SUMIFS(СВЦЭМ!$F$39:$F$782,СВЦЭМ!$A$39:$A$782,$A236,СВЦЭМ!$B$39:$B$782,E$226)+'СЕТ СН'!$F$15</f>
        <v>120.43877562</v>
      </c>
      <c r="F236" s="36">
        <f>SUMIFS(СВЦЭМ!$F$39:$F$782,СВЦЭМ!$A$39:$A$782,$A236,СВЦЭМ!$B$39:$B$782,F$226)+'СЕТ СН'!$F$15</f>
        <v>120.45885817999999</v>
      </c>
      <c r="G236" s="36">
        <f>SUMIFS(СВЦЭМ!$F$39:$F$782,СВЦЭМ!$A$39:$A$782,$A236,СВЦЭМ!$B$39:$B$782,G$226)+'СЕТ СН'!$F$15</f>
        <v>119.28618664</v>
      </c>
      <c r="H236" s="36">
        <f>SUMIFS(СВЦЭМ!$F$39:$F$782,СВЦЭМ!$A$39:$A$782,$A236,СВЦЭМ!$B$39:$B$782,H$226)+'СЕТ СН'!$F$15</f>
        <v>117.49551065999999</v>
      </c>
      <c r="I236" s="36">
        <f>SUMIFS(СВЦЭМ!$F$39:$F$782,СВЦЭМ!$A$39:$A$782,$A236,СВЦЭМ!$B$39:$B$782,I$226)+'СЕТ СН'!$F$15</f>
        <v>117.12640187</v>
      </c>
      <c r="J236" s="36">
        <f>SUMIFS(СВЦЭМ!$F$39:$F$782,СВЦЭМ!$A$39:$A$782,$A236,СВЦЭМ!$B$39:$B$782,J$226)+'СЕТ СН'!$F$15</f>
        <v>114.06417378</v>
      </c>
      <c r="K236" s="36">
        <f>SUMIFS(СВЦЭМ!$F$39:$F$782,СВЦЭМ!$A$39:$A$782,$A236,СВЦЭМ!$B$39:$B$782,K$226)+'СЕТ СН'!$F$15</f>
        <v>111.25796672</v>
      </c>
      <c r="L236" s="36">
        <f>SUMIFS(СВЦЭМ!$F$39:$F$782,СВЦЭМ!$A$39:$A$782,$A236,СВЦЭМ!$B$39:$B$782,L$226)+'СЕТ СН'!$F$15</f>
        <v>111.23204826</v>
      </c>
      <c r="M236" s="36">
        <f>SUMIFS(СВЦЭМ!$F$39:$F$782,СВЦЭМ!$A$39:$A$782,$A236,СВЦЭМ!$B$39:$B$782,M$226)+'СЕТ СН'!$F$15</f>
        <v>111.76930322</v>
      </c>
      <c r="N236" s="36">
        <f>SUMIFS(СВЦЭМ!$F$39:$F$782,СВЦЭМ!$A$39:$A$782,$A236,СВЦЭМ!$B$39:$B$782,N$226)+'СЕТ СН'!$F$15</f>
        <v>113.25952189</v>
      </c>
      <c r="O236" s="36">
        <f>SUMIFS(СВЦЭМ!$F$39:$F$782,СВЦЭМ!$A$39:$A$782,$A236,СВЦЭМ!$B$39:$B$782,O$226)+'СЕТ СН'!$F$15</f>
        <v>112.64793621</v>
      </c>
      <c r="P236" s="36">
        <f>SUMIFS(СВЦЭМ!$F$39:$F$782,СВЦЭМ!$A$39:$A$782,$A236,СВЦЭМ!$B$39:$B$782,P$226)+'СЕТ СН'!$F$15</f>
        <v>114.47748027</v>
      </c>
      <c r="Q236" s="36">
        <f>SUMIFS(СВЦЭМ!$F$39:$F$782,СВЦЭМ!$A$39:$A$782,$A236,СВЦЭМ!$B$39:$B$782,Q$226)+'СЕТ СН'!$F$15</f>
        <v>116.34189948</v>
      </c>
      <c r="R236" s="36">
        <f>SUMIFS(СВЦЭМ!$F$39:$F$782,СВЦЭМ!$A$39:$A$782,$A236,СВЦЭМ!$B$39:$B$782,R$226)+'СЕТ СН'!$F$15</f>
        <v>116.15299395</v>
      </c>
      <c r="S236" s="36">
        <f>SUMIFS(СВЦЭМ!$F$39:$F$782,СВЦЭМ!$A$39:$A$782,$A236,СВЦЭМ!$B$39:$B$782,S$226)+'СЕТ СН'!$F$15</f>
        <v>115.09837382000001</v>
      </c>
      <c r="T236" s="36">
        <f>SUMIFS(СВЦЭМ!$F$39:$F$782,СВЦЭМ!$A$39:$A$782,$A236,СВЦЭМ!$B$39:$B$782,T$226)+'СЕТ СН'!$F$15</f>
        <v>113.74493957999999</v>
      </c>
      <c r="U236" s="36">
        <f>SUMIFS(СВЦЭМ!$F$39:$F$782,СВЦЭМ!$A$39:$A$782,$A236,СВЦЭМ!$B$39:$B$782,U$226)+'СЕТ СН'!$F$15</f>
        <v>110.56575798999999</v>
      </c>
      <c r="V236" s="36">
        <f>SUMIFS(СВЦЭМ!$F$39:$F$782,СВЦЭМ!$A$39:$A$782,$A236,СВЦЭМ!$B$39:$B$782,V$226)+'СЕТ СН'!$F$15</f>
        <v>108.76172692999999</v>
      </c>
      <c r="W236" s="36">
        <f>SUMIFS(СВЦЭМ!$F$39:$F$782,СВЦЭМ!$A$39:$A$782,$A236,СВЦЭМ!$B$39:$B$782,W$226)+'СЕТ СН'!$F$15</f>
        <v>109.27945038</v>
      </c>
      <c r="X236" s="36">
        <f>SUMIFS(СВЦЭМ!$F$39:$F$782,СВЦЭМ!$A$39:$A$782,$A236,СВЦЭМ!$B$39:$B$782,X$226)+'СЕТ СН'!$F$15</f>
        <v>112.72148034999999</v>
      </c>
      <c r="Y236" s="36">
        <f>SUMIFS(СВЦЭМ!$F$39:$F$782,СВЦЭМ!$A$39:$A$782,$A236,СВЦЭМ!$B$39:$B$782,Y$226)+'СЕТ СН'!$F$15</f>
        <v>113.13423211999999</v>
      </c>
    </row>
    <row r="237" spans="1:27" ht="15.75" x14ac:dyDescent="0.2">
      <c r="A237" s="35">
        <f t="shared" si="6"/>
        <v>45362</v>
      </c>
      <c r="B237" s="36">
        <f>SUMIFS(СВЦЭМ!$F$39:$F$782,СВЦЭМ!$A$39:$A$782,$A237,СВЦЭМ!$B$39:$B$782,B$226)+'СЕТ СН'!$F$15</f>
        <v>110.91859604</v>
      </c>
      <c r="C237" s="36">
        <f>SUMIFS(СВЦЭМ!$F$39:$F$782,СВЦЭМ!$A$39:$A$782,$A237,СВЦЭМ!$B$39:$B$782,C$226)+'СЕТ СН'!$F$15</f>
        <v>113.40615957</v>
      </c>
      <c r="D237" s="36">
        <f>SUMIFS(СВЦЭМ!$F$39:$F$782,СВЦЭМ!$A$39:$A$782,$A237,СВЦЭМ!$B$39:$B$782,D$226)+'СЕТ СН'!$F$15</f>
        <v>114.29717663</v>
      </c>
      <c r="E237" s="36">
        <f>SUMIFS(СВЦЭМ!$F$39:$F$782,СВЦЭМ!$A$39:$A$782,$A237,СВЦЭМ!$B$39:$B$782,E$226)+'СЕТ СН'!$F$15</f>
        <v>114.55461827000001</v>
      </c>
      <c r="F237" s="36">
        <f>SUMIFS(СВЦЭМ!$F$39:$F$782,СВЦЭМ!$A$39:$A$782,$A237,СВЦЭМ!$B$39:$B$782,F$226)+'СЕТ СН'!$F$15</f>
        <v>114.50565534</v>
      </c>
      <c r="G237" s="36">
        <f>SUMIFS(СВЦЭМ!$F$39:$F$782,СВЦЭМ!$A$39:$A$782,$A237,СВЦЭМ!$B$39:$B$782,G$226)+'СЕТ СН'!$F$15</f>
        <v>110.25666031</v>
      </c>
      <c r="H237" s="36">
        <f>SUMIFS(СВЦЭМ!$F$39:$F$782,СВЦЭМ!$A$39:$A$782,$A237,СВЦЭМ!$B$39:$B$782,H$226)+'СЕТ СН'!$F$15</f>
        <v>100.90599811</v>
      </c>
      <c r="I237" s="36">
        <f>SUMIFS(СВЦЭМ!$F$39:$F$782,СВЦЭМ!$A$39:$A$782,$A237,СВЦЭМ!$B$39:$B$782,I$226)+'СЕТ СН'!$F$15</f>
        <v>101.42011176</v>
      </c>
      <c r="J237" s="36">
        <f>SUMIFS(СВЦЭМ!$F$39:$F$782,СВЦЭМ!$A$39:$A$782,$A237,СВЦЭМ!$B$39:$B$782,J$226)+'СЕТ СН'!$F$15</f>
        <v>99.661237189999994</v>
      </c>
      <c r="K237" s="36">
        <f>SUMIFS(СВЦЭМ!$F$39:$F$782,СВЦЭМ!$A$39:$A$782,$A237,СВЦЭМ!$B$39:$B$782,K$226)+'СЕТ СН'!$F$15</f>
        <v>98.610537899999997</v>
      </c>
      <c r="L237" s="36">
        <f>SUMIFS(СВЦЭМ!$F$39:$F$782,СВЦЭМ!$A$39:$A$782,$A237,СВЦЭМ!$B$39:$B$782,L$226)+'СЕТ СН'!$F$15</f>
        <v>99.419153080000001</v>
      </c>
      <c r="M237" s="36">
        <f>SUMIFS(СВЦЭМ!$F$39:$F$782,СВЦЭМ!$A$39:$A$782,$A237,СВЦЭМ!$B$39:$B$782,M$226)+'СЕТ СН'!$F$15</f>
        <v>99.234977909999998</v>
      </c>
      <c r="N237" s="36">
        <f>SUMIFS(СВЦЭМ!$F$39:$F$782,СВЦЭМ!$A$39:$A$782,$A237,СВЦЭМ!$B$39:$B$782,N$226)+'СЕТ СН'!$F$15</f>
        <v>100.64866078</v>
      </c>
      <c r="O237" s="36">
        <f>SUMIFS(СВЦЭМ!$F$39:$F$782,СВЦЭМ!$A$39:$A$782,$A237,СВЦЭМ!$B$39:$B$782,O$226)+'СЕТ СН'!$F$15</f>
        <v>100.72868369</v>
      </c>
      <c r="P237" s="36">
        <f>SUMIFS(СВЦЭМ!$F$39:$F$782,СВЦЭМ!$A$39:$A$782,$A237,СВЦЭМ!$B$39:$B$782,P$226)+'СЕТ СН'!$F$15</f>
        <v>101.35238538999999</v>
      </c>
      <c r="Q237" s="36">
        <f>SUMIFS(СВЦЭМ!$F$39:$F$782,СВЦЭМ!$A$39:$A$782,$A237,СВЦЭМ!$B$39:$B$782,Q$226)+'СЕТ СН'!$F$15</f>
        <v>102.26461218999999</v>
      </c>
      <c r="R237" s="36">
        <f>SUMIFS(СВЦЭМ!$F$39:$F$782,СВЦЭМ!$A$39:$A$782,$A237,СВЦЭМ!$B$39:$B$782,R$226)+'СЕТ СН'!$F$15</f>
        <v>102.3786322</v>
      </c>
      <c r="S237" s="36">
        <f>SUMIFS(СВЦЭМ!$F$39:$F$782,СВЦЭМ!$A$39:$A$782,$A237,СВЦЭМ!$B$39:$B$782,S$226)+'СЕТ СН'!$F$15</f>
        <v>102.17935728</v>
      </c>
      <c r="T237" s="36">
        <f>SUMIFS(СВЦЭМ!$F$39:$F$782,СВЦЭМ!$A$39:$A$782,$A237,СВЦЭМ!$B$39:$B$782,T$226)+'СЕТ СН'!$F$15</f>
        <v>100.73444759</v>
      </c>
      <c r="U237" s="36">
        <f>SUMIFS(СВЦЭМ!$F$39:$F$782,СВЦЭМ!$A$39:$A$782,$A237,СВЦЭМ!$B$39:$B$782,U$226)+'СЕТ СН'!$F$15</f>
        <v>98.821365900000004</v>
      </c>
      <c r="V237" s="36">
        <f>SUMIFS(СВЦЭМ!$F$39:$F$782,СВЦЭМ!$A$39:$A$782,$A237,СВЦЭМ!$B$39:$B$782,V$226)+'СЕТ СН'!$F$15</f>
        <v>98.263257569999993</v>
      </c>
      <c r="W237" s="36">
        <f>SUMIFS(СВЦЭМ!$F$39:$F$782,СВЦЭМ!$A$39:$A$782,$A237,СВЦЭМ!$B$39:$B$782,W$226)+'СЕТ СН'!$F$15</f>
        <v>98.909841639999996</v>
      </c>
      <c r="X237" s="36">
        <f>SUMIFS(СВЦЭМ!$F$39:$F$782,СВЦЭМ!$A$39:$A$782,$A237,СВЦЭМ!$B$39:$B$782,X$226)+'СЕТ СН'!$F$15</f>
        <v>100.36329840000001</v>
      </c>
      <c r="Y237" s="36">
        <f>SUMIFS(СВЦЭМ!$F$39:$F$782,СВЦЭМ!$A$39:$A$782,$A237,СВЦЭМ!$B$39:$B$782,Y$226)+'СЕТ СН'!$F$15</f>
        <v>100.62620382999999</v>
      </c>
    </row>
    <row r="238" spans="1:27" ht="15.75" x14ac:dyDescent="0.2">
      <c r="A238" s="35">
        <f t="shared" si="6"/>
        <v>45363</v>
      </c>
      <c r="B238" s="36">
        <f>SUMIFS(СВЦЭМ!$F$39:$F$782,СВЦЭМ!$A$39:$A$782,$A238,СВЦЭМ!$B$39:$B$782,B$226)+'СЕТ СН'!$F$15</f>
        <v>109.49984971000001</v>
      </c>
      <c r="C238" s="36">
        <f>SUMIFS(СВЦЭМ!$F$39:$F$782,СВЦЭМ!$A$39:$A$782,$A238,СВЦЭМ!$B$39:$B$782,C$226)+'СЕТ СН'!$F$15</f>
        <v>111.17292537</v>
      </c>
      <c r="D238" s="36">
        <f>SUMIFS(СВЦЭМ!$F$39:$F$782,СВЦЭМ!$A$39:$A$782,$A238,СВЦЭМ!$B$39:$B$782,D$226)+'СЕТ СН'!$F$15</f>
        <v>112.74124947</v>
      </c>
      <c r="E238" s="36">
        <f>SUMIFS(СВЦЭМ!$F$39:$F$782,СВЦЭМ!$A$39:$A$782,$A238,СВЦЭМ!$B$39:$B$782,E$226)+'СЕТ СН'!$F$15</f>
        <v>112.64327466</v>
      </c>
      <c r="F238" s="36">
        <f>SUMIFS(СВЦЭМ!$F$39:$F$782,СВЦЭМ!$A$39:$A$782,$A238,СВЦЭМ!$B$39:$B$782,F$226)+'СЕТ СН'!$F$15</f>
        <v>111.53397866</v>
      </c>
      <c r="G238" s="36">
        <f>SUMIFS(СВЦЭМ!$F$39:$F$782,СВЦЭМ!$A$39:$A$782,$A238,СВЦЭМ!$B$39:$B$782,G$226)+'СЕТ СН'!$F$15</f>
        <v>110.8017955</v>
      </c>
      <c r="H238" s="36">
        <f>SUMIFS(СВЦЭМ!$F$39:$F$782,СВЦЭМ!$A$39:$A$782,$A238,СВЦЭМ!$B$39:$B$782,H$226)+'СЕТ СН'!$F$15</f>
        <v>108.39485058</v>
      </c>
      <c r="I238" s="36">
        <f>SUMIFS(СВЦЭМ!$F$39:$F$782,СВЦЭМ!$A$39:$A$782,$A238,СВЦЭМ!$B$39:$B$782,I$226)+'СЕТ СН'!$F$15</f>
        <v>107.80490888</v>
      </c>
      <c r="J238" s="36">
        <f>SUMIFS(СВЦЭМ!$F$39:$F$782,СВЦЭМ!$A$39:$A$782,$A238,СВЦЭМ!$B$39:$B$782,J$226)+'СЕТ СН'!$F$15</f>
        <v>106.40309113000001</v>
      </c>
      <c r="K238" s="36">
        <f>SUMIFS(СВЦЭМ!$F$39:$F$782,СВЦЭМ!$A$39:$A$782,$A238,СВЦЭМ!$B$39:$B$782,K$226)+'СЕТ СН'!$F$15</f>
        <v>107.18676562</v>
      </c>
      <c r="L238" s="36">
        <f>SUMIFS(СВЦЭМ!$F$39:$F$782,СВЦЭМ!$A$39:$A$782,$A238,СВЦЭМ!$B$39:$B$782,L$226)+'СЕТ СН'!$F$15</f>
        <v>108.05166911000001</v>
      </c>
      <c r="M238" s="36">
        <f>SUMIFS(СВЦЭМ!$F$39:$F$782,СВЦЭМ!$A$39:$A$782,$A238,СВЦЭМ!$B$39:$B$782,M$226)+'СЕТ СН'!$F$15</f>
        <v>108.90948097</v>
      </c>
      <c r="N238" s="36">
        <f>SUMIFS(СВЦЭМ!$F$39:$F$782,СВЦЭМ!$A$39:$A$782,$A238,СВЦЭМ!$B$39:$B$782,N$226)+'СЕТ СН'!$F$15</f>
        <v>110.41364473</v>
      </c>
      <c r="O238" s="36">
        <f>SUMIFS(СВЦЭМ!$F$39:$F$782,СВЦЭМ!$A$39:$A$782,$A238,СВЦЭМ!$B$39:$B$782,O$226)+'СЕТ СН'!$F$15</f>
        <v>111.89081304</v>
      </c>
      <c r="P238" s="36">
        <f>SUMIFS(СВЦЭМ!$F$39:$F$782,СВЦЭМ!$A$39:$A$782,$A238,СВЦЭМ!$B$39:$B$782,P$226)+'СЕТ СН'!$F$15</f>
        <v>113.66242068</v>
      </c>
      <c r="Q238" s="36">
        <f>SUMIFS(СВЦЭМ!$F$39:$F$782,СВЦЭМ!$A$39:$A$782,$A238,СВЦЭМ!$B$39:$B$782,Q$226)+'СЕТ СН'!$F$15</f>
        <v>115.40791575999999</v>
      </c>
      <c r="R238" s="36">
        <f>SUMIFS(СВЦЭМ!$F$39:$F$782,СВЦЭМ!$A$39:$A$782,$A238,СВЦЭМ!$B$39:$B$782,R$226)+'СЕТ СН'!$F$15</f>
        <v>114.90983254</v>
      </c>
      <c r="S238" s="36">
        <f>SUMIFS(СВЦЭМ!$F$39:$F$782,СВЦЭМ!$A$39:$A$782,$A238,СВЦЭМ!$B$39:$B$782,S$226)+'СЕТ СН'!$F$15</f>
        <v>115.29907753000001</v>
      </c>
      <c r="T238" s="36">
        <f>SUMIFS(СВЦЭМ!$F$39:$F$782,СВЦЭМ!$A$39:$A$782,$A238,СВЦЭМ!$B$39:$B$782,T$226)+'СЕТ СН'!$F$15</f>
        <v>112.31914519</v>
      </c>
      <c r="U238" s="36">
        <f>SUMIFS(СВЦЭМ!$F$39:$F$782,СВЦЭМ!$A$39:$A$782,$A238,СВЦЭМ!$B$39:$B$782,U$226)+'СЕТ СН'!$F$15</f>
        <v>107.22931954000001</v>
      </c>
      <c r="V238" s="36">
        <f>SUMIFS(СВЦЭМ!$F$39:$F$782,СВЦЭМ!$A$39:$A$782,$A238,СВЦЭМ!$B$39:$B$782,V$226)+'СЕТ СН'!$F$15</f>
        <v>108.30923367</v>
      </c>
      <c r="W238" s="36">
        <f>SUMIFS(СВЦЭМ!$F$39:$F$782,СВЦЭМ!$A$39:$A$782,$A238,СВЦЭМ!$B$39:$B$782,W$226)+'СЕТ СН'!$F$15</f>
        <v>107.22197031</v>
      </c>
      <c r="X238" s="36">
        <f>SUMIFS(СВЦЭМ!$F$39:$F$782,СВЦЭМ!$A$39:$A$782,$A238,СВЦЭМ!$B$39:$B$782,X$226)+'СЕТ СН'!$F$15</f>
        <v>109.49459611</v>
      </c>
      <c r="Y238" s="36">
        <f>SUMIFS(СВЦЭМ!$F$39:$F$782,СВЦЭМ!$A$39:$A$782,$A238,СВЦЭМ!$B$39:$B$782,Y$226)+'СЕТ СН'!$F$15</f>
        <v>110.85697688</v>
      </c>
    </row>
    <row r="239" spans="1:27" ht="15.75" x14ac:dyDescent="0.2">
      <c r="A239" s="35">
        <f t="shared" si="6"/>
        <v>45364</v>
      </c>
      <c r="B239" s="36">
        <f>SUMIFS(СВЦЭМ!$F$39:$F$782,СВЦЭМ!$A$39:$A$782,$A239,СВЦЭМ!$B$39:$B$782,B$226)+'СЕТ СН'!$F$15</f>
        <v>115.486487</v>
      </c>
      <c r="C239" s="36">
        <f>SUMIFS(СВЦЭМ!$F$39:$F$782,СВЦЭМ!$A$39:$A$782,$A239,СВЦЭМ!$B$39:$B$782,C$226)+'СЕТ СН'!$F$15</f>
        <v>116.36918417</v>
      </c>
      <c r="D239" s="36">
        <f>SUMIFS(СВЦЭМ!$F$39:$F$782,СВЦЭМ!$A$39:$A$782,$A239,СВЦЭМ!$B$39:$B$782,D$226)+'СЕТ СН'!$F$15</f>
        <v>117.46456277999999</v>
      </c>
      <c r="E239" s="36">
        <f>SUMIFS(СВЦЭМ!$F$39:$F$782,СВЦЭМ!$A$39:$A$782,$A239,СВЦЭМ!$B$39:$B$782,E$226)+'СЕТ СН'!$F$15</f>
        <v>117.06399544999999</v>
      </c>
      <c r="F239" s="36">
        <f>SUMIFS(СВЦЭМ!$F$39:$F$782,СВЦЭМ!$A$39:$A$782,$A239,СВЦЭМ!$B$39:$B$782,F$226)+'СЕТ СН'!$F$15</f>
        <v>116.70808</v>
      </c>
      <c r="G239" s="36">
        <f>SUMIFS(СВЦЭМ!$F$39:$F$782,СВЦЭМ!$A$39:$A$782,$A239,СВЦЭМ!$B$39:$B$782,G$226)+'СЕТ СН'!$F$15</f>
        <v>116.31279256000001</v>
      </c>
      <c r="H239" s="36">
        <f>SUMIFS(СВЦЭМ!$F$39:$F$782,СВЦЭМ!$A$39:$A$782,$A239,СВЦЭМ!$B$39:$B$782,H$226)+'СЕТ СН'!$F$15</f>
        <v>113.61655894</v>
      </c>
      <c r="I239" s="36">
        <f>SUMIFS(СВЦЭМ!$F$39:$F$782,СВЦЭМ!$A$39:$A$782,$A239,СВЦЭМ!$B$39:$B$782,I$226)+'СЕТ СН'!$F$15</f>
        <v>111.17053781</v>
      </c>
      <c r="J239" s="36">
        <f>SUMIFS(СВЦЭМ!$F$39:$F$782,СВЦЭМ!$A$39:$A$782,$A239,СВЦЭМ!$B$39:$B$782,J$226)+'СЕТ СН'!$F$15</f>
        <v>112.23437791000001</v>
      </c>
      <c r="K239" s="36">
        <f>SUMIFS(СВЦЭМ!$F$39:$F$782,СВЦЭМ!$A$39:$A$782,$A239,СВЦЭМ!$B$39:$B$782,K$226)+'СЕТ СН'!$F$15</f>
        <v>110.56181425</v>
      </c>
      <c r="L239" s="36">
        <f>SUMIFS(СВЦЭМ!$F$39:$F$782,СВЦЭМ!$A$39:$A$782,$A239,СВЦЭМ!$B$39:$B$782,L$226)+'СЕТ СН'!$F$15</f>
        <v>111.64166344</v>
      </c>
      <c r="M239" s="36">
        <f>SUMIFS(СВЦЭМ!$F$39:$F$782,СВЦЭМ!$A$39:$A$782,$A239,СВЦЭМ!$B$39:$B$782,M$226)+'СЕТ СН'!$F$15</f>
        <v>110.78995098999999</v>
      </c>
      <c r="N239" s="36">
        <f>SUMIFS(СВЦЭМ!$F$39:$F$782,СВЦЭМ!$A$39:$A$782,$A239,СВЦЭМ!$B$39:$B$782,N$226)+'СЕТ СН'!$F$15</f>
        <v>113.13649604</v>
      </c>
      <c r="O239" s="36">
        <f>SUMIFS(СВЦЭМ!$F$39:$F$782,СВЦЭМ!$A$39:$A$782,$A239,СВЦЭМ!$B$39:$B$782,O$226)+'СЕТ СН'!$F$15</f>
        <v>114.66686989999999</v>
      </c>
      <c r="P239" s="36">
        <f>SUMIFS(СВЦЭМ!$F$39:$F$782,СВЦЭМ!$A$39:$A$782,$A239,СВЦЭМ!$B$39:$B$782,P$226)+'СЕТ СН'!$F$15</f>
        <v>116.81562627</v>
      </c>
      <c r="Q239" s="36">
        <f>SUMIFS(СВЦЭМ!$F$39:$F$782,СВЦЭМ!$A$39:$A$782,$A239,СВЦЭМ!$B$39:$B$782,Q$226)+'СЕТ СН'!$F$15</f>
        <v>118.22903281000001</v>
      </c>
      <c r="R239" s="36">
        <f>SUMIFS(СВЦЭМ!$F$39:$F$782,СВЦЭМ!$A$39:$A$782,$A239,СВЦЭМ!$B$39:$B$782,R$226)+'СЕТ СН'!$F$15</f>
        <v>117.69488748000001</v>
      </c>
      <c r="S239" s="36">
        <f>SUMIFS(СВЦЭМ!$F$39:$F$782,СВЦЭМ!$A$39:$A$782,$A239,СВЦЭМ!$B$39:$B$782,S$226)+'СЕТ СН'!$F$15</f>
        <v>116.59646151</v>
      </c>
      <c r="T239" s="36">
        <f>SUMIFS(СВЦЭМ!$F$39:$F$782,СВЦЭМ!$A$39:$A$782,$A239,СВЦЭМ!$B$39:$B$782,T$226)+'СЕТ СН'!$F$15</f>
        <v>114.77260839</v>
      </c>
      <c r="U239" s="36">
        <f>SUMIFS(СВЦЭМ!$F$39:$F$782,СВЦЭМ!$A$39:$A$782,$A239,СВЦЭМ!$B$39:$B$782,U$226)+'СЕТ СН'!$F$15</f>
        <v>113.39571257999999</v>
      </c>
      <c r="V239" s="36">
        <f>SUMIFS(СВЦЭМ!$F$39:$F$782,СВЦЭМ!$A$39:$A$782,$A239,СВЦЭМ!$B$39:$B$782,V$226)+'СЕТ СН'!$F$15</f>
        <v>112.58692154000001</v>
      </c>
      <c r="W239" s="36">
        <f>SUMIFS(СВЦЭМ!$F$39:$F$782,СВЦЭМ!$A$39:$A$782,$A239,СВЦЭМ!$B$39:$B$782,W$226)+'СЕТ СН'!$F$15</f>
        <v>110.61715067</v>
      </c>
      <c r="X239" s="36">
        <f>SUMIFS(СВЦЭМ!$F$39:$F$782,СВЦЭМ!$A$39:$A$782,$A239,СВЦЭМ!$B$39:$B$782,X$226)+'СЕТ СН'!$F$15</f>
        <v>110.96740855</v>
      </c>
      <c r="Y239" s="36">
        <f>SUMIFS(СВЦЭМ!$F$39:$F$782,СВЦЭМ!$A$39:$A$782,$A239,СВЦЭМ!$B$39:$B$782,Y$226)+'СЕТ СН'!$F$15</f>
        <v>111.72186483999999</v>
      </c>
    </row>
    <row r="240" spans="1:27" ht="15.75" x14ac:dyDescent="0.2">
      <c r="A240" s="35">
        <f t="shared" si="6"/>
        <v>45365</v>
      </c>
      <c r="B240" s="36">
        <f>SUMIFS(СВЦЭМ!$F$39:$F$782,СВЦЭМ!$A$39:$A$782,$A240,СВЦЭМ!$B$39:$B$782,B$226)+'СЕТ СН'!$F$15</f>
        <v>109.04815137</v>
      </c>
      <c r="C240" s="36">
        <f>SUMIFS(СВЦЭМ!$F$39:$F$782,СВЦЭМ!$A$39:$A$782,$A240,СВЦЭМ!$B$39:$B$782,C$226)+'СЕТ СН'!$F$15</f>
        <v>109.18228055</v>
      </c>
      <c r="D240" s="36">
        <f>SUMIFS(СВЦЭМ!$F$39:$F$782,СВЦЭМ!$A$39:$A$782,$A240,СВЦЭМ!$B$39:$B$782,D$226)+'СЕТ СН'!$F$15</f>
        <v>110.56296643</v>
      </c>
      <c r="E240" s="36">
        <f>SUMIFS(СВЦЭМ!$F$39:$F$782,СВЦЭМ!$A$39:$A$782,$A240,СВЦЭМ!$B$39:$B$782,E$226)+'СЕТ СН'!$F$15</f>
        <v>111.22812998000001</v>
      </c>
      <c r="F240" s="36">
        <f>SUMIFS(СВЦЭМ!$F$39:$F$782,СВЦЭМ!$A$39:$A$782,$A240,СВЦЭМ!$B$39:$B$782,F$226)+'СЕТ СН'!$F$15</f>
        <v>110.9893726</v>
      </c>
      <c r="G240" s="36">
        <f>SUMIFS(СВЦЭМ!$F$39:$F$782,СВЦЭМ!$A$39:$A$782,$A240,СВЦЭМ!$B$39:$B$782,G$226)+'СЕТ СН'!$F$15</f>
        <v>108.91894818</v>
      </c>
      <c r="H240" s="36">
        <f>SUMIFS(СВЦЭМ!$F$39:$F$782,СВЦЭМ!$A$39:$A$782,$A240,СВЦЭМ!$B$39:$B$782,H$226)+'СЕТ СН'!$F$15</f>
        <v>105.33450458999999</v>
      </c>
      <c r="I240" s="36">
        <f>SUMIFS(СВЦЭМ!$F$39:$F$782,СВЦЭМ!$A$39:$A$782,$A240,СВЦЭМ!$B$39:$B$782,I$226)+'СЕТ СН'!$F$15</f>
        <v>103.30213668</v>
      </c>
      <c r="J240" s="36">
        <f>SUMIFS(СВЦЭМ!$F$39:$F$782,СВЦЭМ!$A$39:$A$782,$A240,СВЦЭМ!$B$39:$B$782,J$226)+'СЕТ СН'!$F$15</f>
        <v>104.8814946</v>
      </c>
      <c r="K240" s="36">
        <f>SUMIFS(СВЦЭМ!$F$39:$F$782,СВЦЭМ!$A$39:$A$782,$A240,СВЦЭМ!$B$39:$B$782,K$226)+'СЕТ СН'!$F$15</f>
        <v>104.9553756</v>
      </c>
      <c r="L240" s="36">
        <f>SUMIFS(СВЦЭМ!$F$39:$F$782,СВЦЭМ!$A$39:$A$782,$A240,СВЦЭМ!$B$39:$B$782,L$226)+'СЕТ СН'!$F$15</f>
        <v>105.43655656</v>
      </c>
      <c r="M240" s="36">
        <f>SUMIFS(СВЦЭМ!$F$39:$F$782,СВЦЭМ!$A$39:$A$782,$A240,СВЦЭМ!$B$39:$B$782,M$226)+'СЕТ СН'!$F$15</f>
        <v>108.02315514</v>
      </c>
      <c r="N240" s="36">
        <f>SUMIFS(СВЦЭМ!$F$39:$F$782,СВЦЭМ!$A$39:$A$782,$A240,СВЦЭМ!$B$39:$B$782,N$226)+'СЕТ СН'!$F$15</f>
        <v>109.49408889</v>
      </c>
      <c r="O240" s="36">
        <f>SUMIFS(СВЦЭМ!$F$39:$F$782,СВЦЭМ!$A$39:$A$782,$A240,СВЦЭМ!$B$39:$B$782,O$226)+'СЕТ СН'!$F$15</f>
        <v>111.23128201</v>
      </c>
      <c r="P240" s="36">
        <f>SUMIFS(СВЦЭМ!$F$39:$F$782,СВЦЭМ!$A$39:$A$782,$A240,СВЦЭМ!$B$39:$B$782,P$226)+'СЕТ СН'!$F$15</f>
        <v>112.79157395</v>
      </c>
      <c r="Q240" s="36">
        <f>SUMIFS(СВЦЭМ!$F$39:$F$782,СВЦЭМ!$A$39:$A$782,$A240,СВЦЭМ!$B$39:$B$782,Q$226)+'СЕТ СН'!$F$15</f>
        <v>114.11777649</v>
      </c>
      <c r="R240" s="36">
        <f>SUMIFS(СВЦЭМ!$F$39:$F$782,СВЦЭМ!$A$39:$A$782,$A240,СВЦЭМ!$B$39:$B$782,R$226)+'СЕТ СН'!$F$15</f>
        <v>112.75727028999999</v>
      </c>
      <c r="S240" s="36">
        <f>SUMIFS(СВЦЭМ!$F$39:$F$782,СВЦЭМ!$A$39:$A$782,$A240,СВЦЭМ!$B$39:$B$782,S$226)+'СЕТ СН'!$F$15</f>
        <v>111.07340292000001</v>
      </c>
      <c r="T240" s="36">
        <f>SUMIFS(СВЦЭМ!$F$39:$F$782,СВЦЭМ!$A$39:$A$782,$A240,СВЦЭМ!$B$39:$B$782,T$226)+'СЕТ СН'!$F$15</f>
        <v>108.83531868</v>
      </c>
      <c r="U240" s="36">
        <f>SUMIFS(СВЦЭМ!$F$39:$F$782,СВЦЭМ!$A$39:$A$782,$A240,СВЦЭМ!$B$39:$B$782,U$226)+'СЕТ СН'!$F$15</f>
        <v>106.94728468</v>
      </c>
      <c r="V240" s="36">
        <f>SUMIFS(СВЦЭМ!$F$39:$F$782,СВЦЭМ!$A$39:$A$782,$A240,СВЦЭМ!$B$39:$B$782,V$226)+'СЕТ СН'!$F$15</f>
        <v>106.64400628</v>
      </c>
      <c r="W240" s="36">
        <f>SUMIFS(СВЦЭМ!$F$39:$F$782,СВЦЭМ!$A$39:$A$782,$A240,СВЦЭМ!$B$39:$B$782,W$226)+'СЕТ СН'!$F$15</f>
        <v>106.8282842</v>
      </c>
      <c r="X240" s="36">
        <f>SUMIFS(СВЦЭМ!$F$39:$F$782,СВЦЭМ!$A$39:$A$782,$A240,СВЦЭМ!$B$39:$B$782,X$226)+'СЕТ СН'!$F$15</f>
        <v>108.32036960000001</v>
      </c>
      <c r="Y240" s="36">
        <f>SUMIFS(СВЦЭМ!$F$39:$F$782,СВЦЭМ!$A$39:$A$782,$A240,СВЦЭМ!$B$39:$B$782,Y$226)+'СЕТ СН'!$F$15</f>
        <v>109.61697425</v>
      </c>
    </row>
    <row r="241" spans="1:25" ht="15.75" x14ac:dyDescent="0.2">
      <c r="A241" s="35">
        <f t="shared" si="6"/>
        <v>45366</v>
      </c>
      <c r="B241" s="36">
        <f>SUMIFS(СВЦЭМ!$F$39:$F$782,СВЦЭМ!$A$39:$A$782,$A241,СВЦЭМ!$B$39:$B$782,B$226)+'СЕТ СН'!$F$15</f>
        <v>114.74375697000001</v>
      </c>
      <c r="C241" s="36">
        <f>SUMIFS(СВЦЭМ!$F$39:$F$782,СВЦЭМ!$A$39:$A$782,$A241,СВЦЭМ!$B$39:$B$782,C$226)+'СЕТ СН'!$F$15</f>
        <v>119.95472024999999</v>
      </c>
      <c r="D241" s="36">
        <f>SUMIFS(СВЦЭМ!$F$39:$F$782,СВЦЭМ!$A$39:$A$782,$A241,СВЦЭМ!$B$39:$B$782,D$226)+'СЕТ СН'!$F$15</f>
        <v>122.37015986</v>
      </c>
      <c r="E241" s="36">
        <f>SUMIFS(СВЦЭМ!$F$39:$F$782,СВЦЭМ!$A$39:$A$782,$A241,СВЦЭМ!$B$39:$B$782,E$226)+'СЕТ СН'!$F$15</f>
        <v>122.54775993</v>
      </c>
      <c r="F241" s="36">
        <f>SUMIFS(СВЦЭМ!$F$39:$F$782,СВЦЭМ!$A$39:$A$782,$A241,СВЦЭМ!$B$39:$B$782,F$226)+'СЕТ СН'!$F$15</f>
        <v>122.32780255999999</v>
      </c>
      <c r="G241" s="36">
        <f>SUMIFS(СВЦЭМ!$F$39:$F$782,СВЦЭМ!$A$39:$A$782,$A241,СВЦЭМ!$B$39:$B$782,G$226)+'СЕТ СН'!$F$15</f>
        <v>120.3034131</v>
      </c>
      <c r="H241" s="36">
        <f>SUMIFS(СВЦЭМ!$F$39:$F$782,СВЦЭМ!$A$39:$A$782,$A241,СВЦЭМ!$B$39:$B$782,H$226)+'СЕТ СН'!$F$15</f>
        <v>117.38202167999999</v>
      </c>
      <c r="I241" s="36">
        <f>SUMIFS(СВЦЭМ!$F$39:$F$782,СВЦЭМ!$A$39:$A$782,$A241,СВЦЭМ!$B$39:$B$782,I$226)+'СЕТ СН'!$F$15</f>
        <v>115.37171132</v>
      </c>
      <c r="J241" s="36">
        <f>SUMIFS(СВЦЭМ!$F$39:$F$782,СВЦЭМ!$A$39:$A$782,$A241,СВЦЭМ!$B$39:$B$782,J$226)+'СЕТ СН'!$F$15</f>
        <v>112.68547888000001</v>
      </c>
      <c r="K241" s="36">
        <f>SUMIFS(СВЦЭМ!$F$39:$F$782,СВЦЭМ!$A$39:$A$782,$A241,СВЦЭМ!$B$39:$B$782,K$226)+'СЕТ СН'!$F$15</f>
        <v>111.5480258</v>
      </c>
      <c r="L241" s="36">
        <f>SUMIFS(СВЦЭМ!$F$39:$F$782,СВЦЭМ!$A$39:$A$782,$A241,СВЦЭМ!$B$39:$B$782,L$226)+'СЕТ СН'!$F$15</f>
        <v>110.34464848</v>
      </c>
      <c r="M241" s="36">
        <f>SUMIFS(СВЦЭМ!$F$39:$F$782,СВЦЭМ!$A$39:$A$782,$A241,СВЦЭМ!$B$39:$B$782,M$226)+'СЕТ СН'!$F$15</f>
        <v>112.07236494999999</v>
      </c>
      <c r="N241" s="36">
        <f>SUMIFS(СВЦЭМ!$F$39:$F$782,СВЦЭМ!$A$39:$A$782,$A241,СВЦЭМ!$B$39:$B$782,N$226)+'СЕТ СН'!$F$15</f>
        <v>112.1666592</v>
      </c>
      <c r="O241" s="36">
        <f>SUMIFS(СВЦЭМ!$F$39:$F$782,СВЦЭМ!$A$39:$A$782,$A241,СВЦЭМ!$B$39:$B$782,O$226)+'СЕТ СН'!$F$15</f>
        <v>115.74207871</v>
      </c>
      <c r="P241" s="36">
        <f>SUMIFS(СВЦЭМ!$F$39:$F$782,СВЦЭМ!$A$39:$A$782,$A241,СВЦЭМ!$B$39:$B$782,P$226)+'СЕТ СН'!$F$15</f>
        <v>117.07347444</v>
      </c>
      <c r="Q241" s="36">
        <f>SUMIFS(СВЦЭМ!$F$39:$F$782,СВЦЭМ!$A$39:$A$782,$A241,СВЦЭМ!$B$39:$B$782,Q$226)+'СЕТ СН'!$F$15</f>
        <v>117.93708074</v>
      </c>
      <c r="R241" s="36">
        <f>SUMIFS(СВЦЭМ!$F$39:$F$782,СВЦЭМ!$A$39:$A$782,$A241,СВЦЭМ!$B$39:$B$782,R$226)+'СЕТ СН'!$F$15</f>
        <v>118.45502247</v>
      </c>
      <c r="S241" s="36">
        <f>SUMIFS(СВЦЭМ!$F$39:$F$782,СВЦЭМ!$A$39:$A$782,$A241,СВЦЭМ!$B$39:$B$782,S$226)+'СЕТ СН'!$F$15</f>
        <v>117.45297035</v>
      </c>
      <c r="T241" s="36">
        <f>SUMIFS(СВЦЭМ!$F$39:$F$782,СВЦЭМ!$A$39:$A$782,$A241,СВЦЭМ!$B$39:$B$782,T$226)+'СЕТ СН'!$F$15</f>
        <v>115.03956735</v>
      </c>
      <c r="U241" s="36">
        <f>SUMIFS(СВЦЭМ!$F$39:$F$782,СВЦЭМ!$A$39:$A$782,$A241,СВЦЭМ!$B$39:$B$782,U$226)+'СЕТ СН'!$F$15</f>
        <v>113.4096665</v>
      </c>
      <c r="V241" s="36">
        <f>SUMIFS(СВЦЭМ!$F$39:$F$782,СВЦЭМ!$A$39:$A$782,$A241,СВЦЭМ!$B$39:$B$782,V$226)+'СЕТ СН'!$F$15</f>
        <v>112.87042199</v>
      </c>
      <c r="W241" s="36">
        <f>SUMIFS(СВЦЭМ!$F$39:$F$782,СВЦЭМ!$A$39:$A$782,$A241,СВЦЭМ!$B$39:$B$782,W$226)+'СЕТ СН'!$F$15</f>
        <v>112.91631051</v>
      </c>
      <c r="X241" s="36">
        <f>SUMIFS(СВЦЭМ!$F$39:$F$782,СВЦЭМ!$A$39:$A$782,$A241,СВЦЭМ!$B$39:$B$782,X$226)+'СЕТ СН'!$F$15</f>
        <v>114.82381939</v>
      </c>
      <c r="Y241" s="36">
        <f>SUMIFS(СВЦЭМ!$F$39:$F$782,СВЦЭМ!$A$39:$A$782,$A241,СВЦЭМ!$B$39:$B$782,Y$226)+'СЕТ СН'!$F$15</f>
        <v>115.68857101</v>
      </c>
    </row>
    <row r="242" spans="1:25" ht="15.75" x14ac:dyDescent="0.2">
      <c r="A242" s="35">
        <f t="shared" si="6"/>
        <v>45367</v>
      </c>
      <c r="B242" s="36">
        <f>SUMIFS(СВЦЭМ!$F$39:$F$782,СВЦЭМ!$A$39:$A$782,$A242,СВЦЭМ!$B$39:$B$782,B$226)+'СЕТ СН'!$F$15</f>
        <v>114.11612957</v>
      </c>
      <c r="C242" s="36">
        <f>SUMIFS(СВЦЭМ!$F$39:$F$782,СВЦЭМ!$A$39:$A$782,$A242,СВЦЭМ!$B$39:$B$782,C$226)+'СЕТ СН'!$F$15</f>
        <v>113.09863513000001</v>
      </c>
      <c r="D242" s="36">
        <f>SUMIFS(СВЦЭМ!$F$39:$F$782,СВЦЭМ!$A$39:$A$782,$A242,СВЦЭМ!$B$39:$B$782,D$226)+'СЕТ СН'!$F$15</f>
        <v>114.60973602999999</v>
      </c>
      <c r="E242" s="36">
        <f>SUMIFS(СВЦЭМ!$F$39:$F$782,СВЦЭМ!$A$39:$A$782,$A242,СВЦЭМ!$B$39:$B$782,E$226)+'СЕТ СН'!$F$15</f>
        <v>115.81327899</v>
      </c>
      <c r="F242" s="36">
        <f>SUMIFS(СВЦЭМ!$F$39:$F$782,СВЦЭМ!$A$39:$A$782,$A242,СВЦЭМ!$B$39:$B$782,F$226)+'СЕТ СН'!$F$15</f>
        <v>115.02257043</v>
      </c>
      <c r="G242" s="36">
        <f>SUMIFS(СВЦЭМ!$F$39:$F$782,СВЦЭМ!$A$39:$A$782,$A242,СВЦЭМ!$B$39:$B$782,G$226)+'СЕТ СН'!$F$15</f>
        <v>113.81178104999999</v>
      </c>
      <c r="H242" s="36">
        <f>SUMIFS(СВЦЭМ!$F$39:$F$782,СВЦЭМ!$A$39:$A$782,$A242,СВЦЭМ!$B$39:$B$782,H$226)+'СЕТ СН'!$F$15</f>
        <v>112.50957609</v>
      </c>
      <c r="I242" s="36">
        <f>SUMIFS(СВЦЭМ!$F$39:$F$782,СВЦЭМ!$A$39:$A$782,$A242,СВЦЭМ!$B$39:$B$782,I$226)+'СЕТ СН'!$F$15</f>
        <v>111.35722359</v>
      </c>
      <c r="J242" s="36">
        <f>SUMIFS(СВЦЭМ!$F$39:$F$782,СВЦЭМ!$A$39:$A$782,$A242,СВЦЭМ!$B$39:$B$782,J$226)+'СЕТ СН'!$F$15</f>
        <v>108.06136883000001</v>
      </c>
      <c r="K242" s="36">
        <f>SUMIFS(СВЦЭМ!$F$39:$F$782,СВЦЭМ!$A$39:$A$782,$A242,СВЦЭМ!$B$39:$B$782,K$226)+'СЕТ СН'!$F$15</f>
        <v>106.71049877999999</v>
      </c>
      <c r="L242" s="36">
        <f>SUMIFS(СВЦЭМ!$F$39:$F$782,СВЦЭМ!$A$39:$A$782,$A242,СВЦЭМ!$B$39:$B$782,L$226)+'СЕТ СН'!$F$15</f>
        <v>106.26452725999999</v>
      </c>
      <c r="M242" s="36">
        <f>SUMIFS(СВЦЭМ!$F$39:$F$782,СВЦЭМ!$A$39:$A$782,$A242,СВЦЭМ!$B$39:$B$782,M$226)+'СЕТ СН'!$F$15</f>
        <v>106.56638559</v>
      </c>
      <c r="N242" s="36">
        <f>SUMIFS(СВЦЭМ!$F$39:$F$782,СВЦЭМ!$A$39:$A$782,$A242,СВЦЭМ!$B$39:$B$782,N$226)+'СЕТ СН'!$F$15</f>
        <v>107.39468487000001</v>
      </c>
      <c r="O242" s="36">
        <f>SUMIFS(СВЦЭМ!$F$39:$F$782,СВЦЭМ!$A$39:$A$782,$A242,СВЦЭМ!$B$39:$B$782,O$226)+'СЕТ СН'!$F$15</f>
        <v>107.33352719</v>
      </c>
      <c r="P242" s="36">
        <f>SUMIFS(СВЦЭМ!$F$39:$F$782,СВЦЭМ!$A$39:$A$782,$A242,СВЦЭМ!$B$39:$B$782,P$226)+'СЕТ СН'!$F$15</f>
        <v>107.97622615</v>
      </c>
      <c r="Q242" s="36">
        <f>SUMIFS(СВЦЭМ!$F$39:$F$782,СВЦЭМ!$A$39:$A$782,$A242,СВЦЭМ!$B$39:$B$782,Q$226)+'СЕТ СН'!$F$15</f>
        <v>109.42436956</v>
      </c>
      <c r="R242" s="36">
        <f>SUMIFS(СВЦЭМ!$F$39:$F$782,СВЦЭМ!$A$39:$A$782,$A242,СВЦЭМ!$B$39:$B$782,R$226)+'СЕТ СН'!$F$15</f>
        <v>110.04374036</v>
      </c>
      <c r="S242" s="36">
        <f>SUMIFS(СВЦЭМ!$F$39:$F$782,СВЦЭМ!$A$39:$A$782,$A242,СВЦЭМ!$B$39:$B$782,S$226)+'СЕТ СН'!$F$15</f>
        <v>109.06945555999999</v>
      </c>
      <c r="T242" s="36">
        <f>SUMIFS(СВЦЭМ!$F$39:$F$782,СВЦЭМ!$A$39:$A$782,$A242,СВЦЭМ!$B$39:$B$782,T$226)+'СЕТ СН'!$F$15</f>
        <v>107.92070027</v>
      </c>
      <c r="U242" s="36">
        <f>SUMIFS(СВЦЭМ!$F$39:$F$782,СВЦЭМ!$A$39:$A$782,$A242,СВЦЭМ!$B$39:$B$782,U$226)+'СЕТ СН'!$F$15</f>
        <v>105.94965996000001</v>
      </c>
      <c r="V242" s="36">
        <f>SUMIFS(СВЦЭМ!$F$39:$F$782,СВЦЭМ!$A$39:$A$782,$A242,СВЦЭМ!$B$39:$B$782,V$226)+'СЕТ СН'!$F$15</f>
        <v>105.48177677</v>
      </c>
      <c r="W242" s="36">
        <f>SUMIFS(СВЦЭМ!$F$39:$F$782,СВЦЭМ!$A$39:$A$782,$A242,СВЦЭМ!$B$39:$B$782,W$226)+'СЕТ СН'!$F$15</f>
        <v>106.07414358</v>
      </c>
      <c r="X242" s="36">
        <f>SUMIFS(СВЦЭМ!$F$39:$F$782,СВЦЭМ!$A$39:$A$782,$A242,СВЦЭМ!$B$39:$B$782,X$226)+'СЕТ СН'!$F$15</f>
        <v>107.53982483</v>
      </c>
      <c r="Y242" s="36">
        <f>SUMIFS(СВЦЭМ!$F$39:$F$782,СВЦЭМ!$A$39:$A$782,$A242,СВЦЭМ!$B$39:$B$782,Y$226)+'СЕТ СН'!$F$15</f>
        <v>108.08622904000001</v>
      </c>
    </row>
    <row r="243" spans="1:25" ht="15.75" x14ac:dyDescent="0.2">
      <c r="A243" s="35">
        <f t="shared" si="6"/>
        <v>45368</v>
      </c>
      <c r="B243" s="36">
        <f>SUMIFS(СВЦЭМ!$F$39:$F$782,СВЦЭМ!$A$39:$A$782,$A243,СВЦЭМ!$B$39:$B$782,B$226)+'СЕТ СН'!$F$15</f>
        <v>105.38661349</v>
      </c>
      <c r="C243" s="36">
        <f>SUMIFS(СВЦЭМ!$F$39:$F$782,СВЦЭМ!$A$39:$A$782,$A243,СВЦЭМ!$B$39:$B$782,C$226)+'СЕТ СН'!$F$15</f>
        <v>106.91485452000001</v>
      </c>
      <c r="D243" s="36">
        <f>SUMIFS(СВЦЭМ!$F$39:$F$782,СВЦЭМ!$A$39:$A$782,$A243,СВЦЭМ!$B$39:$B$782,D$226)+'СЕТ СН'!$F$15</f>
        <v>109.27543882000001</v>
      </c>
      <c r="E243" s="36">
        <f>SUMIFS(СВЦЭМ!$F$39:$F$782,СВЦЭМ!$A$39:$A$782,$A243,СВЦЭМ!$B$39:$B$782,E$226)+'СЕТ СН'!$F$15</f>
        <v>109.1376518</v>
      </c>
      <c r="F243" s="36">
        <f>SUMIFS(СВЦЭМ!$F$39:$F$782,СВЦЭМ!$A$39:$A$782,$A243,СВЦЭМ!$B$39:$B$782,F$226)+'СЕТ СН'!$F$15</f>
        <v>108.6673535</v>
      </c>
      <c r="G243" s="36">
        <f>SUMIFS(СВЦЭМ!$F$39:$F$782,СВЦЭМ!$A$39:$A$782,$A243,СВЦЭМ!$B$39:$B$782,G$226)+'СЕТ СН'!$F$15</f>
        <v>110.34090962000001</v>
      </c>
      <c r="H243" s="36">
        <f>SUMIFS(СВЦЭМ!$F$39:$F$782,СВЦЭМ!$A$39:$A$782,$A243,СВЦЭМ!$B$39:$B$782,H$226)+'СЕТ СН'!$F$15</f>
        <v>111.15641268</v>
      </c>
      <c r="I243" s="36">
        <f>SUMIFS(СВЦЭМ!$F$39:$F$782,СВЦЭМ!$A$39:$A$782,$A243,СВЦЭМ!$B$39:$B$782,I$226)+'СЕТ СН'!$F$15</f>
        <v>111.27113962999999</v>
      </c>
      <c r="J243" s="36">
        <f>SUMIFS(СВЦЭМ!$F$39:$F$782,СВЦЭМ!$A$39:$A$782,$A243,СВЦЭМ!$B$39:$B$782,J$226)+'СЕТ СН'!$F$15</f>
        <v>107.78771845</v>
      </c>
      <c r="K243" s="36">
        <f>SUMIFS(СВЦЭМ!$F$39:$F$782,СВЦЭМ!$A$39:$A$782,$A243,СВЦЭМ!$B$39:$B$782,K$226)+'СЕТ СН'!$F$15</f>
        <v>104.89033943</v>
      </c>
      <c r="L243" s="36">
        <f>SUMIFS(СВЦЭМ!$F$39:$F$782,СВЦЭМ!$A$39:$A$782,$A243,СВЦЭМ!$B$39:$B$782,L$226)+'СЕТ СН'!$F$15</f>
        <v>103.96461521000001</v>
      </c>
      <c r="M243" s="36">
        <f>SUMIFS(СВЦЭМ!$F$39:$F$782,СВЦЭМ!$A$39:$A$782,$A243,СВЦЭМ!$B$39:$B$782,M$226)+'СЕТ СН'!$F$15</f>
        <v>104.02119856</v>
      </c>
      <c r="N243" s="36">
        <f>SUMIFS(СВЦЭМ!$F$39:$F$782,СВЦЭМ!$A$39:$A$782,$A243,СВЦЭМ!$B$39:$B$782,N$226)+'СЕТ СН'!$F$15</f>
        <v>105.30897356</v>
      </c>
      <c r="O243" s="36">
        <f>SUMIFS(СВЦЭМ!$F$39:$F$782,СВЦЭМ!$A$39:$A$782,$A243,СВЦЭМ!$B$39:$B$782,O$226)+'СЕТ СН'!$F$15</f>
        <v>107.27056365</v>
      </c>
      <c r="P243" s="36">
        <f>SUMIFS(СВЦЭМ!$F$39:$F$782,СВЦЭМ!$A$39:$A$782,$A243,СВЦЭМ!$B$39:$B$782,P$226)+'СЕТ СН'!$F$15</f>
        <v>108.12814324</v>
      </c>
      <c r="Q243" s="36">
        <f>SUMIFS(СВЦЭМ!$F$39:$F$782,СВЦЭМ!$A$39:$A$782,$A243,СВЦЭМ!$B$39:$B$782,Q$226)+'СЕТ СН'!$F$15</f>
        <v>109.64406146</v>
      </c>
      <c r="R243" s="36">
        <f>SUMIFS(СВЦЭМ!$F$39:$F$782,СВЦЭМ!$A$39:$A$782,$A243,СВЦЭМ!$B$39:$B$782,R$226)+'СЕТ СН'!$F$15</f>
        <v>109.8155572</v>
      </c>
      <c r="S243" s="36">
        <f>SUMIFS(СВЦЭМ!$F$39:$F$782,СВЦЭМ!$A$39:$A$782,$A243,СВЦЭМ!$B$39:$B$782,S$226)+'СЕТ СН'!$F$15</f>
        <v>108.21050584</v>
      </c>
      <c r="T243" s="36">
        <f>SUMIFS(СВЦЭМ!$F$39:$F$782,СВЦЭМ!$A$39:$A$782,$A243,СВЦЭМ!$B$39:$B$782,T$226)+'СЕТ СН'!$F$15</f>
        <v>107.12198682</v>
      </c>
      <c r="U243" s="36">
        <f>SUMIFS(СВЦЭМ!$F$39:$F$782,СВЦЭМ!$A$39:$A$782,$A243,СВЦЭМ!$B$39:$B$782,U$226)+'СЕТ СН'!$F$15</f>
        <v>105.41262810000001</v>
      </c>
      <c r="V243" s="36">
        <f>SUMIFS(СВЦЭМ!$F$39:$F$782,СВЦЭМ!$A$39:$A$782,$A243,СВЦЭМ!$B$39:$B$782,V$226)+'СЕТ СН'!$F$15</f>
        <v>104.29313913</v>
      </c>
      <c r="W243" s="36">
        <f>SUMIFS(СВЦЭМ!$F$39:$F$782,СВЦЭМ!$A$39:$A$782,$A243,СВЦЭМ!$B$39:$B$782,W$226)+'СЕТ СН'!$F$15</f>
        <v>104.36866893</v>
      </c>
      <c r="X243" s="36">
        <f>SUMIFS(СВЦЭМ!$F$39:$F$782,СВЦЭМ!$A$39:$A$782,$A243,СВЦЭМ!$B$39:$B$782,X$226)+'СЕТ СН'!$F$15</f>
        <v>106.55777869000001</v>
      </c>
      <c r="Y243" s="36">
        <f>SUMIFS(СВЦЭМ!$F$39:$F$782,СВЦЭМ!$A$39:$A$782,$A243,СВЦЭМ!$B$39:$B$782,Y$226)+'СЕТ СН'!$F$15</f>
        <v>106.56978139</v>
      </c>
    </row>
    <row r="244" spans="1:25" ht="15.75" x14ac:dyDescent="0.2">
      <c r="A244" s="35">
        <f t="shared" si="6"/>
        <v>45369</v>
      </c>
      <c r="B244" s="36">
        <f>SUMIFS(СВЦЭМ!$F$39:$F$782,СВЦЭМ!$A$39:$A$782,$A244,СВЦЭМ!$B$39:$B$782,B$226)+'СЕТ СН'!$F$15</f>
        <v>113.0897927</v>
      </c>
      <c r="C244" s="36">
        <f>SUMIFS(СВЦЭМ!$F$39:$F$782,СВЦЭМ!$A$39:$A$782,$A244,СВЦЭМ!$B$39:$B$782,C$226)+'СЕТ СН'!$F$15</f>
        <v>115.31481371</v>
      </c>
      <c r="D244" s="36">
        <f>SUMIFS(СВЦЭМ!$F$39:$F$782,СВЦЭМ!$A$39:$A$782,$A244,СВЦЭМ!$B$39:$B$782,D$226)+'СЕТ СН'!$F$15</f>
        <v>118.43309116</v>
      </c>
      <c r="E244" s="36">
        <f>SUMIFS(СВЦЭМ!$F$39:$F$782,СВЦЭМ!$A$39:$A$782,$A244,СВЦЭМ!$B$39:$B$782,E$226)+'СЕТ СН'!$F$15</f>
        <v>117.03398476</v>
      </c>
      <c r="F244" s="36">
        <f>SUMIFS(СВЦЭМ!$F$39:$F$782,СВЦЭМ!$A$39:$A$782,$A244,СВЦЭМ!$B$39:$B$782,F$226)+'СЕТ СН'!$F$15</f>
        <v>115.66797563</v>
      </c>
      <c r="G244" s="36">
        <f>SUMIFS(СВЦЭМ!$F$39:$F$782,СВЦЭМ!$A$39:$A$782,$A244,СВЦЭМ!$B$39:$B$782,G$226)+'СЕТ СН'!$F$15</f>
        <v>113.56063263999999</v>
      </c>
      <c r="H244" s="36">
        <f>SUMIFS(СВЦЭМ!$F$39:$F$782,СВЦЭМ!$A$39:$A$782,$A244,СВЦЭМ!$B$39:$B$782,H$226)+'СЕТ СН'!$F$15</f>
        <v>111.5312536</v>
      </c>
      <c r="I244" s="36">
        <f>SUMIFS(СВЦЭМ!$F$39:$F$782,СВЦЭМ!$A$39:$A$782,$A244,СВЦЭМ!$B$39:$B$782,I$226)+'СЕТ СН'!$F$15</f>
        <v>112.32535827</v>
      </c>
      <c r="J244" s="36">
        <f>SUMIFS(СВЦЭМ!$F$39:$F$782,СВЦЭМ!$A$39:$A$782,$A244,СВЦЭМ!$B$39:$B$782,J$226)+'СЕТ СН'!$F$15</f>
        <v>113.41031389</v>
      </c>
      <c r="K244" s="36">
        <f>SUMIFS(СВЦЭМ!$F$39:$F$782,СВЦЭМ!$A$39:$A$782,$A244,СВЦЭМ!$B$39:$B$782,K$226)+'СЕТ СН'!$F$15</f>
        <v>111.58136346000001</v>
      </c>
      <c r="L244" s="36">
        <f>SUMIFS(СВЦЭМ!$F$39:$F$782,СВЦЭМ!$A$39:$A$782,$A244,СВЦЭМ!$B$39:$B$782,L$226)+'СЕТ СН'!$F$15</f>
        <v>112.06385412</v>
      </c>
      <c r="M244" s="36">
        <f>SUMIFS(СВЦЭМ!$F$39:$F$782,СВЦЭМ!$A$39:$A$782,$A244,СВЦЭМ!$B$39:$B$782,M$226)+'СЕТ СН'!$F$15</f>
        <v>112.56562498</v>
      </c>
      <c r="N244" s="36">
        <f>SUMIFS(СВЦЭМ!$F$39:$F$782,СВЦЭМ!$A$39:$A$782,$A244,СВЦЭМ!$B$39:$B$782,N$226)+'СЕТ СН'!$F$15</f>
        <v>114.25515184</v>
      </c>
      <c r="O244" s="36">
        <f>SUMIFS(СВЦЭМ!$F$39:$F$782,СВЦЭМ!$A$39:$A$782,$A244,СВЦЭМ!$B$39:$B$782,O$226)+'СЕТ СН'!$F$15</f>
        <v>117.07600365</v>
      </c>
      <c r="P244" s="36">
        <f>SUMIFS(СВЦЭМ!$F$39:$F$782,СВЦЭМ!$A$39:$A$782,$A244,СВЦЭМ!$B$39:$B$782,P$226)+'СЕТ СН'!$F$15</f>
        <v>118.88944737999999</v>
      </c>
      <c r="Q244" s="36">
        <f>SUMIFS(СВЦЭМ!$F$39:$F$782,СВЦЭМ!$A$39:$A$782,$A244,СВЦЭМ!$B$39:$B$782,Q$226)+'СЕТ СН'!$F$15</f>
        <v>120.41661628</v>
      </c>
      <c r="R244" s="36">
        <f>SUMIFS(СВЦЭМ!$F$39:$F$782,СВЦЭМ!$A$39:$A$782,$A244,СВЦЭМ!$B$39:$B$782,R$226)+'СЕТ СН'!$F$15</f>
        <v>120.71761963</v>
      </c>
      <c r="S244" s="36">
        <f>SUMIFS(СВЦЭМ!$F$39:$F$782,СВЦЭМ!$A$39:$A$782,$A244,СВЦЭМ!$B$39:$B$782,S$226)+'СЕТ СН'!$F$15</f>
        <v>121.16956994</v>
      </c>
      <c r="T244" s="36">
        <f>SUMIFS(СВЦЭМ!$F$39:$F$782,СВЦЭМ!$A$39:$A$782,$A244,СВЦЭМ!$B$39:$B$782,T$226)+'СЕТ СН'!$F$15</f>
        <v>119.2642906</v>
      </c>
      <c r="U244" s="36">
        <f>SUMIFS(СВЦЭМ!$F$39:$F$782,СВЦЭМ!$A$39:$A$782,$A244,СВЦЭМ!$B$39:$B$782,U$226)+'СЕТ СН'!$F$15</f>
        <v>117.40561318</v>
      </c>
      <c r="V244" s="36">
        <f>SUMIFS(СВЦЭМ!$F$39:$F$782,СВЦЭМ!$A$39:$A$782,$A244,СВЦЭМ!$B$39:$B$782,V$226)+'СЕТ СН'!$F$15</f>
        <v>116.65836520000001</v>
      </c>
      <c r="W244" s="36">
        <f>SUMIFS(СВЦЭМ!$F$39:$F$782,СВЦЭМ!$A$39:$A$782,$A244,СВЦЭМ!$B$39:$B$782,W$226)+'СЕТ СН'!$F$15</f>
        <v>116.04006359</v>
      </c>
      <c r="X244" s="36">
        <f>SUMIFS(СВЦЭМ!$F$39:$F$782,СВЦЭМ!$A$39:$A$782,$A244,СВЦЭМ!$B$39:$B$782,X$226)+'СЕТ СН'!$F$15</f>
        <v>117.52325878000001</v>
      </c>
      <c r="Y244" s="36">
        <f>SUMIFS(СВЦЭМ!$F$39:$F$782,СВЦЭМ!$A$39:$A$782,$A244,СВЦЭМ!$B$39:$B$782,Y$226)+'СЕТ СН'!$F$15</f>
        <v>119.68269856000001</v>
      </c>
    </row>
    <row r="245" spans="1:25" ht="15.75" x14ac:dyDescent="0.2">
      <c r="A245" s="35">
        <f t="shared" si="6"/>
        <v>45370</v>
      </c>
      <c r="B245" s="36">
        <f>SUMIFS(СВЦЭМ!$F$39:$F$782,СВЦЭМ!$A$39:$A$782,$A245,СВЦЭМ!$B$39:$B$782,B$226)+'СЕТ СН'!$F$15</f>
        <v>126.38821175</v>
      </c>
      <c r="C245" s="36">
        <f>SUMIFS(СВЦЭМ!$F$39:$F$782,СВЦЭМ!$A$39:$A$782,$A245,СВЦЭМ!$B$39:$B$782,C$226)+'СЕТ СН'!$F$15</f>
        <v>123.84416262000001</v>
      </c>
      <c r="D245" s="36">
        <f>SUMIFS(СВЦЭМ!$F$39:$F$782,СВЦЭМ!$A$39:$A$782,$A245,СВЦЭМ!$B$39:$B$782,D$226)+'СЕТ СН'!$F$15</f>
        <v>126.78441871</v>
      </c>
      <c r="E245" s="36">
        <f>SUMIFS(СВЦЭМ!$F$39:$F$782,СВЦЭМ!$A$39:$A$782,$A245,СВЦЭМ!$B$39:$B$782,E$226)+'СЕТ СН'!$F$15</f>
        <v>126.12796611</v>
      </c>
      <c r="F245" s="36">
        <f>SUMIFS(СВЦЭМ!$F$39:$F$782,СВЦЭМ!$A$39:$A$782,$A245,СВЦЭМ!$B$39:$B$782,F$226)+'СЕТ СН'!$F$15</f>
        <v>125.80255603000001</v>
      </c>
      <c r="G245" s="36">
        <f>SUMIFS(СВЦЭМ!$F$39:$F$782,СВЦЭМ!$A$39:$A$782,$A245,СВЦЭМ!$B$39:$B$782,G$226)+'СЕТ СН'!$F$15</f>
        <v>125.89623628</v>
      </c>
      <c r="H245" s="36">
        <f>SUMIFS(СВЦЭМ!$F$39:$F$782,СВЦЭМ!$A$39:$A$782,$A245,СВЦЭМ!$B$39:$B$782,H$226)+'СЕТ СН'!$F$15</f>
        <v>125.49700850000001</v>
      </c>
      <c r="I245" s="36">
        <f>SUMIFS(СВЦЭМ!$F$39:$F$782,СВЦЭМ!$A$39:$A$782,$A245,СВЦЭМ!$B$39:$B$782,I$226)+'СЕТ СН'!$F$15</f>
        <v>123.22947315</v>
      </c>
      <c r="J245" s="36">
        <f>SUMIFS(СВЦЭМ!$F$39:$F$782,СВЦЭМ!$A$39:$A$782,$A245,СВЦЭМ!$B$39:$B$782,J$226)+'СЕТ СН'!$F$15</f>
        <v>122.12106693</v>
      </c>
      <c r="K245" s="36">
        <f>SUMIFS(СВЦЭМ!$F$39:$F$782,СВЦЭМ!$A$39:$A$782,$A245,СВЦЭМ!$B$39:$B$782,K$226)+'СЕТ СН'!$F$15</f>
        <v>122.45882365999999</v>
      </c>
      <c r="L245" s="36">
        <f>SUMIFS(СВЦЭМ!$F$39:$F$782,СВЦЭМ!$A$39:$A$782,$A245,СВЦЭМ!$B$39:$B$782,L$226)+'СЕТ СН'!$F$15</f>
        <v>123.48834823</v>
      </c>
      <c r="M245" s="36">
        <f>SUMIFS(СВЦЭМ!$F$39:$F$782,СВЦЭМ!$A$39:$A$782,$A245,СВЦЭМ!$B$39:$B$782,M$226)+'СЕТ СН'!$F$15</f>
        <v>127.96789828</v>
      </c>
      <c r="N245" s="36">
        <f>SUMIFS(СВЦЭМ!$F$39:$F$782,СВЦЭМ!$A$39:$A$782,$A245,СВЦЭМ!$B$39:$B$782,N$226)+'СЕТ СН'!$F$15</f>
        <v>129.82114256</v>
      </c>
      <c r="O245" s="36">
        <f>SUMIFS(СВЦЭМ!$F$39:$F$782,СВЦЭМ!$A$39:$A$782,$A245,СВЦЭМ!$B$39:$B$782,O$226)+'СЕТ СН'!$F$15</f>
        <v>132.5213789</v>
      </c>
      <c r="P245" s="36">
        <f>SUMIFS(СВЦЭМ!$F$39:$F$782,СВЦЭМ!$A$39:$A$782,$A245,СВЦЭМ!$B$39:$B$782,P$226)+'СЕТ СН'!$F$15</f>
        <v>137.54750286000001</v>
      </c>
      <c r="Q245" s="36">
        <f>SUMIFS(СВЦЭМ!$F$39:$F$782,СВЦЭМ!$A$39:$A$782,$A245,СВЦЭМ!$B$39:$B$782,Q$226)+'СЕТ СН'!$F$15</f>
        <v>139.07633268999999</v>
      </c>
      <c r="R245" s="36">
        <f>SUMIFS(СВЦЭМ!$F$39:$F$782,СВЦЭМ!$A$39:$A$782,$A245,СВЦЭМ!$B$39:$B$782,R$226)+'СЕТ СН'!$F$15</f>
        <v>139.37089592999999</v>
      </c>
      <c r="S245" s="36">
        <f>SUMIFS(СВЦЭМ!$F$39:$F$782,СВЦЭМ!$A$39:$A$782,$A245,СВЦЭМ!$B$39:$B$782,S$226)+'СЕТ СН'!$F$15</f>
        <v>137.58016207</v>
      </c>
      <c r="T245" s="36">
        <f>SUMIFS(СВЦЭМ!$F$39:$F$782,СВЦЭМ!$A$39:$A$782,$A245,СВЦЭМ!$B$39:$B$782,T$226)+'СЕТ СН'!$F$15</f>
        <v>129.87253279000001</v>
      </c>
      <c r="U245" s="36">
        <f>SUMIFS(СВЦЭМ!$F$39:$F$782,СВЦЭМ!$A$39:$A$782,$A245,СВЦЭМ!$B$39:$B$782,U$226)+'СЕТ СН'!$F$15</f>
        <v>126.62122049</v>
      </c>
      <c r="V245" s="36">
        <f>SUMIFS(СВЦЭМ!$F$39:$F$782,СВЦЭМ!$A$39:$A$782,$A245,СВЦЭМ!$B$39:$B$782,V$226)+'СЕТ СН'!$F$15</f>
        <v>126.38940005000001</v>
      </c>
      <c r="W245" s="36">
        <f>SUMIFS(СВЦЭМ!$F$39:$F$782,СВЦЭМ!$A$39:$A$782,$A245,СВЦЭМ!$B$39:$B$782,W$226)+'СЕТ СН'!$F$15</f>
        <v>128.17270077000001</v>
      </c>
      <c r="X245" s="36">
        <f>SUMIFS(СВЦЭМ!$F$39:$F$782,СВЦЭМ!$A$39:$A$782,$A245,СВЦЭМ!$B$39:$B$782,X$226)+'СЕТ СН'!$F$15</f>
        <v>129.72854561</v>
      </c>
      <c r="Y245" s="36">
        <f>SUMIFS(СВЦЭМ!$F$39:$F$782,СВЦЭМ!$A$39:$A$782,$A245,СВЦЭМ!$B$39:$B$782,Y$226)+'СЕТ СН'!$F$15</f>
        <v>132.87111920000001</v>
      </c>
    </row>
    <row r="246" spans="1:25" ht="15.75" x14ac:dyDescent="0.2">
      <c r="A246" s="35">
        <f t="shared" si="6"/>
        <v>45371</v>
      </c>
      <c r="B246" s="36">
        <f>SUMIFS(СВЦЭМ!$F$39:$F$782,СВЦЭМ!$A$39:$A$782,$A246,СВЦЭМ!$B$39:$B$782,B$226)+'СЕТ СН'!$F$15</f>
        <v>134.65163398000001</v>
      </c>
      <c r="C246" s="36">
        <f>SUMIFS(СВЦЭМ!$F$39:$F$782,СВЦЭМ!$A$39:$A$782,$A246,СВЦЭМ!$B$39:$B$782,C$226)+'СЕТ СН'!$F$15</f>
        <v>138.07336874999999</v>
      </c>
      <c r="D246" s="36">
        <f>SUMIFS(СВЦЭМ!$F$39:$F$782,СВЦЭМ!$A$39:$A$782,$A246,СВЦЭМ!$B$39:$B$782,D$226)+'СЕТ СН'!$F$15</f>
        <v>140.29988241999999</v>
      </c>
      <c r="E246" s="36">
        <f>SUMIFS(СВЦЭМ!$F$39:$F$782,СВЦЭМ!$A$39:$A$782,$A246,СВЦЭМ!$B$39:$B$782,E$226)+'СЕТ СН'!$F$15</f>
        <v>139.28600795</v>
      </c>
      <c r="F246" s="36">
        <f>SUMIFS(СВЦЭМ!$F$39:$F$782,СВЦЭМ!$A$39:$A$782,$A246,СВЦЭМ!$B$39:$B$782,F$226)+'СЕТ СН'!$F$15</f>
        <v>139.11613591</v>
      </c>
      <c r="G246" s="36">
        <f>SUMIFS(СВЦЭМ!$F$39:$F$782,СВЦЭМ!$A$39:$A$782,$A246,СВЦЭМ!$B$39:$B$782,G$226)+'СЕТ СН'!$F$15</f>
        <v>136.82416191999999</v>
      </c>
      <c r="H246" s="36">
        <f>SUMIFS(СВЦЭМ!$F$39:$F$782,СВЦЭМ!$A$39:$A$782,$A246,СВЦЭМ!$B$39:$B$782,H$226)+'СЕТ СН'!$F$15</f>
        <v>137.14537224</v>
      </c>
      <c r="I246" s="36">
        <f>SUMIFS(СВЦЭМ!$F$39:$F$782,СВЦЭМ!$A$39:$A$782,$A246,СВЦЭМ!$B$39:$B$782,I$226)+'СЕТ СН'!$F$15</f>
        <v>134.47775884000001</v>
      </c>
      <c r="J246" s="36">
        <f>SUMIFS(СВЦЭМ!$F$39:$F$782,СВЦЭМ!$A$39:$A$782,$A246,СВЦЭМ!$B$39:$B$782,J$226)+'СЕТ СН'!$F$15</f>
        <v>130.78419188999999</v>
      </c>
      <c r="K246" s="36">
        <f>SUMIFS(СВЦЭМ!$F$39:$F$782,СВЦЭМ!$A$39:$A$782,$A246,СВЦЭМ!$B$39:$B$782,K$226)+'СЕТ СН'!$F$15</f>
        <v>129.74351132000001</v>
      </c>
      <c r="L246" s="36">
        <f>SUMIFS(СВЦЭМ!$F$39:$F$782,СВЦЭМ!$A$39:$A$782,$A246,СВЦЭМ!$B$39:$B$782,L$226)+'СЕТ СН'!$F$15</f>
        <v>129.57791270000001</v>
      </c>
      <c r="M246" s="36">
        <f>SUMIFS(СВЦЭМ!$F$39:$F$782,СВЦЭМ!$A$39:$A$782,$A246,СВЦЭМ!$B$39:$B$782,M$226)+'СЕТ СН'!$F$15</f>
        <v>130.35395510000001</v>
      </c>
      <c r="N246" s="36">
        <f>SUMIFS(СВЦЭМ!$F$39:$F$782,СВЦЭМ!$A$39:$A$782,$A246,СВЦЭМ!$B$39:$B$782,N$226)+'СЕТ СН'!$F$15</f>
        <v>130.39518734999999</v>
      </c>
      <c r="O246" s="36">
        <f>SUMIFS(СВЦЭМ!$F$39:$F$782,СВЦЭМ!$A$39:$A$782,$A246,СВЦЭМ!$B$39:$B$782,O$226)+'СЕТ СН'!$F$15</f>
        <v>132.62951323999999</v>
      </c>
      <c r="P246" s="36">
        <f>SUMIFS(СВЦЭМ!$F$39:$F$782,СВЦЭМ!$A$39:$A$782,$A246,СВЦЭМ!$B$39:$B$782,P$226)+'СЕТ СН'!$F$15</f>
        <v>134.24406787999999</v>
      </c>
      <c r="Q246" s="36">
        <f>SUMIFS(СВЦЭМ!$F$39:$F$782,СВЦЭМ!$A$39:$A$782,$A246,СВЦЭМ!$B$39:$B$782,Q$226)+'СЕТ СН'!$F$15</f>
        <v>134.44429349999999</v>
      </c>
      <c r="R246" s="36">
        <f>SUMIFS(СВЦЭМ!$F$39:$F$782,СВЦЭМ!$A$39:$A$782,$A246,СВЦЭМ!$B$39:$B$782,R$226)+'СЕТ СН'!$F$15</f>
        <v>134.88553929</v>
      </c>
      <c r="S246" s="36">
        <f>SUMIFS(СВЦЭМ!$F$39:$F$782,СВЦЭМ!$A$39:$A$782,$A246,СВЦЭМ!$B$39:$B$782,S$226)+'СЕТ СН'!$F$15</f>
        <v>133.60902447999999</v>
      </c>
      <c r="T246" s="36">
        <f>SUMIFS(СВЦЭМ!$F$39:$F$782,СВЦЭМ!$A$39:$A$782,$A246,СВЦЭМ!$B$39:$B$782,T$226)+'СЕТ СН'!$F$15</f>
        <v>130.01897203999999</v>
      </c>
      <c r="U246" s="36">
        <f>SUMIFS(СВЦЭМ!$F$39:$F$782,СВЦЭМ!$A$39:$A$782,$A246,СВЦЭМ!$B$39:$B$782,U$226)+'СЕТ СН'!$F$15</f>
        <v>128.11663913999999</v>
      </c>
      <c r="V246" s="36">
        <f>SUMIFS(СВЦЭМ!$F$39:$F$782,СВЦЭМ!$A$39:$A$782,$A246,СВЦЭМ!$B$39:$B$782,V$226)+'СЕТ СН'!$F$15</f>
        <v>129.02563509000001</v>
      </c>
      <c r="W246" s="36">
        <f>SUMIFS(СВЦЭМ!$F$39:$F$782,СВЦЭМ!$A$39:$A$782,$A246,СВЦЭМ!$B$39:$B$782,W$226)+'СЕТ СН'!$F$15</f>
        <v>129.73710455</v>
      </c>
      <c r="X246" s="36">
        <f>SUMIFS(СВЦЭМ!$F$39:$F$782,СВЦЭМ!$A$39:$A$782,$A246,СВЦЭМ!$B$39:$B$782,X$226)+'СЕТ СН'!$F$15</f>
        <v>132.46789059</v>
      </c>
      <c r="Y246" s="36">
        <f>SUMIFS(СВЦЭМ!$F$39:$F$782,СВЦЭМ!$A$39:$A$782,$A246,СВЦЭМ!$B$39:$B$782,Y$226)+'СЕТ СН'!$F$15</f>
        <v>132.25888201999999</v>
      </c>
    </row>
    <row r="247" spans="1:25" ht="15.75" x14ac:dyDescent="0.2">
      <c r="A247" s="35">
        <f t="shared" si="6"/>
        <v>45372</v>
      </c>
      <c r="B247" s="36">
        <f>SUMIFS(СВЦЭМ!$F$39:$F$782,СВЦЭМ!$A$39:$A$782,$A247,СВЦЭМ!$B$39:$B$782,B$226)+'СЕТ СН'!$F$15</f>
        <v>137.32177096999999</v>
      </c>
      <c r="C247" s="36">
        <f>SUMIFS(СВЦЭМ!$F$39:$F$782,СВЦЭМ!$A$39:$A$782,$A247,СВЦЭМ!$B$39:$B$782,C$226)+'СЕТ СН'!$F$15</f>
        <v>139.68122136</v>
      </c>
      <c r="D247" s="36">
        <f>SUMIFS(СВЦЭМ!$F$39:$F$782,СВЦЭМ!$A$39:$A$782,$A247,СВЦЭМ!$B$39:$B$782,D$226)+'СЕТ СН'!$F$15</f>
        <v>143.29237799000001</v>
      </c>
      <c r="E247" s="36">
        <f>SUMIFS(СВЦЭМ!$F$39:$F$782,СВЦЭМ!$A$39:$A$782,$A247,СВЦЭМ!$B$39:$B$782,E$226)+'СЕТ СН'!$F$15</f>
        <v>144.03152166000001</v>
      </c>
      <c r="F247" s="36">
        <f>SUMIFS(СВЦЭМ!$F$39:$F$782,СВЦЭМ!$A$39:$A$782,$A247,СВЦЭМ!$B$39:$B$782,F$226)+'СЕТ СН'!$F$15</f>
        <v>143.62670477</v>
      </c>
      <c r="G247" s="36">
        <f>SUMIFS(СВЦЭМ!$F$39:$F$782,СВЦЭМ!$A$39:$A$782,$A247,СВЦЭМ!$B$39:$B$782,G$226)+'СЕТ СН'!$F$15</f>
        <v>141.06410459</v>
      </c>
      <c r="H247" s="36">
        <f>SUMIFS(СВЦЭМ!$F$39:$F$782,СВЦЭМ!$A$39:$A$782,$A247,СВЦЭМ!$B$39:$B$782,H$226)+'СЕТ СН'!$F$15</f>
        <v>134.68449537999999</v>
      </c>
      <c r="I247" s="36">
        <f>SUMIFS(СВЦЭМ!$F$39:$F$782,СВЦЭМ!$A$39:$A$782,$A247,СВЦЭМ!$B$39:$B$782,I$226)+'СЕТ СН'!$F$15</f>
        <v>131.85903830999999</v>
      </c>
      <c r="J247" s="36">
        <f>SUMIFS(СВЦЭМ!$F$39:$F$782,СВЦЭМ!$A$39:$A$782,$A247,СВЦЭМ!$B$39:$B$782,J$226)+'СЕТ СН'!$F$15</f>
        <v>132.31161576</v>
      </c>
      <c r="K247" s="36">
        <f>SUMIFS(СВЦЭМ!$F$39:$F$782,СВЦЭМ!$A$39:$A$782,$A247,СВЦЭМ!$B$39:$B$782,K$226)+'СЕТ СН'!$F$15</f>
        <v>130.40934272999999</v>
      </c>
      <c r="L247" s="36">
        <f>SUMIFS(СВЦЭМ!$F$39:$F$782,СВЦЭМ!$A$39:$A$782,$A247,СВЦЭМ!$B$39:$B$782,L$226)+'СЕТ СН'!$F$15</f>
        <v>130.11915092000001</v>
      </c>
      <c r="M247" s="36">
        <f>SUMIFS(СВЦЭМ!$F$39:$F$782,СВЦЭМ!$A$39:$A$782,$A247,СВЦЭМ!$B$39:$B$782,M$226)+'СЕТ СН'!$F$15</f>
        <v>131.08557712999999</v>
      </c>
      <c r="N247" s="36">
        <f>SUMIFS(СВЦЭМ!$F$39:$F$782,СВЦЭМ!$A$39:$A$782,$A247,СВЦЭМ!$B$39:$B$782,N$226)+'СЕТ СН'!$F$15</f>
        <v>133.39046056000001</v>
      </c>
      <c r="O247" s="36">
        <f>SUMIFS(СВЦЭМ!$F$39:$F$782,СВЦЭМ!$A$39:$A$782,$A247,СВЦЭМ!$B$39:$B$782,O$226)+'СЕТ СН'!$F$15</f>
        <v>134.37479705999999</v>
      </c>
      <c r="P247" s="36">
        <f>SUMIFS(СВЦЭМ!$F$39:$F$782,СВЦЭМ!$A$39:$A$782,$A247,СВЦЭМ!$B$39:$B$782,P$226)+'СЕТ СН'!$F$15</f>
        <v>135.28989711</v>
      </c>
      <c r="Q247" s="36">
        <f>SUMIFS(СВЦЭМ!$F$39:$F$782,СВЦЭМ!$A$39:$A$782,$A247,СВЦЭМ!$B$39:$B$782,Q$226)+'СЕТ СН'!$F$15</f>
        <v>136.78765941</v>
      </c>
      <c r="R247" s="36">
        <f>SUMIFS(СВЦЭМ!$F$39:$F$782,СВЦЭМ!$A$39:$A$782,$A247,СВЦЭМ!$B$39:$B$782,R$226)+'СЕТ СН'!$F$15</f>
        <v>137.78131715999999</v>
      </c>
      <c r="S247" s="36">
        <f>SUMIFS(СВЦЭМ!$F$39:$F$782,СВЦЭМ!$A$39:$A$782,$A247,СВЦЭМ!$B$39:$B$782,S$226)+'СЕТ СН'!$F$15</f>
        <v>135.92177579</v>
      </c>
      <c r="T247" s="36">
        <f>SUMIFS(СВЦЭМ!$F$39:$F$782,СВЦЭМ!$A$39:$A$782,$A247,СВЦЭМ!$B$39:$B$782,T$226)+'СЕТ СН'!$F$15</f>
        <v>135.24374298999999</v>
      </c>
      <c r="U247" s="36">
        <f>SUMIFS(СВЦЭМ!$F$39:$F$782,СВЦЭМ!$A$39:$A$782,$A247,СВЦЭМ!$B$39:$B$782,U$226)+'СЕТ СН'!$F$15</f>
        <v>132.21285255999999</v>
      </c>
      <c r="V247" s="36">
        <f>SUMIFS(СВЦЭМ!$F$39:$F$782,СВЦЭМ!$A$39:$A$782,$A247,СВЦЭМ!$B$39:$B$782,V$226)+'СЕТ СН'!$F$15</f>
        <v>130.09080926999999</v>
      </c>
      <c r="W247" s="36">
        <f>SUMIFS(СВЦЭМ!$F$39:$F$782,СВЦЭМ!$A$39:$A$782,$A247,СВЦЭМ!$B$39:$B$782,W$226)+'СЕТ СН'!$F$15</f>
        <v>132.0877255</v>
      </c>
      <c r="X247" s="36">
        <f>SUMIFS(СВЦЭМ!$F$39:$F$782,СВЦЭМ!$A$39:$A$782,$A247,СВЦЭМ!$B$39:$B$782,X$226)+'СЕТ СН'!$F$15</f>
        <v>134.09107954000001</v>
      </c>
      <c r="Y247" s="36">
        <f>SUMIFS(СВЦЭМ!$F$39:$F$782,СВЦЭМ!$A$39:$A$782,$A247,СВЦЭМ!$B$39:$B$782,Y$226)+'СЕТ СН'!$F$15</f>
        <v>135.61306261999999</v>
      </c>
    </row>
    <row r="248" spans="1:25" ht="15.75" x14ac:dyDescent="0.2">
      <c r="A248" s="35">
        <f t="shared" si="6"/>
        <v>45373</v>
      </c>
      <c r="B248" s="36">
        <f>SUMIFS(СВЦЭМ!$F$39:$F$782,СВЦЭМ!$A$39:$A$782,$A248,СВЦЭМ!$B$39:$B$782,B$226)+'СЕТ СН'!$F$15</f>
        <v>137.90332737</v>
      </c>
      <c r="C248" s="36">
        <f>SUMIFS(СВЦЭМ!$F$39:$F$782,СВЦЭМ!$A$39:$A$782,$A248,СВЦЭМ!$B$39:$B$782,C$226)+'СЕТ СН'!$F$15</f>
        <v>140.59513516000001</v>
      </c>
      <c r="D248" s="36">
        <f>SUMIFS(СВЦЭМ!$F$39:$F$782,СВЦЭМ!$A$39:$A$782,$A248,СВЦЭМ!$B$39:$B$782,D$226)+'СЕТ СН'!$F$15</f>
        <v>142.94413879000001</v>
      </c>
      <c r="E248" s="36">
        <f>SUMIFS(СВЦЭМ!$F$39:$F$782,СВЦЭМ!$A$39:$A$782,$A248,СВЦЭМ!$B$39:$B$782,E$226)+'СЕТ СН'!$F$15</f>
        <v>142.09571312</v>
      </c>
      <c r="F248" s="36">
        <f>SUMIFS(СВЦЭМ!$F$39:$F$782,СВЦЭМ!$A$39:$A$782,$A248,СВЦЭМ!$B$39:$B$782,F$226)+'СЕТ СН'!$F$15</f>
        <v>142.10638159999999</v>
      </c>
      <c r="G248" s="36">
        <f>SUMIFS(СВЦЭМ!$F$39:$F$782,СВЦЭМ!$A$39:$A$782,$A248,СВЦЭМ!$B$39:$B$782,G$226)+'СЕТ СН'!$F$15</f>
        <v>142.10122306</v>
      </c>
      <c r="H248" s="36">
        <f>SUMIFS(СВЦЭМ!$F$39:$F$782,СВЦЭМ!$A$39:$A$782,$A248,СВЦЭМ!$B$39:$B$782,H$226)+'СЕТ СН'!$F$15</f>
        <v>137.49203492000001</v>
      </c>
      <c r="I248" s="36">
        <f>SUMIFS(СВЦЭМ!$F$39:$F$782,СВЦЭМ!$A$39:$A$782,$A248,СВЦЭМ!$B$39:$B$782,I$226)+'СЕТ СН'!$F$15</f>
        <v>134.29321404999999</v>
      </c>
      <c r="J248" s="36">
        <f>SUMIFS(СВЦЭМ!$F$39:$F$782,СВЦЭМ!$A$39:$A$782,$A248,СВЦЭМ!$B$39:$B$782,J$226)+'СЕТ СН'!$F$15</f>
        <v>133.33345875000001</v>
      </c>
      <c r="K248" s="36">
        <f>SUMIFS(СВЦЭМ!$F$39:$F$782,СВЦЭМ!$A$39:$A$782,$A248,СВЦЭМ!$B$39:$B$782,K$226)+'СЕТ СН'!$F$15</f>
        <v>132.56884169</v>
      </c>
      <c r="L248" s="36">
        <f>SUMIFS(СВЦЭМ!$F$39:$F$782,СВЦЭМ!$A$39:$A$782,$A248,СВЦЭМ!$B$39:$B$782,L$226)+'СЕТ СН'!$F$15</f>
        <v>130.43696696999999</v>
      </c>
      <c r="M248" s="36">
        <f>SUMIFS(СВЦЭМ!$F$39:$F$782,СВЦЭМ!$A$39:$A$782,$A248,СВЦЭМ!$B$39:$B$782,M$226)+'СЕТ СН'!$F$15</f>
        <v>127.66414641</v>
      </c>
      <c r="N248" s="36">
        <f>SUMIFS(СВЦЭМ!$F$39:$F$782,СВЦЭМ!$A$39:$A$782,$A248,СВЦЭМ!$B$39:$B$782,N$226)+'СЕТ СН'!$F$15</f>
        <v>129.77080017</v>
      </c>
      <c r="O248" s="36">
        <f>SUMIFS(СВЦЭМ!$F$39:$F$782,СВЦЭМ!$A$39:$A$782,$A248,СВЦЭМ!$B$39:$B$782,O$226)+'СЕТ СН'!$F$15</f>
        <v>127.57065316000001</v>
      </c>
      <c r="P248" s="36">
        <f>SUMIFS(СВЦЭМ!$F$39:$F$782,СВЦЭМ!$A$39:$A$782,$A248,СВЦЭМ!$B$39:$B$782,P$226)+'СЕТ СН'!$F$15</f>
        <v>127.78283001</v>
      </c>
      <c r="Q248" s="36">
        <f>SUMIFS(СВЦЭМ!$F$39:$F$782,СВЦЭМ!$A$39:$A$782,$A248,СВЦЭМ!$B$39:$B$782,Q$226)+'СЕТ СН'!$F$15</f>
        <v>129.14893642999999</v>
      </c>
      <c r="R248" s="36">
        <f>SUMIFS(СВЦЭМ!$F$39:$F$782,СВЦЭМ!$A$39:$A$782,$A248,СВЦЭМ!$B$39:$B$782,R$226)+'СЕТ СН'!$F$15</f>
        <v>130.24944199000001</v>
      </c>
      <c r="S248" s="36">
        <f>SUMIFS(СВЦЭМ!$F$39:$F$782,СВЦЭМ!$A$39:$A$782,$A248,СВЦЭМ!$B$39:$B$782,S$226)+'СЕТ СН'!$F$15</f>
        <v>129.80547053999999</v>
      </c>
      <c r="T248" s="36">
        <f>SUMIFS(СВЦЭМ!$F$39:$F$782,СВЦЭМ!$A$39:$A$782,$A248,СВЦЭМ!$B$39:$B$782,T$226)+'СЕТ СН'!$F$15</f>
        <v>127.69611784999999</v>
      </c>
      <c r="U248" s="36">
        <f>SUMIFS(СВЦЭМ!$F$39:$F$782,СВЦЭМ!$A$39:$A$782,$A248,СВЦЭМ!$B$39:$B$782,U$226)+'СЕТ СН'!$F$15</f>
        <v>125.40004817000001</v>
      </c>
      <c r="V248" s="36">
        <f>SUMIFS(СВЦЭМ!$F$39:$F$782,СВЦЭМ!$A$39:$A$782,$A248,СВЦЭМ!$B$39:$B$782,V$226)+'СЕТ СН'!$F$15</f>
        <v>122.91921161</v>
      </c>
      <c r="W248" s="36">
        <f>SUMIFS(СВЦЭМ!$F$39:$F$782,СВЦЭМ!$A$39:$A$782,$A248,СВЦЭМ!$B$39:$B$782,W$226)+'СЕТ СН'!$F$15</f>
        <v>122.76751625</v>
      </c>
      <c r="X248" s="36">
        <f>SUMIFS(СВЦЭМ!$F$39:$F$782,СВЦЭМ!$A$39:$A$782,$A248,СВЦЭМ!$B$39:$B$782,X$226)+'СЕТ СН'!$F$15</f>
        <v>124.01737427</v>
      </c>
      <c r="Y248" s="36">
        <f>SUMIFS(СВЦЭМ!$F$39:$F$782,СВЦЭМ!$A$39:$A$782,$A248,СВЦЭМ!$B$39:$B$782,Y$226)+'СЕТ СН'!$F$15</f>
        <v>124.4261484</v>
      </c>
    </row>
    <row r="249" spans="1:25" ht="15.75" x14ac:dyDescent="0.2">
      <c r="A249" s="35">
        <f t="shared" si="6"/>
        <v>45374</v>
      </c>
      <c r="B249" s="36">
        <f>SUMIFS(СВЦЭМ!$F$39:$F$782,СВЦЭМ!$A$39:$A$782,$A249,СВЦЭМ!$B$39:$B$782,B$226)+'СЕТ СН'!$F$15</f>
        <v>129.41430865999999</v>
      </c>
      <c r="C249" s="36">
        <f>SUMIFS(СВЦЭМ!$F$39:$F$782,СВЦЭМ!$A$39:$A$782,$A249,СВЦЭМ!$B$39:$B$782,C$226)+'СЕТ СН'!$F$15</f>
        <v>127.69689421</v>
      </c>
      <c r="D249" s="36">
        <f>SUMIFS(СВЦЭМ!$F$39:$F$782,СВЦЭМ!$A$39:$A$782,$A249,СВЦЭМ!$B$39:$B$782,D$226)+'СЕТ СН'!$F$15</f>
        <v>130.84861855</v>
      </c>
      <c r="E249" s="36">
        <f>SUMIFS(СВЦЭМ!$F$39:$F$782,СВЦЭМ!$A$39:$A$782,$A249,СВЦЭМ!$B$39:$B$782,E$226)+'СЕТ СН'!$F$15</f>
        <v>132.19700972000001</v>
      </c>
      <c r="F249" s="36">
        <f>SUMIFS(СВЦЭМ!$F$39:$F$782,СВЦЭМ!$A$39:$A$782,$A249,СВЦЭМ!$B$39:$B$782,F$226)+'СЕТ СН'!$F$15</f>
        <v>132.05883141999999</v>
      </c>
      <c r="G249" s="36">
        <f>SUMIFS(СВЦЭМ!$F$39:$F$782,СВЦЭМ!$A$39:$A$782,$A249,СВЦЭМ!$B$39:$B$782,G$226)+'СЕТ СН'!$F$15</f>
        <v>130.60205185000001</v>
      </c>
      <c r="H249" s="36">
        <f>SUMIFS(СВЦЭМ!$F$39:$F$782,СВЦЭМ!$A$39:$A$782,$A249,СВЦЭМ!$B$39:$B$782,H$226)+'СЕТ СН'!$F$15</f>
        <v>129.13505967</v>
      </c>
      <c r="I249" s="36">
        <f>SUMIFS(СВЦЭМ!$F$39:$F$782,СВЦЭМ!$A$39:$A$782,$A249,СВЦЭМ!$B$39:$B$782,I$226)+'СЕТ СН'!$F$15</f>
        <v>127.77690883</v>
      </c>
      <c r="J249" s="36">
        <f>SUMIFS(СВЦЭМ!$F$39:$F$782,СВЦЭМ!$A$39:$A$782,$A249,СВЦЭМ!$B$39:$B$782,J$226)+'СЕТ СН'!$F$15</f>
        <v>124.51453997</v>
      </c>
      <c r="K249" s="36">
        <f>SUMIFS(СВЦЭМ!$F$39:$F$782,СВЦЭМ!$A$39:$A$782,$A249,СВЦЭМ!$B$39:$B$782,K$226)+'СЕТ СН'!$F$15</f>
        <v>121.7080034</v>
      </c>
      <c r="L249" s="36">
        <f>SUMIFS(СВЦЭМ!$F$39:$F$782,СВЦЭМ!$A$39:$A$782,$A249,СВЦЭМ!$B$39:$B$782,L$226)+'СЕТ СН'!$F$15</f>
        <v>120.58087341</v>
      </c>
      <c r="M249" s="36">
        <f>SUMIFS(СВЦЭМ!$F$39:$F$782,СВЦЭМ!$A$39:$A$782,$A249,СВЦЭМ!$B$39:$B$782,M$226)+'СЕТ СН'!$F$15</f>
        <v>121.39155861</v>
      </c>
      <c r="N249" s="36">
        <f>SUMIFS(СВЦЭМ!$F$39:$F$782,СВЦЭМ!$A$39:$A$782,$A249,СВЦЭМ!$B$39:$B$782,N$226)+'СЕТ СН'!$F$15</f>
        <v>121.93005991</v>
      </c>
      <c r="O249" s="36">
        <f>SUMIFS(СВЦЭМ!$F$39:$F$782,СВЦЭМ!$A$39:$A$782,$A249,СВЦЭМ!$B$39:$B$782,O$226)+'СЕТ СН'!$F$15</f>
        <v>124.54935908</v>
      </c>
      <c r="P249" s="36">
        <f>SUMIFS(СВЦЭМ!$F$39:$F$782,СВЦЭМ!$A$39:$A$782,$A249,СВЦЭМ!$B$39:$B$782,P$226)+'СЕТ СН'!$F$15</f>
        <v>126.19957196999999</v>
      </c>
      <c r="Q249" s="36">
        <f>SUMIFS(СВЦЭМ!$F$39:$F$782,СВЦЭМ!$A$39:$A$782,$A249,СВЦЭМ!$B$39:$B$782,Q$226)+'СЕТ СН'!$F$15</f>
        <v>126.64691763</v>
      </c>
      <c r="R249" s="36">
        <f>SUMIFS(СВЦЭМ!$F$39:$F$782,СВЦЭМ!$A$39:$A$782,$A249,СВЦЭМ!$B$39:$B$782,R$226)+'СЕТ СН'!$F$15</f>
        <v>127.55889845</v>
      </c>
      <c r="S249" s="36">
        <f>SUMIFS(СВЦЭМ!$F$39:$F$782,СВЦЭМ!$A$39:$A$782,$A249,СВЦЭМ!$B$39:$B$782,S$226)+'СЕТ СН'!$F$15</f>
        <v>125.05434246999999</v>
      </c>
      <c r="T249" s="36">
        <f>SUMIFS(СВЦЭМ!$F$39:$F$782,СВЦЭМ!$A$39:$A$782,$A249,СВЦЭМ!$B$39:$B$782,T$226)+'СЕТ СН'!$F$15</f>
        <v>124.08031075</v>
      </c>
      <c r="U249" s="36">
        <f>SUMIFS(СВЦЭМ!$F$39:$F$782,СВЦЭМ!$A$39:$A$782,$A249,СВЦЭМ!$B$39:$B$782,U$226)+'СЕТ СН'!$F$15</f>
        <v>121.67867071000001</v>
      </c>
      <c r="V249" s="36">
        <f>SUMIFS(СВЦЭМ!$F$39:$F$782,СВЦЭМ!$A$39:$A$782,$A249,СВЦЭМ!$B$39:$B$782,V$226)+'СЕТ СН'!$F$15</f>
        <v>120.71532315</v>
      </c>
      <c r="W249" s="36">
        <f>SUMIFS(СВЦЭМ!$F$39:$F$782,СВЦЭМ!$A$39:$A$782,$A249,СВЦЭМ!$B$39:$B$782,W$226)+'СЕТ СН'!$F$15</f>
        <v>120.56375834000001</v>
      </c>
      <c r="X249" s="36">
        <f>SUMIFS(СВЦЭМ!$F$39:$F$782,СВЦЭМ!$A$39:$A$782,$A249,СВЦЭМ!$B$39:$B$782,X$226)+'СЕТ СН'!$F$15</f>
        <v>123.96863352</v>
      </c>
      <c r="Y249" s="36">
        <f>SUMIFS(СВЦЭМ!$F$39:$F$782,СВЦЭМ!$A$39:$A$782,$A249,СВЦЭМ!$B$39:$B$782,Y$226)+'СЕТ СН'!$F$15</f>
        <v>125.4062156</v>
      </c>
    </row>
    <row r="250" spans="1:25" ht="15.75" x14ac:dyDescent="0.2">
      <c r="A250" s="35">
        <f t="shared" si="6"/>
        <v>45375</v>
      </c>
      <c r="B250" s="36">
        <f>SUMIFS(СВЦЭМ!$F$39:$F$782,СВЦЭМ!$A$39:$A$782,$A250,СВЦЭМ!$B$39:$B$782,B$226)+'СЕТ СН'!$F$15</f>
        <v>128.52559292999999</v>
      </c>
      <c r="C250" s="36">
        <f>SUMIFS(СВЦЭМ!$F$39:$F$782,СВЦЭМ!$A$39:$A$782,$A250,СВЦЭМ!$B$39:$B$782,C$226)+'СЕТ СН'!$F$15</f>
        <v>124.57799075</v>
      </c>
      <c r="D250" s="36">
        <f>SUMIFS(СВЦЭМ!$F$39:$F$782,СВЦЭМ!$A$39:$A$782,$A250,СВЦЭМ!$B$39:$B$782,D$226)+'СЕТ СН'!$F$15</f>
        <v>127.01537380000001</v>
      </c>
      <c r="E250" s="36">
        <f>SUMIFS(СВЦЭМ!$F$39:$F$782,СВЦЭМ!$A$39:$A$782,$A250,СВЦЭМ!$B$39:$B$782,E$226)+'СЕТ СН'!$F$15</f>
        <v>127.96717599999999</v>
      </c>
      <c r="F250" s="36">
        <f>SUMIFS(СВЦЭМ!$F$39:$F$782,СВЦЭМ!$A$39:$A$782,$A250,СВЦЭМ!$B$39:$B$782,F$226)+'СЕТ СН'!$F$15</f>
        <v>126.64905849</v>
      </c>
      <c r="G250" s="36">
        <f>SUMIFS(СВЦЭМ!$F$39:$F$782,СВЦЭМ!$A$39:$A$782,$A250,СВЦЭМ!$B$39:$B$782,G$226)+'СЕТ СН'!$F$15</f>
        <v>126.07030417999999</v>
      </c>
      <c r="H250" s="36">
        <f>SUMIFS(СВЦЭМ!$F$39:$F$782,СВЦЭМ!$A$39:$A$782,$A250,СВЦЭМ!$B$39:$B$782,H$226)+'СЕТ СН'!$F$15</f>
        <v>124.40235045999999</v>
      </c>
      <c r="I250" s="36">
        <f>SUMIFS(СВЦЭМ!$F$39:$F$782,СВЦЭМ!$A$39:$A$782,$A250,СВЦЭМ!$B$39:$B$782,I$226)+'СЕТ СН'!$F$15</f>
        <v>124.18165498</v>
      </c>
      <c r="J250" s="36">
        <f>SUMIFS(СВЦЭМ!$F$39:$F$782,СВЦЭМ!$A$39:$A$782,$A250,СВЦЭМ!$B$39:$B$782,J$226)+'СЕТ СН'!$F$15</f>
        <v>120.27318892</v>
      </c>
      <c r="K250" s="36">
        <f>SUMIFS(СВЦЭМ!$F$39:$F$782,СВЦЭМ!$A$39:$A$782,$A250,СВЦЭМ!$B$39:$B$782,K$226)+'СЕТ СН'!$F$15</f>
        <v>117.90072162</v>
      </c>
      <c r="L250" s="36">
        <f>SUMIFS(СВЦЭМ!$F$39:$F$782,СВЦЭМ!$A$39:$A$782,$A250,СВЦЭМ!$B$39:$B$782,L$226)+'СЕТ СН'!$F$15</f>
        <v>118.38264100000001</v>
      </c>
      <c r="M250" s="36">
        <f>SUMIFS(СВЦЭМ!$F$39:$F$782,СВЦЭМ!$A$39:$A$782,$A250,СВЦЭМ!$B$39:$B$782,M$226)+'СЕТ СН'!$F$15</f>
        <v>119.0919037</v>
      </c>
      <c r="N250" s="36">
        <f>SUMIFS(СВЦЭМ!$F$39:$F$782,СВЦЭМ!$A$39:$A$782,$A250,СВЦЭМ!$B$39:$B$782,N$226)+'СЕТ СН'!$F$15</f>
        <v>118.61138436</v>
      </c>
      <c r="O250" s="36">
        <f>SUMIFS(СВЦЭМ!$F$39:$F$782,СВЦЭМ!$A$39:$A$782,$A250,СВЦЭМ!$B$39:$B$782,O$226)+'СЕТ СН'!$F$15</f>
        <v>119.40304183000001</v>
      </c>
      <c r="P250" s="36">
        <f>SUMIFS(СВЦЭМ!$F$39:$F$782,СВЦЭМ!$A$39:$A$782,$A250,СВЦЭМ!$B$39:$B$782,P$226)+'СЕТ СН'!$F$15</f>
        <v>122.85827159</v>
      </c>
      <c r="Q250" s="36">
        <f>SUMIFS(СВЦЭМ!$F$39:$F$782,СВЦЭМ!$A$39:$A$782,$A250,СВЦЭМ!$B$39:$B$782,Q$226)+'СЕТ СН'!$F$15</f>
        <v>123.81649022000001</v>
      </c>
      <c r="R250" s="36">
        <f>SUMIFS(СВЦЭМ!$F$39:$F$782,СВЦЭМ!$A$39:$A$782,$A250,СВЦЭМ!$B$39:$B$782,R$226)+'СЕТ СН'!$F$15</f>
        <v>123.58965343</v>
      </c>
      <c r="S250" s="36">
        <f>SUMIFS(СВЦЭМ!$F$39:$F$782,СВЦЭМ!$A$39:$A$782,$A250,СВЦЭМ!$B$39:$B$782,S$226)+'СЕТ СН'!$F$15</f>
        <v>121.77253621</v>
      </c>
      <c r="T250" s="36">
        <f>SUMIFS(СВЦЭМ!$F$39:$F$782,СВЦЭМ!$A$39:$A$782,$A250,СВЦЭМ!$B$39:$B$782,T$226)+'СЕТ СН'!$F$15</f>
        <v>119.20164031</v>
      </c>
      <c r="U250" s="36">
        <f>SUMIFS(СВЦЭМ!$F$39:$F$782,СВЦЭМ!$A$39:$A$782,$A250,СВЦЭМ!$B$39:$B$782,U$226)+'СЕТ СН'!$F$15</f>
        <v>118.127459</v>
      </c>
      <c r="V250" s="36">
        <f>SUMIFS(СВЦЭМ!$F$39:$F$782,СВЦЭМ!$A$39:$A$782,$A250,СВЦЭМ!$B$39:$B$782,V$226)+'СЕТ СН'!$F$15</f>
        <v>117.46753987</v>
      </c>
      <c r="W250" s="36">
        <f>SUMIFS(СВЦЭМ!$F$39:$F$782,СВЦЭМ!$A$39:$A$782,$A250,СВЦЭМ!$B$39:$B$782,W$226)+'СЕТ СН'!$F$15</f>
        <v>115.44885805</v>
      </c>
      <c r="X250" s="36">
        <f>SUMIFS(СВЦЭМ!$F$39:$F$782,СВЦЭМ!$A$39:$A$782,$A250,СВЦЭМ!$B$39:$B$782,X$226)+'СЕТ СН'!$F$15</f>
        <v>116.27241265000001</v>
      </c>
      <c r="Y250" s="36">
        <f>SUMIFS(СВЦЭМ!$F$39:$F$782,СВЦЭМ!$A$39:$A$782,$A250,СВЦЭМ!$B$39:$B$782,Y$226)+'СЕТ СН'!$F$15</f>
        <v>120.29288532</v>
      </c>
    </row>
    <row r="251" spans="1:25" ht="15.75" x14ac:dyDescent="0.2">
      <c r="A251" s="35">
        <f t="shared" si="6"/>
        <v>45376</v>
      </c>
      <c r="B251" s="36">
        <f>SUMIFS(СВЦЭМ!$F$39:$F$782,СВЦЭМ!$A$39:$A$782,$A251,СВЦЭМ!$B$39:$B$782,B$226)+'СЕТ СН'!$F$15</f>
        <v>120.06895835</v>
      </c>
      <c r="C251" s="36">
        <f>SUMIFS(СВЦЭМ!$F$39:$F$782,СВЦЭМ!$A$39:$A$782,$A251,СВЦЭМ!$B$39:$B$782,C$226)+'СЕТ СН'!$F$15</f>
        <v>122.86006164</v>
      </c>
      <c r="D251" s="36">
        <f>SUMIFS(СВЦЭМ!$F$39:$F$782,СВЦЭМ!$A$39:$A$782,$A251,СВЦЭМ!$B$39:$B$782,D$226)+'СЕТ СН'!$F$15</f>
        <v>123.64914987</v>
      </c>
      <c r="E251" s="36">
        <f>SUMIFS(СВЦЭМ!$F$39:$F$782,СВЦЭМ!$A$39:$A$782,$A251,СВЦЭМ!$B$39:$B$782,E$226)+'СЕТ СН'!$F$15</f>
        <v>124.35296975999999</v>
      </c>
      <c r="F251" s="36">
        <f>SUMIFS(СВЦЭМ!$F$39:$F$782,СВЦЭМ!$A$39:$A$782,$A251,СВЦЭМ!$B$39:$B$782,F$226)+'СЕТ СН'!$F$15</f>
        <v>124.03515426</v>
      </c>
      <c r="G251" s="36">
        <f>SUMIFS(СВЦЭМ!$F$39:$F$782,СВЦЭМ!$A$39:$A$782,$A251,СВЦЭМ!$B$39:$B$782,G$226)+'СЕТ СН'!$F$15</f>
        <v>123.02079781</v>
      </c>
      <c r="H251" s="36">
        <f>SUMIFS(СВЦЭМ!$F$39:$F$782,СВЦЭМ!$A$39:$A$782,$A251,СВЦЭМ!$B$39:$B$782,H$226)+'СЕТ СН'!$F$15</f>
        <v>119.9295525</v>
      </c>
      <c r="I251" s="36">
        <f>SUMIFS(СВЦЭМ!$F$39:$F$782,СВЦЭМ!$A$39:$A$782,$A251,СВЦЭМ!$B$39:$B$782,I$226)+'СЕТ СН'!$F$15</f>
        <v>118.41219039000001</v>
      </c>
      <c r="J251" s="36">
        <f>SUMIFS(СВЦЭМ!$F$39:$F$782,СВЦЭМ!$A$39:$A$782,$A251,СВЦЭМ!$B$39:$B$782,J$226)+'СЕТ СН'!$F$15</f>
        <v>117.1001526</v>
      </c>
      <c r="K251" s="36">
        <f>SUMIFS(СВЦЭМ!$F$39:$F$782,СВЦЭМ!$A$39:$A$782,$A251,СВЦЭМ!$B$39:$B$782,K$226)+'СЕТ СН'!$F$15</f>
        <v>115.36967364</v>
      </c>
      <c r="L251" s="36">
        <f>SUMIFS(СВЦЭМ!$F$39:$F$782,СВЦЭМ!$A$39:$A$782,$A251,СВЦЭМ!$B$39:$B$782,L$226)+'СЕТ СН'!$F$15</f>
        <v>115.65799131</v>
      </c>
      <c r="M251" s="36">
        <f>SUMIFS(СВЦЭМ!$F$39:$F$782,СВЦЭМ!$A$39:$A$782,$A251,СВЦЭМ!$B$39:$B$782,M$226)+'СЕТ СН'!$F$15</f>
        <v>115.45755195</v>
      </c>
      <c r="N251" s="36">
        <f>SUMIFS(СВЦЭМ!$F$39:$F$782,СВЦЭМ!$A$39:$A$782,$A251,СВЦЭМ!$B$39:$B$782,N$226)+'СЕТ СН'!$F$15</f>
        <v>117.14657719</v>
      </c>
      <c r="O251" s="36">
        <f>SUMIFS(СВЦЭМ!$F$39:$F$782,СВЦЭМ!$A$39:$A$782,$A251,СВЦЭМ!$B$39:$B$782,O$226)+'СЕТ СН'!$F$15</f>
        <v>117.82569404</v>
      </c>
      <c r="P251" s="36">
        <f>SUMIFS(СВЦЭМ!$F$39:$F$782,СВЦЭМ!$A$39:$A$782,$A251,СВЦЭМ!$B$39:$B$782,P$226)+'СЕТ СН'!$F$15</f>
        <v>118.81467766999999</v>
      </c>
      <c r="Q251" s="36">
        <f>SUMIFS(СВЦЭМ!$F$39:$F$782,СВЦЭМ!$A$39:$A$782,$A251,СВЦЭМ!$B$39:$B$782,Q$226)+'СЕТ СН'!$F$15</f>
        <v>120.11280323</v>
      </c>
      <c r="R251" s="36">
        <f>SUMIFS(СВЦЭМ!$F$39:$F$782,СВЦЭМ!$A$39:$A$782,$A251,СВЦЭМ!$B$39:$B$782,R$226)+'СЕТ СН'!$F$15</f>
        <v>119.91473114</v>
      </c>
      <c r="S251" s="36">
        <f>SUMIFS(СВЦЭМ!$F$39:$F$782,СВЦЭМ!$A$39:$A$782,$A251,СВЦЭМ!$B$39:$B$782,S$226)+'СЕТ СН'!$F$15</f>
        <v>118.79811884</v>
      </c>
      <c r="T251" s="36">
        <f>SUMIFS(СВЦЭМ!$F$39:$F$782,СВЦЭМ!$A$39:$A$782,$A251,СВЦЭМ!$B$39:$B$782,T$226)+'СЕТ СН'!$F$15</f>
        <v>117.43403441</v>
      </c>
      <c r="U251" s="36">
        <f>SUMIFS(СВЦЭМ!$F$39:$F$782,СВЦЭМ!$A$39:$A$782,$A251,СВЦЭМ!$B$39:$B$782,U$226)+'СЕТ СН'!$F$15</f>
        <v>115.46820418</v>
      </c>
      <c r="V251" s="36">
        <f>SUMIFS(СВЦЭМ!$F$39:$F$782,СВЦЭМ!$A$39:$A$782,$A251,СВЦЭМ!$B$39:$B$782,V$226)+'СЕТ СН'!$F$15</f>
        <v>116.11027153000001</v>
      </c>
      <c r="W251" s="36">
        <f>SUMIFS(СВЦЭМ!$F$39:$F$782,СВЦЭМ!$A$39:$A$782,$A251,СВЦЭМ!$B$39:$B$782,W$226)+'СЕТ СН'!$F$15</f>
        <v>115.75887702</v>
      </c>
      <c r="X251" s="36">
        <f>SUMIFS(СВЦЭМ!$F$39:$F$782,СВЦЭМ!$A$39:$A$782,$A251,СВЦЭМ!$B$39:$B$782,X$226)+'СЕТ СН'!$F$15</f>
        <v>118.07550800999999</v>
      </c>
      <c r="Y251" s="36">
        <f>SUMIFS(СВЦЭМ!$F$39:$F$782,СВЦЭМ!$A$39:$A$782,$A251,СВЦЭМ!$B$39:$B$782,Y$226)+'СЕТ СН'!$F$15</f>
        <v>119.06030317</v>
      </c>
    </row>
    <row r="252" spans="1:25" ht="15.75" x14ac:dyDescent="0.2">
      <c r="A252" s="35">
        <f t="shared" si="6"/>
        <v>45377</v>
      </c>
      <c r="B252" s="36">
        <f>SUMIFS(СВЦЭМ!$F$39:$F$782,СВЦЭМ!$A$39:$A$782,$A252,СВЦЭМ!$B$39:$B$782,B$226)+'СЕТ СН'!$F$15</f>
        <v>124.46126525</v>
      </c>
      <c r="C252" s="36">
        <f>SUMIFS(СВЦЭМ!$F$39:$F$782,СВЦЭМ!$A$39:$A$782,$A252,СВЦЭМ!$B$39:$B$782,C$226)+'СЕТ СН'!$F$15</f>
        <v>126.92336880000001</v>
      </c>
      <c r="D252" s="36">
        <f>SUMIFS(СВЦЭМ!$F$39:$F$782,СВЦЭМ!$A$39:$A$782,$A252,СВЦЭМ!$B$39:$B$782,D$226)+'СЕТ СН'!$F$15</f>
        <v>128.73283731000001</v>
      </c>
      <c r="E252" s="36">
        <f>SUMIFS(СВЦЭМ!$F$39:$F$782,СВЦЭМ!$A$39:$A$782,$A252,СВЦЭМ!$B$39:$B$782,E$226)+'СЕТ СН'!$F$15</f>
        <v>129.82747314</v>
      </c>
      <c r="F252" s="36">
        <f>SUMIFS(СВЦЭМ!$F$39:$F$782,СВЦЭМ!$A$39:$A$782,$A252,СВЦЭМ!$B$39:$B$782,F$226)+'СЕТ СН'!$F$15</f>
        <v>129.15431394999999</v>
      </c>
      <c r="G252" s="36">
        <f>SUMIFS(СВЦЭМ!$F$39:$F$782,СВЦЭМ!$A$39:$A$782,$A252,СВЦЭМ!$B$39:$B$782,G$226)+'СЕТ СН'!$F$15</f>
        <v>127.06036739</v>
      </c>
      <c r="H252" s="36">
        <f>SUMIFS(СВЦЭМ!$F$39:$F$782,СВЦЭМ!$A$39:$A$782,$A252,СВЦЭМ!$B$39:$B$782,H$226)+'СЕТ СН'!$F$15</f>
        <v>122.20926625</v>
      </c>
      <c r="I252" s="36">
        <f>SUMIFS(СВЦЭМ!$F$39:$F$782,СВЦЭМ!$A$39:$A$782,$A252,СВЦЭМ!$B$39:$B$782,I$226)+'СЕТ СН'!$F$15</f>
        <v>120.84132022999999</v>
      </c>
      <c r="J252" s="36">
        <f>SUMIFS(СВЦЭМ!$F$39:$F$782,СВЦЭМ!$A$39:$A$782,$A252,СВЦЭМ!$B$39:$B$782,J$226)+'СЕТ СН'!$F$15</f>
        <v>119.06216560999999</v>
      </c>
      <c r="K252" s="36">
        <f>SUMIFS(СВЦЭМ!$F$39:$F$782,СВЦЭМ!$A$39:$A$782,$A252,СВЦЭМ!$B$39:$B$782,K$226)+'СЕТ СН'!$F$15</f>
        <v>120.30224822</v>
      </c>
      <c r="L252" s="36">
        <f>SUMIFS(СВЦЭМ!$F$39:$F$782,СВЦЭМ!$A$39:$A$782,$A252,СВЦЭМ!$B$39:$B$782,L$226)+'СЕТ СН'!$F$15</f>
        <v>120.60722327000001</v>
      </c>
      <c r="M252" s="36">
        <f>SUMIFS(СВЦЭМ!$F$39:$F$782,СВЦЭМ!$A$39:$A$782,$A252,СВЦЭМ!$B$39:$B$782,M$226)+'СЕТ СН'!$F$15</f>
        <v>123.03124043</v>
      </c>
      <c r="N252" s="36">
        <f>SUMIFS(СВЦЭМ!$F$39:$F$782,СВЦЭМ!$A$39:$A$782,$A252,СВЦЭМ!$B$39:$B$782,N$226)+'СЕТ СН'!$F$15</f>
        <v>124.87929647</v>
      </c>
      <c r="O252" s="36">
        <f>SUMIFS(СВЦЭМ!$F$39:$F$782,СВЦЭМ!$A$39:$A$782,$A252,СВЦЭМ!$B$39:$B$782,O$226)+'СЕТ СН'!$F$15</f>
        <v>124.67249864</v>
      </c>
      <c r="P252" s="36">
        <f>SUMIFS(СВЦЭМ!$F$39:$F$782,СВЦЭМ!$A$39:$A$782,$A252,СВЦЭМ!$B$39:$B$782,P$226)+'СЕТ СН'!$F$15</f>
        <v>126.39905215</v>
      </c>
      <c r="Q252" s="36">
        <f>SUMIFS(СВЦЭМ!$F$39:$F$782,СВЦЭМ!$A$39:$A$782,$A252,СВЦЭМ!$B$39:$B$782,Q$226)+'СЕТ СН'!$F$15</f>
        <v>126.14975093</v>
      </c>
      <c r="R252" s="36">
        <f>SUMIFS(СВЦЭМ!$F$39:$F$782,СВЦЭМ!$A$39:$A$782,$A252,СВЦЭМ!$B$39:$B$782,R$226)+'СЕТ СН'!$F$15</f>
        <v>123.62433206</v>
      </c>
      <c r="S252" s="36">
        <f>SUMIFS(СВЦЭМ!$F$39:$F$782,СВЦЭМ!$A$39:$A$782,$A252,СВЦЭМ!$B$39:$B$782,S$226)+'СЕТ СН'!$F$15</f>
        <v>121.48264165000001</v>
      </c>
      <c r="T252" s="36">
        <f>SUMIFS(СВЦЭМ!$F$39:$F$782,СВЦЭМ!$A$39:$A$782,$A252,СВЦЭМ!$B$39:$B$782,T$226)+'СЕТ СН'!$F$15</f>
        <v>119.02287181</v>
      </c>
      <c r="U252" s="36">
        <f>SUMIFS(СВЦЭМ!$F$39:$F$782,СВЦЭМ!$A$39:$A$782,$A252,СВЦЭМ!$B$39:$B$782,U$226)+'СЕТ СН'!$F$15</f>
        <v>118.26808475</v>
      </c>
      <c r="V252" s="36">
        <f>SUMIFS(СВЦЭМ!$F$39:$F$782,СВЦЭМ!$A$39:$A$782,$A252,СВЦЭМ!$B$39:$B$782,V$226)+'СЕТ СН'!$F$15</f>
        <v>117.62983801999999</v>
      </c>
      <c r="W252" s="36">
        <f>SUMIFS(СВЦЭМ!$F$39:$F$782,СВЦЭМ!$A$39:$A$782,$A252,СВЦЭМ!$B$39:$B$782,W$226)+'СЕТ СН'!$F$15</f>
        <v>118.71416983</v>
      </c>
      <c r="X252" s="36">
        <f>SUMIFS(СВЦЭМ!$F$39:$F$782,СВЦЭМ!$A$39:$A$782,$A252,СВЦЭМ!$B$39:$B$782,X$226)+'СЕТ СН'!$F$15</f>
        <v>121.3382348</v>
      </c>
      <c r="Y252" s="36">
        <f>SUMIFS(СВЦЭМ!$F$39:$F$782,СВЦЭМ!$A$39:$A$782,$A252,СВЦЭМ!$B$39:$B$782,Y$226)+'СЕТ СН'!$F$15</f>
        <v>122.05161903</v>
      </c>
    </row>
    <row r="253" spans="1:25" ht="15.75" x14ac:dyDescent="0.2">
      <c r="A253" s="35">
        <f t="shared" si="6"/>
        <v>45378</v>
      </c>
      <c r="B253" s="36">
        <f>SUMIFS(СВЦЭМ!$F$39:$F$782,СВЦЭМ!$A$39:$A$782,$A253,СВЦЭМ!$B$39:$B$782,B$226)+'СЕТ СН'!$F$15</f>
        <v>125.62341859999999</v>
      </c>
      <c r="C253" s="36">
        <f>SUMIFS(СВЦЭМ!$F$39:$F$782,СВЦЭМ!$A$39:$A$782,$A253,СВЦЭМ!$B$39:$B$782,C$226)+'СЕТ СН'!$F$15</f>
        <v>126.73778797999999</v>
      </c>
      <c r="D253" s="36">
        <f>SUMIFS(СВЦЭМ!$F$39:$F$782,СВЦЭМ!$A$39:$A$782,$A253,СВЦЭМ!$B$39:$B$782,D$226)+'СЕТ СН'!$F$15</f>
        <v>129.16870861999999</v>
      </c>
      <c r="E253" s="36">
        <f>SUMIFS(СВЦЭМ!$F$39:$F$782,СВЦЭМ!$A$39:$A$782,$A253,СВЦЭМ!$B$39:$B$782,E$226)+'СЕТ СН'!$F$15</f>
        <v>129.68870734999999</v>
      </c>
      <c r="F253" s="36">
        <f>SUMIFS(СВЦЭМ!$F$39:$F$782,СВЦЭМ!$A$39:$A$782,$A253,СВЦЭМ!$B$39:$B$782,F$226)+'СЕТ СН'!$F$15</f>
        <v>128.99819647999999</v>
      </c>
      <c r="G253" s="36">
        <f>SUMIFS(СВЦЭМ!$F$39:$F$782,СВЦЭМ!$A$39:$A$782,$A253,СВЦЭМ!$B$39:$B$782,G$226)+'СЕТ СН'!$F$15</f>
        <v>126.98579964</v>
      </c>
      <c r="H253" s="36">
        <f>SUMIFS(СВЦЭМ!$F$39:$F$782,СВЦЭМ!$A$39:$A$782,$A253,СВЦЭМ!$B$39:$B$782,H$226)+'СЕТ СН'!$F$15</f>
        <v>122.57611199</v>
      </c>
      <c r="I253" s="36">
        <f>SUMIFS(СВЦЭМ!$F$39:$F$782,СВЦЭМ!$A$39:$A$782,$A253,СВЦЭМ!$B$39:$B$782,I$226)+'СЕТ СН'!$F$15</f>
        <v>119.66511250000001</v>
      </c>
      <c r="J253" s="36">
        <f>SUMIFS(СВЦЭМ!$F$39:$F$782,СВЦЭМ!$A$39:$A$782,$A253,СВЦЭМ!$B$39:$B$782,J$226)+'СЕТ СН'!$F$15</f>
        <v>119.79930032999999</v>
      </c>
      <c r="K253" s="36">
        <f>SUMIFS(СВЦЭМ!$F$39:$F$782,СВЦЭМ!$A$39:$A$782,$A253,СВЦЭМ!$B$39:$B$782,K$226)+'СЕТ СН'!$F$15</f>
        <v>119.75545778</v>
      </c>
      <c r="L253" s="36">
        <f>SUMIFS(СВЦЭМ!$F$39:$F$782,СВЦЭМ!$A$39:$A$782,$A253,СВЦЭМ!$B$39:$B$782,L$226)+'СЕТ СН'!$F$15</f>
        <v>119.44627728</v>
      </c>
      <c r="M253" s="36">
        <f>SUMIFS(СВЦЭМ!$F$39:$F$782,СВЦЭМ!$A$39:$A$782,$A253,СВЦЭМ!$B$39:$B$782,M$226)+'СЕТ СН'!$F$15</f>
        <v>120.22601079</v>
      </c>
      <c r="N253" s="36">
        <f>SUMIFS(СВЦЭМ!$F$39:$F$782,СВЦЭМ!$A$39:$A$782,$A253,СВЦЭМ!$B$39:$B$782,N$226)+'СЕТ СН'!$F$15</f>
        <v>122.32005491</v>
      </c>
      <c r="O253" s="36">
        <f>SUMIFS(СВЦЭМ!$F$39:$F$782,СВЦЭМ!$A$39:$A$782,$A253,СВЦЭМ!$B$39:$B$782,O$226)+'СЕТ СН'!$F$15</f>
        <v>122.94847024000001</v>
      </c>
      <c r="P253" s="36">
        <f>SUMIFS(СВЦЭМ!$F$39:$F$782,СВЦЭМ!$A$39:$A$782,$A253,СВЦЭМ!$B$39:$B$782,P$226)+'СЕТ СН'!$F$15</f>
        <v>124.32971396000001</v>
      </c>
      <c r="Q253" s="36">
        <f>SUMIFS(СВЦЭМ!$F$39:$F$782,СВЦЭМ!$A$39:$A$782,$A253,СВЦЭМ!$B$39:$B$782,Q$226)+'СЕТ СН'!$F$15</f>
        <v>125.37891895999999</v>
      </c>
      <c r="R253" s="36">
        <f>SUMIFS(СВЦЭМ!$F$39:$F$782,СВЦЭМ!$A$39:$A$782,$A253,СВЦЭМ!$B$39:$B$782,R$226)+'СЕТ СН'!$F$15</f>
        <v>125.47217306</v>
      </c>
      <c r="S253" s="36">
        <f>SUMIFS(СВЦЭМ!$F$39:$F$782,СВЦЭМ!$A$39:$A$782,$A253,СВЦЭМ!$B$39:$B$782,S$226)+'СЕТ СН'!$F$15</f>
        <v>124.16640816</v>
      </c>
      <c r="T253" s="36">
        <f>SUMIFS(СВЦЭМ!$F$39:$F$782,СВЦЭМ!$A$39:$A$782,$A253,СВЦЭМ!$B$39:$B$782,T$226)+'СЕТ СН'!$F$15</f>
        <v>121.55979338</v>
      </c>
      <c r="U253" s="36">
        <f>SUMIFS(СВЦЭМ!$F$39:$F$782,СВЦЭМ!$A$39:$A$782,$A253,СВЦЭМ!$B$39:$B$782,U$226)+'СЕТ СН'!$F$15</f>
        <v>119.71974252</v>
      </c>
      <c r="V253" s="36">
        <f>SUMIFS(СВЦЭМ!$F$39:$F$782,СВЦЭМ!$A$39:$A$782,$A253,СВЦЭМ!$B$39:$B$782,V$226)+'СЕТ СН'!$F$15</f>
        <v>118.22616597</v>
      </c>
      <c r="W253" s="36">
        <f>SUMIFS(СВЦЭМ!$F$39:$F$782,СВЦЭМ!$A$39:$A$782,$A253,СВЦЭМ!$B$39:$B$782,W$226)+'СЕТ СН'!$F$15</f>
        <v>118.2517388</v>
      </c>
      <c r="X253" s="36">
        <f>SUMIFS(СВЦЭМ!$F$39:$F$782,СВЦЭМ!$A$39:$A$782,$A253,СВЦЭМ!$B$39:$B$782,X$226)+'СЕТ СН'!$F$15</f>
        <v>120.66484772</v>
      </c>
      <c r="Y253" s="36">
        <f>SUMIFS(СВЦЭМ!$F$39:$F$782,СВЦЭМ!$A$39:$A$782,$A253,СВЦЭМ!$B$39:$B$782,Y$226)+'СЕТ СН'!$F$15</f>
        <v>122.85914327</v>
      </c>
    </row>
    <row r="254" spans="1:25" ht="15.75" x14ac:dyDescent="0.2">
      <c r="A254" s="35">
        <f t="shared" si="6"/>
        <v>45379</v>
      </c>
      <c r="B254" s="36">
        <f>SUMIFS(СВЦЭМ!$F$39:$F$782,СВЦЭМ!$A$39:$A$782,$A254,СВЦЭМ!$B$39:$B$782,B$226)+'СЕТ СН'!$F$15</f>
        <v>123.58124169</v>
      </c>
      <c r="C254" s="36">
        <f>SUMIFS(СВЦЭМ!$F$39:$F$782,СВЦЭМ!$A$39:$A$782,$A254,СВЦЭМ!$B$39:$B$782,C$226)+'СЕТ СН'!$F$15</f>
        <v>124.55804847</v>
      </c>
      <c r="D254" s="36">
        <f>SUMIFS(СВЦЭМ!$F$39:$F$782,СВЦЭМ!$A$39:$A$782,$A254,СВЦЭМ!$B$39:$B$782,D$226)+'СЕТ СН'!$F$15</f>
        <v>126.6290156</v>
      </c>
      <c r="E254" s="36">
        <f>SUMIFS(СВЦЭМ!$F$39:$F$782,СВЦЭМ!$A$39:$A$782,$A254,СВЦЭМ!$B$39:$B$782,E$226)+'СЕТ СН'!$F$15</f>
        <v>126.86207596</v>
      </c>
      <c r="F254" s="36">
        <f>SUMIFS(СВЦЭМ!$F$39:$F$782,СВЦЭМ!$A$39:$A$782,$A254,СВЦЭМ!$B$39:$B$782,F$226)+'СЕТ СН'!$F$15</f>
        <v>121.87595619</v>
      </c>
      <c r="G254" s="36">
        <f>SUMIFS(СВЦЭМ!$F$39:$F$782,СВЦЭМ!$A$39:$A$782,$A254,СВЦЭМ!$B$39:$B$782,G$226)+'СЕТ СН'!$F$15</f>
        <v>119.9677439</v>
      </c>
      <c r="H254" s="36">
        <f>SUMIFS(СВЦЭМ!$F$39:$F$782,СВЦЭМ!$A$39:$A$782,$A254,СВЦЭМ!$B$39:$B$782,H$226)+'СЕТ СН'!$F$15</f>
        <v>115.9543268</v>
      </c>
      <c r="I254" s="36">
        <f>SUMIFS(СВЦЭМ!$F$39:$F$782,СВЦЭМ!$A$39:$A$782,$A254,СВЦЭМ!$B$39:$B$782,I$226)+'СЕТ СН'!$F$15</f>
        <v>115.04460893</v>
      </c>
      <c r="J254" s="36">
        <f>SUMIFS(СВЦЭМ!$F$39:$F$782,СВЦЭМ!$A$39:$A$782,$A254,СВЦЭМ!$B$39:$B$782,J$226)+'СЕТ СН'!$F$15</f>
        <v>114.65374211</v>
      </c>
      <c r="K254" s="36">
        <f>SUMIFS(СВЦЭМ!$F$39:$F$782,СВЦЭМ!$A$39:$A$782,$A254,СВЦЭМ!$B$39:$B$782,K$226)+'СЕТ СН'!$F$15</f>
        <v>114.93690221999999</v>
      </c>
      <c r="L254" s="36">
        <f>SUMIFS(СВЦЭМ!$F$39:$F$782,СВЦЭМ!$A$39:$A$782,$A254,СВЦЭМ!$B$39:$B$782,L$226)+'СЕТ СН'!$F$15</f>
        <v>115.24904295</v>
      </c>
      <c r="M254" s="36">
        <f>SUMIFS(СВЦЭМ!$F$39:$F$782,СВЦЭМ!$A$39:$A$782,$A254,СВЦЭМ!$B$39:$B$782,M$226)+'СЕТ СН'!$F$15</f>
        <v>115.85389825999999</v>
      </c>
      <c r="N254" s="36">
        <f>SUMIFS(СВЦЭМ!$F$39:$F$782,СВЦЭМ!$A$39:$A$782,$A254,СВЦЭМ!$B$39:$B$782,N$226)+'СЕТ СН'!$F$15</f>
        <v>117.29469845</v>
      </c>
      <c r="O254" s="36">
        <f>SUMIFS(СВЦЭМ!$F$39:$F$782,СВЦЭМ!$A$39:$A$782,$A254,СВЦЭМ!$B$39:$B$782,O$226)+'СЕТ СН'!$F$15</f>
        <v>116.52359058</v>
      </c>
      <c r="P254" s="36">
        <f>SUMIFS(СВЦЭМ!$F$39:$F$782,СВЦЭМ!$A$39:$A$782,$A254,СВЦЭМ!$B$39:$B$782,P$226)+'СЕТ СН'!$F$15</f>
        <v>116.40082854000001</v>
      </c>
      <c r="Q254" s="36">
        <f>SUMIFS(СВЦЭМ!$F$39:$F$782,СВЦЭМ!$A$39:$A$782,$A254,СВЦЭМ!$B$39:$B$782,Q$226)+'СЕТ СН'!$F$15</f>
        <v>117.03216451999999</v>
      </c>
      <c r="R254" s="36">
        <f>SUMIFS(СВЦЭМ!$F$39:$F$782,СВЦЭМ!$A$39:$A$782,$A254,СВЦЭМ!$B$39:$B$782,R$226)+'СЕТ СН'!$F$15</f>
        <v>118.38514572</v>
      </c>
      <c r="S254" s="36">
        <f>SUMIFS(СВЦЭМ!$F$39:$F$782,СВЦЭМ!$A$39:$A$782,$A254,СВЦЭМ!$B$39:$B$782,S$226)+'СЕТ СН'!$F$15</f>
        <v>119.04906510000001</v>
      </c>
      <c r="T254" s="36">
        <f>SUMIFS(СВЦЭМ!$F$39:$F$782,СВЦЭМ!$A$39:$A$782,$A254,СВЦЭМ!$B$39:$B$782,T$226)+'СЕТ СН'!$F$15</f>
        <v>117.46437235</v>
      </c>
      <c r="U254" s="36">
        <f>SUMIFS(СВЦЭМ!$F$39:$F$782,СВЦЭМ!$A$39:$A$782,$A254,СВЦЭМ!$B$39:$B$782,U$226)+'СЕТ СН'!$F$15</f>
        <v>115.28023985999999</v>
      </c>
      <c r="V254" s="36">
        <f>SUMIFS(СВЦЭМ!$F$39:$F$782,СВЦЭМ!$A$39:$A$782,$A254,СВЦЭМ!$B$39:$B$782,V$226)+'СЕТ СН'!$F$15</f>
        <v>118.67860014999999</v>
      </c>
      <c r="W254" s="36">
        <f>SUMIFS(СВЦЭМ!$F$39:$F$782,СВЦЭМ!$A$39:$A$782,$A254,СВЦЭМ!$B$39:$B$782,W$226)+'СЕТ СН'!$F$15</f>
        <v>118.70160425</v>
      </c>
      <c r="X254" s="36">
        <f>SUMIFS(СВЦЭМ!$F$39:$F$782,СВЦЭМ!$A$39:$A$782,$A254,СВЦЭМ!$B$39:$B$782,X$226)+'СЕТ СН'!$F$15</f>
        <v>120.13089182</v>
      </c>
      <c r="Y254" s="36">
        <f>SUMIFS(СВЦЭМ!$F$39:$F$782,СВЦЭМ!$A$39:$A$782,$A254,СВЦЭМ!$B$39:$B$782,Y$226)+'СЕТ СН'!$F$15</f>
        <v>119.89127242000001</v>
      </c>
    </row>
    <row r="255" spans="1:25" ht="15.75" x14ac:dyDescent="0.2">
      <c r="A255" s="35">
        <f t="shared" si="6"/>
        <v>45380</v>
      </c>
      <c r="B255" s="36">
        <f>SUMIFS(СВЦЭМ!$F$39:$F$782,СВЦЭМ!$A$39:$A$782,$A255,СВЦЭМ!$B$39:$B$782,B$226)+'СЕТ СН'!$F$15</f>
        <v>125.15471004</v>
      </c>
      <c r="C255" s="36">
        <f>SUMIFS(СВЦЭМ!$F$39:$F$782,СВЦЭМ!$A$39:$A$782,$A255,СВЦЭМ!$B$39:$B$782,C$226)+'СЕТ СН'!$F$15</f>
        <v>125.78158783000001</v>
      </c>
      <c r="D255" s="36">
        <f>SUMIFS(СВЦЭМ!$F$39:$F$782,СВЦЭМ!$A$39:$A$782,$A255,СВЦЭМ!$B$39:$B$782,D$226)+'СЕТ СН'!$F$15</f>
        <v>130.56058580999999</v>
      </c>
      <c r="E255" s="36">
        <f>SUMIFS(СВЦЭМ!$F$39:$F$782,СВЦЭМ!$A$39:$A$782,$A255,СВЦЭМ!$B$39:$B$782,E$226)+'СЕТ СН'!$F$15</f>
        <v>133.62737086000001</v>
      </c>
      <c r="F255" s="36">
        <f>SUMIFS(СВЦЭМ!$F$39:$F$782,СВЦЭМ!$A$39:$A$782,$A255,СВЦЭМ!$B$39:$B$782,F$226)+'СЕТ СН'!$F$15</f>
        <v>135.15026768000001</v>
      </c>
      <c r="G255" s="36">
        <f>SUMIFS(СВЦЭМ!$F$39:$F$782,СВЦЭМ!$A$39:$A$782,$A255,СВЦЭМ!$B$39:$B$782,G$226)+'СЕТ СН'!$F$15</f>
        <v>133.35771636000001</v>
      </c>
      <c r="H255" s="36">
        <f>SUMIFS(СВЦЭМ!$F$39:$F$782,СВЦЭМ!$A$39:$A$782,$A255,СВЦЭМ!$B$39:$B$782,H$226)+'СЕТ СН'!$F$15</f>
        <v>129.76481469000001</v>
      </c>
      <c r="I255" s="36">
        <f>SUMIFS(СВЦЭМ!$F$39:$F$782,СВЦЭМ!$A$39:$A$782,$A255,СВЦЭМ!$B$39:$B$782,I$226)+'СЕТ СН'!$F$15</f>
        <v>127.28776406999999</v>
      </c>
      <c r="J255" s="36">
        <f>SUMIFS(СВЦЭМ!$F$39:$F$782,СВЦЭМ!$A$39:$A$782,$A255,СВЦЭМ!$B$39:$B$782,J$226)+'СЕТ СН'!$F$15</f>
        <v>124.54797357</v>
      </c>
      <c r="K255" s="36">
        <f>SUMIFS(СВЦЭМ!$F$39:$F$782,СВЦЭМ!$A$39:$A$782,$A255,СВЦЭМ!$B$39:$B$782,K$226)+'СЕТ СН'!$F$15</f>
        <v>124.08655881999999</v>
      </c>
      <c r="L255" s="36">
        <f>SUMIFS(СВЦЭМ!$F$39:$F$782,СВЦЭМ!$A$39:$A$782,$A255,СВЦЭМ!$B$39:$B$782,L$226)+'СЕТ СН'!$F$15</f>
        <v>125.38066995</v>
      </c>
      <c r="M255" s="36">
        <f>SUMIFS(СВЦЭМ!$F$39:$F$782,СВЦЭМ!$A$39:$A$782,$A255,СВЦЭМ!$B$39:$B$782,M$226)+'СЕТ СН'!$F$15</f>
        <v>125.49809777999999</v>
      </c>
      <c r="N255" s="36">
        <f>SUMIFS(СВЦЭМ!$F$39:$F$782,СВЦЭМ!$A$39:$A$782,$A255,СВЦЭМ!$B$39:$B$782,N$226)+'СЕТ СН'!$F$15</f>
        <v>126.42453411</v>
      </c>
      <c r="O255" s="36">
        <f>SUMIFS(СВЦЭМ!$F$39:$F$782,СВЦЭМ!$A$39:$A$782,$A255,СВЦЭМ!$B$39:$B$782,O$226)+'СЕТ СН'!$F$15</f>
        <v>127.0014417</v>
      </c>
      <c r="P255" s="36">
        <f>SUMIFS(СВЦЭМ!$F$39:$F$782,СВЦЭМ!$A$39:$A$782,$A255,СВЦЭМ!$B$39:$B$782,P$226)+'СЕТ СН'!$F$15</f>
        <v>128.07216235000001</v>
      </c>
      <c r="Q255" s="36">
        <f>SUMIFS(СВЦЭМ!$F$39:$F$782,СВЦЭМ!$A$39:$A$782,$A255,СВЦЭМ!$B$39:$B$782,Q$226)+'СЕТ СН'!$F$15</f>
        <v>131.62945870999999</v>
      </c>
      <c r="R255" s="36">
        <f>SUMIFS(СВЦЭМ!$F$39:$F$782,СВЦЭМ!$A$39:$A$782,$A255,СВЦЭМ!$B$39:$B$782,R$226)+'СЕТ СН'!$F$15</f>
        <v>131.49132685999999</v>
      </c>
      <c r="S255" s="36">
        <f>SUMIFS(СВЦЭМ!$F$39:$F$782,СВЦЭМ!$A$39:$A$782,$A255,СВЦЭМ!$B$39:$B$782,S$226)+'СЕТ СН'!$F$15</f>
        <v>128.17253002999999</v>
      </c>
      <c r="T255" s="36">
        <f>SUMIFS(СВЦЭМ!$F$39:$F$782,СВЦЭМ!$A$39:$A$782,$A255,СВЦЭМ!$B$39:$B$782,T$226)+'СЕТ СН'!$F$15</f>
        <v>125.97773603</v>
      </c>
      <c r="U255" s="36">
        <f>SUMIFS(СВЦЭМ!$F$39:$F$782,СВЦЭМ!$A$39:$A$782,$A255,СВЦЭМ!$B$39:$B$782,U$226)+'СЕТ СН'!$F$15</f>
        <v>121.83872173</v>
      </c>
      <c r="V255" s="36">
        <f>SUMIFS(СВЦЭМ!$F$39:$F$782,СВЦЭМ!$A$39:$A$782,$A255,СВЦЭМ!$B$39:$B$782,V$226)+'СЕТ СН'!$F$15</f>
        <v>120.12529164</v>
      </c>
      <c r="W255" s="36">
        <f>SUMIFS(СВЦЭМ!$F$39:$F$782,СВЦЭМ!$A$39:$A$782,$A255,СВЦЭМ!$B$39:$B$782,W$226)+'СЕТ СН'!$F$15</f>
        <v>120.99235602</v>
      </c>
      <c r="X255" s="36">
        <f>SUMIFS(СВЦЭМ!$F$39:$F$782,СВЦЭМ!$A$39:$A$782,$A255,СВЦЭМ!$B$39:$B$782,X$226)+'СЕТ СН'!$F$15</f>
        <v>123.43124507</v>
      </c>
      <c r="Y255" s="36">
        <f>SUMIFS(СВЦЭМ!$F$39:$F$782,СВЦЭМ!$A$39:$A$782,$A255,СВЦЭМ!$B$39:$B$782,Y$226)+'СЕТ СН'!$F$15</f>
        <v>129.63508189000001</v>
      </c>
    </row>
    <row r="256" spans="1:25" ht="15.75" x14ac:dyDescent="0.2">
      <c r="A256" s="35">
        <f t="shared" si="6"/>
        <v>45381</v>
      </c>
      <c r="B256" s="36">
        <f>SUMIFS(СВЦЭМ!$F$39:$F$782,СВЦЭМ!$A$39:$A$782,$A256,СВЦЭМ!$B$39:$B$782,B$226)+'СЕТ СН'!$F$15</f>
        <v>132.05784158</v>
      </c>
      <c r="C256" s="36">
        <f>SUMIFS(СВЦЭМ!$F$39:$F$782,СВЦЭМ!$A$39:$A$782,$A256,СВЦЭМ!$B$39:$B$782,C$226)+'СЕТ СН'!$F$15</f>
        <v>133.99671194999999</v>
      </c>
      <c r="D256" s="36">
        <f>SUMIFS(СВЦЭМ!$F$39:$F$782,СВЦЭМ!$A$39:$A$782,$A256,СВЦЭМ!$B$39:$B$782,D$226)+'СЕТ СН'!$F$15</f>
        <v>134.39722336</v>
      </c>
      <c r="E256" s="36">
        <f>SUMIFS(СВЦЭМ!$F$39:$F$782,СВЦЭМ!$A$39:$A$782,$A256,СВЦЭМ!$B$39:$B$782,E$226)+'СЕТ СН'!$F$15</f>
        <v>135.67836588</v>
      </c>
      <c r="F256" s="36">
        <f>SUMIFS(СВЦЭМ!$F$39:$F$782,СВЦЭМ!$A$39:$A$782,$A256,СВЦЭМ!$B$39:$B$782,F$226)+'СЕТ СН'!$F$15</f>
        <v>135.42666872000001</v>
      </c>
      <c r="G256" s="36">
        <f>SUMIFS(СВЦЭМ!$F$39:$F$782,СВЦЭМ!$A$39:$A$782,$A256,СВЦЭМ!$B$39:$B$782,G$226)+'СЕТ СН'!$F$15</f>
        <v>133.94056624999999</v>
      </c>
      <c r="H256" s="36">
        <f>SUMIFS(СВЦЭМ!$F$39:$F$782,СВЦЭМ!$A$39:$A$782,$A256,СВЦЭМ!$B$39:$B$782,H$226)+'СЕТ СН'!$F$15</f>
        <v>130.93459733</v>
      </c>
      <c r="I256" s="36">
        <f>SUMIFS(СВЦЭМ!$F$39:$F$782,СВЦЭМ!$A$39:$A$782,$A256,СВЦЭМ!$B$39:$B$782,I$226)+'СЕТ СН'!$F$15</f>
        <v>129.54646994000001</v>
      </c>
      <c r="J256" s="36">
        <f>SUMIFS(СВЦЭМ!$F$39:$F$782,СВЦЭМ!$A$39:$A$782,$A256,СВЦЭМ!$B$39:$B$782,J$226)+'СЕТ СН'!$F$15</f>
        <v>126.29258443000001</v>
      </c>
      <c r="K256" s="36">
        <f>SUMIFS(СВЦЭМ!$F$39:$F$782,СВЦЭМ!$A$39:$A$782,$A256,СВЦЭМ!$B$39:$B$782,K$226)+'СЕТ СН'!$F$15</f>
        <v>124.84813948999999</v>
      </c>
      <c r="L256" s="36">
        <f>SUMIFS(СВЦЭМ!$F$39:$F$782,СВЦЭМ!$A$39:$A$782,$A256,СВЦЭМ!$B$39:$B$782,L$226)+'СЕТ СН'!$F$15</f>
        <v>124.1739335</v>
      </c>
      <c r="M256" s="36">
        <f>SUMIFS(СВЦЭМ!$F$39:$F$782,СВЦЭМ!$A$39:$A$782,$A256,СВЦЭМ!$B$39:$B$782,M$226)+'СЕТ СН'!$F$15</f>
        <v>124.92836787</v>
      </c>
      <c r="N256" s="36">
        <f>SUMIFS(СВЦЭМ!$F$39:$F$782,СВЦЭМ!$A$39:$A$782,$A256,СВЦЭМ!$B$39:$B$782,N$226)+'СЕТ СН'!$F$15</f>
        <v>124.75139606</v>
      </c>
      <c r="O256" s="36">
        <f>SUMIFS(СВЦЭМ!$F$39:$F$782,СВЦЭМ!$A$39:$A$782,$A256,СВЦЭМ!$B$39:$B$782,O$226)+'СЕТ СН'!$F$15</f>
        <v>126.69449245</v>
      </c>
      <c r="P256" s="36">
        <f>SUMIFS(СВЦЭМ!$F$39:$F$782,СВЦЭМ!$A$39:$A$782,$A256,СВЦЭМ!$B$39:$B$782,P$226)+'СЕТ СН'!$F$15</f>
        <v>127.97459067</v>
      </c>
      <c r="Q256" s="36">
        <f>SUMIFS(СВЦЭМ!$F$39:$F$782,СВЦЭМ!$A$39:$A$782,$A256,СВЦЭМ!$B$39:$B$782,Q$226)+'СЕТ СН'!$F$15</f>
        <v>128.55258049</v>
      </c>
      <c r="R256" s="36">
        <f>SUMIFS(СВЦЭМ!$F$39:$F$782,СВЦЭМ!$A$39:$A$782,$A256,СВЦЭМ!$B$39:$B$782,R$226)+'СЕТ СН'!$F$15</f>
        <v>128.55190515999999</v>
      </c>
      <c r="S256" s="36">
        <f>SUMIFS(СВЦЭМ!$F$39:$F$782,СВЦЭМ!$A$39:$A$782,$A256,СВЦЭМ!$B$39:$B$782,S$226)+'СЕТ СН'!$F$15</f>
        <v>127.35137369</v>
      </c>
      <c r="T256" s="36">
        <f>SUMIFS(СВЦЭМ!$F$39:$F$782,СВЦЭМ!$A$39:$A$782,$A256,СВЦЭМ!$B$39:$B$782,T$226)+'СЕТ СН'!$F$15</f>
        <v>123.84754942000001</v>
      </c>
      <c r="U256" s="36">
        <f>SUMIFS(СВЦЭМ!$F$39:$F$782,СВЦЭМ!$A$39:$A$782,$A256,СВЦЭМ!$B$39:$B$782,U$226)+'СЕТ СН'!$F$15</f>
        <v>122.62529278</v>
      </c>
      <c r="V256" s="36">
        <f>SUMIFS(СВЦЭМ!$F$39:$F$782,СВЦЭМ!$A$39:$A$782,$A256,СВЦЭМ!$B$39:$B$782,V$226)+'СЕТ СН'!$F$15</f>
        <v>121.42527509</v>
      </c>
      <c r="W256" s="36">
        <f>SUMIFS(СВЦЭМ!$F$39:$F$782,СВЦЭМ!$A$39:$A$782,$A256,СВЦЭМ!$B$39:$B$782,W$226)+'СЕТ СН'!$F$15</f>
        <v>121.51220585999999</v>
      </c>
      <c r="X256" s="36">
        <f>SUMIFS(СВЦЭМ!$F$39:$F$782,СВЦЭМ!$A$39:$A$782,$A256,СВЦЭМ!$B$39:$B$782,X$226)+'СЕТ СН'!$F$15</f>
        <v>124.00533116</v>
      </c>
      <c r="Y256" s="36">
        <f>SUMIFS(СВЦЭМ!$F$39:$F$782,СВЦЭМ!$A$39:$A$782,$A256,СВЦЭМ!$B$39:$B$782,Y$226)+'СЕТ СН'!$F$15</f>
        <v>127.17106736</v>
      </c>
    </row>
    <row r="257" spans="1:27" ht="15.75" x14ac:dyDescent="0.2">
      <c r="A257" s="35">
        <f t="shared" si="6"/>
        <v>45382</v>
      </c>
      <c r="B257" s="36">
        <f>SUMIFS(СВЦЭМ!$F$39:$F$782,СВЦЭМ!$A$39:$A$782,$A257,СВЦЭМ!$B$39:$B$782,B$226)+'СЕТ СН'!$F$15</f>
        <v>135.17947409000001</v>
      </c>
      <c r="C257" s="36">
        <f>SUMIFS(СВЦЭМ!$F$39:$F$782,СВЦЭМ!$A$39:$A$782,$A257,СВЦЭМ!$B$39:$B$782,C$226)+'СЕТ СН'!$F$15</f>
        <v>136.66634672000001</v>
      </c>
      <c r="D257" s="36">
        <f>SUMIFS(СВЦЭМ!$F$39:$F$782,СВЦЭМ!$A$39:$A$782,$A257,СВЦЭМ!$B$39:$B$782,D$226)+'СЕТ СН'!$F$15</f>
        <v>138.33453556000001</v>
      </c>
      <c r="E257" s="36">
        <f>SUMIFS(СВЦЭМ!$F$39:$F$782,СВЦЭМ!$A$39:$A$782,$A257,СВЦЭМ!$B$39:$B$782,E$226)+'СЕТ СН'!$F$15</f>
        <v>138.73883114</v>
      </c>
      <c r="F257" s="36">
        <f>SUMIFS(СВЦЭМ!$F$39:$F$782,СВЦЭМ!$A$39:$A$782,$A257,СВЦЭМ!$B$39:$B$782,F$226)+'СЕТ СН'!$F$15</f>
        <v>138.46458236000001</v>
      </c>
      <c r="G257" s="36">
        <f>SUMIFS(СВЦЭМ!$F$39:$F$782,СВЦЭМ!$A$39:$A$782,$A257,СВЦЭМ!$B$39:$B$782,G$226)+'СЕТ СН'!$F$15</f>
        <v>138.46670535999999</v>
      </c>
      <c r="H257" s="36">
        <f>SUMIFS(СВЦЭМ!$F$39:$F$782,СВЦЭМ!$A$39:$A$782,$A257,СВЦЭМ!$B$39:$B$782,H$226)+'СЕТ СН'!$F$15</f>
        <v>138.30688004999999</v>
      </c>
      <c r="I257" s="36">
        <f>SUMIFS(СВЦЭМ!$F$39:$F$782,СВЦЭМ!$A$39:$A$782,$A257,СВЦЭМ!$B$39:$B$782,I$226)+'СЕТ СН'!$F$15</f>
        <v>136.92359592</v>
      </c>
      <c r="J257" s="36">
        <f>SUMIFS(СВЦЭМ!$F$39:$F$782,СВЦЭМ!$A$39:$A$782,$A257,СВЦЭМ!$B$39:$B$782,J$226)+'СЕТ СН'!$F$15</f>
        <v>134.4050465</v>
      </c>
      <c r="K257" s="36">
        <f>SUMIFS(СВЦЭМ!$F$39:$F$782,СВЦЭМ!$A$39:$A$782,$A257,СВЦЭМ!$B$39:$B$782,K$226)+'СЕТ СН'!$F$15</f>
        <v>130.39619524</v>
      </c>
      <c r="L257" s="36">
        <f>SUMIFS(СВЦЭМ!$F$39:$F$782,СВЦЭМ!$A$39:$A$782,$A257,СВЦЭМ!$B$39:$B$782,L$226)+'СЕТ СН'!$F$15</f>
        <v>129.76260065</v>
      </c>
      <c r="M257" s="36">
        <f>SUMIFS(СВЦЭМ!$F$39:$F$782,СВЦЭМ!$A$39:$A$782,$A257,СВЦЭМ!$B$39:$B$782,M$226)+'СЕТ СН'!$F$15</f>
        <v>129.97732748000001</v>
      </c>
      <c r="N257" s="36">
        <f>SUMIFS(СВЦЭМ!$F$39:$F$782,СВЦЭМ!$A$39:$A$782,$A257,СВЦЭМ!$B$39:$B$782,N$226)+'СЕТ СН'!$F$15</f>
        <v>130.24838740000001</v>
      </c>
      <c r="O257" s="36">
        <f>SUMIFS(СВЦЭМ!$F$39:$F$782,СВЦЭМ!$A$39:$A$782,$A257,СВЦЭМ!$B$39:$B$782,O$226)+'СЕТ СН'!$F$15</f>
        <v>131.83138772000001</v>
      </c>
      <c r="P257" s="36">
        <f>SUMIFS(СВЦЭМ!$F$39:$F$782,СВЦЭМ!$A$39:$A$782,$A257,СВЦЭМ!$B$39:$B$782,P$226)+'СЕТ СН'!$F$15</f>
        <v>133.45787994</v>
      </c>
      <c r="Q257" s="36">
        <f>SUMIFS(СВЦЭМ!$F$39:$F$782,СВЦЭМ!$A$39:$A$782,$A257,СВЦЭМ!$B$39:$B$782,Q$226)+'СЕТ СН'!$F$15</f>
        <v>135.18128042000001</v>
      </c>
      <c r="R257" s="36">
        <f>SUMIFS(СВЦЭМ!$F$39:$F$782,СВЦЭМ!$A$39:$A$782,$A257,СВЦЭМ!$B$39:$B$782,R$226)+'СЕТ СН'!$F$15</f>
        <v>134.88444147000001</v>
      </c>
      <c r="S257" s="36">
        <f>SUMIFS(СВЦЭМ!$F$39:$F$782,СВЦЭМ!$A$39:$A$782,$A257,СВЦЭМ!$B$39:$B$782,S$226)+'СЕТ СН'!$F$15</f>
        <v>132.83785564999999</v>
      </c>
      <c r="T257" s="36">
        <f>SUMIFS(СВЦЭМ!$F$39:$F$782,СВЦЭМ!$A$39:$A$782,$A257,СВЦЭМ!$B$39:$B$782,T$226)+'СЕТ СН'!$F$15</f>
        <v>131.23942829000001</v>
      </c>
      <c r="U257" s="36">
        <f>SUMIFS(СВЦЭМ!$F$39:$F$782,СВЦЭМ!$A$39:$A$782,$A257,СВЦЭМ!$B$39:$B$782,U$226)+'СЕТ СН'!$F$15</f>
        <v>129.69115173</v>
      </c>
      <c r="V257" s="36">
        <f>SUMIFS(СВЦЭМ!$F$39:$F$782,СВЦЭМ!$A$39:$A$782,$A257,СВЦЭМ!$B$39:$B$782,V$226)+'СЕТ СН'!$F$15</f>
        <v>128.56677402</v>
      </c>
      <c r="W257" s="36">
        <f>SUMIFS(СВЦЭМ!$F$39:$F$782,СВЦЭМ!$A$39:$A$782,$A257,СВЦЭМ!$B$39:$B$782,W$226)+'СЕТ СН'!$F$15</f>
        <v>128.07651666000001</v>
      </c>
      <c r="X257" s="36">
        <f>SUMIFS(СВЦЭМ!$F$39:$F$782,СВЦЭМ!$A$39:$A$782,$A257,СВЦЭМ!$B$39:$B$782,X$226)+'СЕТ СН'!$F$15</f>
        <v>130.64099293000001</v>
      </c>
      <c r="Y257" s="36">
        <f>SUMIFS(СВЦЭМ!$F$39:$F$782,СВЦЭМ!$A$39:$A$782,$A257,СВЦЭМ!$B$39:$B$782,Y$226)+'СЕТ СН'!$F$15</f>
        <v>132.32377747000001</v>
      </c>
    </row>
    <row r="258" spans="1:27" ht="15.75" x14ac:dyDescent="0.2">
      <c r="A258" s="39"/>
      <c r="B258" s="39"/>
      <c r="C258" s="39"/>
      <c r="D258" s="39"/>
      <c r="E258" s="39"/>
      <c r="F258" s="39"/>
      <c r="G258" s="39"/>
      <c r="H258" s="39"/>
      <c r="I258" s="39"/>
      <c r="J258" s="39"/>
      <c r="K258" s="39"/>
      <c r="L258" s="39"/>
      <c r="M258" s="39"/>
      <c r="N258" s="39"/>
      <c r="O258" s="39"/>
      <c r="P258" s="39"/>
      <c r="Q258" s="39"/>
      <c r="R258" s="39"/>
      <c r="S258" s="39"/>
      <c r="T258" s="39"/>
      <c r="U258" s="39"/>
      <c r="V258" s="39"/>
      <c r="W258" s="39"/>
      <c r="X258" s="39"/>
      <c r="Y258" s="39"/>
    </row>
    <row r="259" spans="1:27" ht="12.75" hidden="1" customHeight="1" x14ac:dyDescent="0.2">
      <c r="A259" s="128" t="s">
        <v>7</v>
      </c>
      <c r="B259" s="131" t="s">
        <v>116</v>
      </c>
      <c r="C259" s="132"/>
      <c r="D259" s="132"/>
      <c r="E259" s="132"/>
      <c r="F259" s="132"/>
      <c r="G259" s="132"/>
      <c r="H259" s="132"/>
      <c r="I259" s="132"/>
      <c r="J259" s="132"/>
      <c r="K259" s="132"/>
      <c r="L259" s="132"/>
      <c r="M259" s="132"/>
      <c r="N259" s="132"/>
      <c r="O259" s="132"/>
      <c r="P259" s="132"/>
      <c r="Q259" s="132"/>
      <c r="R259" s="132"/>
      <c r="S259" s="132"/>
      <c r="T259" s="132"/>
      <c r="U259" s="132"/>
      <c r="V259" s="132"/>
      <c r="W259" s="132"/>
      <c r="X259" s="132"/>
      <c r="Y259" s="133"/>
    </row>
    <row r="260" spans="1:27" ht="12.75" hidden="1" customHeight="1" x14ac:dyDescent="0.2">
      <c r="A260" s="129"/>
      <c r="B260" s="134"/>
      <c r="C260" s="135"/>
      <c r="D260" s="135"/>
      <c r="E260" s="135"/>
      <c r="F260" s="135"/>
      <c r="G260" s="135"/>
      <c r="H260" s="135"/>
      <c r="I260" s="135"/>
      <c r="J260" s="135"/>
      <c r="K260" s="135"/>
      <c r="L260" s="135"/>
      <c r="M260" s="135"/>
      <c r="N260" s="135"/>
      <c r="O260" s="135"/>
      <c r="P260" s="135"/>
      <c r="Q260" s="135"/>
      <c r="R260" s="135"/>
      <c r="S260" s="135"/>
      <c r="T260" s="135"/>
      <c r="U260" s="135"/>
      <c r="V260" s="135"/>
      <c r="W260" s="135"/>
      <c r="X260" s="135"/>
      <c r="Y260" s="136"/>
    </row>
    <row r="261" spans="1:27" s="46" customFormat="1" ht="12.75" hidden="1" customHeight="1" x14ac:dyDescent="0.2">
      <c r="A261" s="130"/>
      <c r="B261" s="34">
        <v>1</v>
      </c>
      <c r="C261" s="34">
        <v>2</v>
      </c>
      <c r="D261" s="34">
        <v>3</v>
      </c>
      <c r="E261" s="34">
        <v>4</v>
      </c>
      <c r="F261" s="34">
        <v>5</v>
      </c>
      <c r="G261" s="34">
        <v>6</v>
      </c>
      <c r="H261" s="34">
        <v>7</v>
      </c>
      <c r="I261" s="34">
        <v>8</v>
      </c>
      <c r="J261" s="34">
        <v>9</v>
      </c>
      <c r="K261" s="34">
        <v>10</v>
      </c>
      <c r="L261" s="34">
        <v>11</v>
      </c>
      <c r="M261" s="34">
        <v>12</v>
      </c>
      <c r="N261" s="34">
        <v>13</v>
      </c>
      <c r="O261" s="34">
        <v>14</v>
      </c>
      <c r="P261" s="34">
        <v>15</v>
      </c>
      <c r="Q261" s="34">
        <v>16</v>
      </c>
      <c r="R261" s="34">
        <v>17</v>
      </c>
      <c r="S261" s="34">
        <v>18</v>
      </c>
      <c r="T261" s="34">
        <v>19</v>
      </c>
      <c r="U261" s="34">
        <v>20</v>
      </c>
      <c r="V261" s="34">
        <v>21</v>
      </c>
      <c r="W261" s="34">
        <v>22</v>
      </c>
      <c r="X261" s="34">
        <v>23</v>
      </c>
      <c r="Y261" s="34">
        <v>24</v>
      </c>
    </row>
    <row r="262" spans="1:27" ht="15.75" hidden="1" customHeight="1" x14ac:dyDescent="0.2">
      <c r="A262" s="35" t="str">
        <f>A227</f>
        <v>01.03.2024</v>
      </c>
      <c r="B262" s="36">
        <f ca="1">SUMIFS(СВЦЭМ!$G$40:$G$783,СВЦЭМ!$A$40:$A$783,$A262,СВЦЭМ!$B$39:$B$782,B$261)+'СЕТ СН'!$F$15</f>
        <v>0</v>
      </c>
      <c r="C262" s="36">
        <f ca="1">SUMIFS(СВЦЭМ!$G$40:$G$783,СВЦЭМ!$A$40:$A$783,$A262,СВЦЭМ!$B$39:$B$782,C$261)+'СЕТ СН'!$F$15</f>
        <v>0</v>
      </c>
      <c r="D262" s="36">
        <f ca="1">SUMIFS(СВЦЭМ!$G$40:$G$783,СВЦЭМ!$A$40:$A$783,$A262,СВЦЭМ!$B$39:$B$782,D$261)+'СЕТ СН'!$F$15</f>
        <v>0</v>
      </c>
      <c r="E262" s="36">
        <f ca="1">SUMIFS(СВЦЭМ!$G$40:$G$783,СВЦЭМ!$A$40:$A$783,$A262,СВЦЭМ!$B$39:$B$782,E$261)+'СЕТ СН'!$F$15</f>
        <v>0</v>
      </c>
      <c r="F262" s="36">
        <f ca="1">SUMIFS(СВЦЭМ!$G$40:$G$783,СВЦЭМ!$A$40:$A$783,$A262,СВЦЭМ!$B$39:$B$782,F$261)+'СЕТ СН'!$F$15</f>
        <v>0</v>
      </c>
      <c r="G262" s="36">
        <f ca="1">SUMIFS(СВЦЭМ!$G$40:$G$783,СВЦЭМ!$A$40:$A$783,$A262,СВЦЭМ!$B$39:$B$782,G$261)+'СЕТ СН'!$F$15</f>
        <v>0</v>
      </c>
      <c r="H262" s="36">
        <f ca="1">SUMIFS(СВЦЭМ!$G$40:$G$783,СВЦЭМ!$A$40:$A$783,$A262,СВЦЭМ!$B$39:$B$782,H$261)+'СЕТ СН'!$F$15</f>
        <v>0</v>
      </c>
      <c r="I262" s="36">
        <f ca="1">SUMIFS(СВЦЭМ!$G$40:$G$783,СВЦЭМ!$A$40:$A$783,$A262,СВЦЭМ!$B$39:$B$782,I$261)+'СЕТ СН'!$F$15</f>
        <v>0</v>
      </c>
      <c r="J262" s="36">
        <f ca="1">SUMIFS(СВЦЭМ!$G$40:$G$783,СВЦЭМ!$A$40:$A$783,$A262,СВЦЭМ!$B$39:$B$782,J$261)+'СЕТ СН'!$F$15</f>
        <v>0</v>
      </c>
      <c r="K262" s="36">
        <f ca="1">SUMIFS(СВЦЭМ!$G$40:$G$783,СВЦЭМ!$A$40:$A$783,$A262,СВЦЭМ!$B$39:$B$782,K$261)+'СЕТ СН'!$F$15</f>
        <v>0</v>
      </c>
      <c r="L262" s="36">
        <f ca="1">SUMIFS(СВЦЭМ!$G$40:$G$783,СВЦЭМ!$A$40:$A$783,$A262,СВЦЭМ!$B$39:$B$782,L$261)+'СЕТ СН'!$F$15</f>
        <v>0</v>
      </c>
      <c r="M262" s="36">
        <f ca="1">SUMIFS(СВЦЭМ!$G$40:$G$783,СВЦЭМ!$A$40:$A$783,$A262,СВЦЭМ!$B$39:$B$782,M$261)+'СЕТ СН'!$F$15</f>
        <v>0</v>
      </c>
      <c r="N262" s="36">
        <f ca="1">SUMIFS(СВЦЭМ!$G$40:$G$783,СВЦЭМ!$A$40:$A$783,$A262,СВЦЭМ!$B$39:$B$782,N$261)+'СЕТ СН'!$F$15</f>
        <v>0</v>
      </c>
      <c r="O262" s="36">
        <f ca="1">SUMIFS(СВЦЭМ!$G$40:$G$783,СВЦЭМ!$A$40:$A$783,$A262,СВЦЭМ!$B$39:$B$782,O$261)+'СЕТ СН'!$F$15</f>
        <v>0</v>
      </c>
      <c r="P262" s="36">
        <f ca="1">SUMIFS(СВЦЭМ!$G$40:$G$783,СВЦЭМ!$A$40:$A$783,$A262,СВЦЭМ!$B$39:$B$782,P$261)+'СЕТ СН'!$F$15</f>
        <v>0</v>
      </c>
      <c r="Q262" s="36">
        <f ca="1">SUMIFS(СВЦЭМ!$G$40:$G$783,СВЦЭМ!$A$40:$A$783,$A262,СВЦЭМ!$B$39:$B$782,Q$261)+'СЕТ СН'!$F$15</f>
        <v>0</v>
      </c>
      <c r="R262" s="36">
        <f ca="1">SUMIFS(СВЦЭМ!$G$40:$G$783,СВЦЭМ!$A$40:$A$783,$A262,СВЦЭМ!$B$39:$B$782,R$261)+'СЕТ СН'!$F$15</f>
        <v>0</v>
      </c>
      <c r="S262" s="36">
        <f ca="1">SUMIFS(СВЦЭМ!$G$40:$G$783,СВЦЭМ!$A$40:$A$783,$A262,СВЦЭМ!$B$39:$B$782,S$261)+'СЕТ СН'!$F$15</f>
        <v>0</v>
      </c>
      <c r="T262" s="36">
        <f ca="1">SUMIFS(СВЦЭМ!$G$40:$G$783,СВЦЭМ!$A$40:$A$783,$A262,СВЦЭМ!$B$39:$B$782,T$261)+'СЕТ СН'!$F$15</f>
        <v>0</v>
      </c>
      <c r="U262" s="36">
        <f ca="1">SUMIFS(СВЦЭМ!$G$40:$G$783,СВЦЭМ!$A$40:$A$783,$A262,СВЦЭМ!$B$39:$B$782,U$261)+'СЕТ СН'!$F$15</f>
        <v>0</v>
      </c>
      <c r="V262" s="36">
        <f ca="1">SUMIFS(СВЦЭМ!$G$40:$G$783,СВЦЭМ!$A$40:$A$783,$A262,СВЦЭМ!$B$39:$B$782,V$261)+'СЕТ СН'!$F$15</f>
        <v>0</v>
      </c>
      <c r="W262" s="36">
        <f ca="1">SUMIFS(СВЦЭМ!$G$40:$G$783,СВЦЭМ!$A$40:$A$783,$A262,СВЦЭМ!$B$39:$B$782,W$261)+'СЕТ СН'!$F$15</f>
        <v>0</v>
      </c>
      <c r="X262" s="36">
        <f ca="1">SUMIFS(СВЦЭМ!$G$40:$G$783,СВЦЭМ!$A$40:$A$783,$A262,СВЦЭМ!$B$39:$B$782,X$261)+'СЕТ СН'!$F$15</f>
        <v>0</v>
      </c>
      <c r="Y262" s="36">
        <f ca="1">SUMIFS(СВЦЭМ!$G$40:$G$783,СВЦЭМ!$A$40:$A$783,$A262,СВЦЭМ!$B$39:$B$782,Y$261)+'СЕТ СН'!$F$15</f>
        <v>0</v>
      </c>
      <c r="AA262" s="45"/>
    </row>
    <row r="263" spans="1:27" ht="15.75" hidden="1" x14ac:dyDescent="0.2">
      <c r="A263" s="35">
        <f>A262+1</f>
        <v>45353</v>
      </c>
      <c r="B263" s="36">
        <f ca="1">SUMIFS(СВЦЭМ!$G$40:$G$783,СВЦЭМ!$A$40:$A$783,$A263,СВЦЭМ!$B$39:$B$782,B$261)+'СЕТ СН'!$F$15</f>
        <v>0</v>
      </c>
      <c r="C263" s="36">
        <f ca="1">SUMIFS(СВЦЭМ!$G$40:$G$783,СВЦЭМ!$A$40:$A$783,$A263,СВЦЭМ!$B$39:$B$782,C$261)+'СЕТ СН'!$F$15</f>
        <v>0</v>
      </c>
      <c r="D263" s="36">
        <f ca="1">SUMIFS(СВЦЭМ!$G$40:$G$783,СВЦЭМ!$A$40:$A$783,$A263,СВЦЭМ!$B$39:$B$782,D$261)+'СЕТ СН'!$F$15</f>
        <v>0</v>
      </c>
      <c r="E263" s="36">
        <f ca="1">SUMIFS(СВЦЭМ!$G$40:$G$783,СВЦЭМ!$A$40:$A$783,$A263,СВЦЭМ!$B$39:$B$782,E$261)+'СЕТ СН'!$F$15</f>
        <v>0</v>
      </c>
      <c r="F263" s="36">
        <f ca="1">SUMIFS(СВЦЭМ!$G$40:$G$783,СВЦЭМ!$A$40:$A$783,$A263,СВЦЭМ!$B$39:$B$782,F$261)+'СЕТ СН'!$F$15</f>
        <v>0</v>
      </c>
      <c r="G263" s="36">
        <f ca="1">SUMIFS(СВЦЭМ!$G$40:$G$783,СВЦЭМ!$A$40:$A$783,$A263,СВЦЭМ!$B$39:$B$782,G$261)+'СЕТ СН'!$F$15</f>
        <v>0</v>
      </c>
      <c r="H263" s="36">
        <f ca="1">SUMIFS(СВЦЭМ!$G$40:$G$783,СВЦЭМ!$A$40:$A$783,$A263,СВЦЭМ!$B$39:$B$782,H$261)+'СЕТ СН'!$F$15</f>
        <v>0</v>
      </c>
      <c r="I263" s="36">
        <f ca="1">SUMIFS(СВЦЭМ!$G$40:$G$783,СВЦЭМ!$A$40:$A$783,$A263,СВЦЭМ!$B$39:$B$782,I$261)+'СЕТ СН'!$F$15</f>
        <v>0</v>
      </c>
      <c r="J263" s="36">
        <f ca="1">SUMIFS(СВЦЭМ!$G$40:$G$783,СВЦЭМ!$A$40:$A$783,$A263,СВЦЭМ!$B$39:$B$782,J$261)+'СЕТ СН'!$F$15</f>
        <v>0</v>
      </c>
      <c r="K263" s="36">
        <f ca="1">SUMIFS(СВЦЭМ!$G$40:$G$783,СВЦЭМ!$A$40:$A$783,$A263,СВЦЭМ!$B$39:$B$782,K$261)+'СЕТ СН'!$F$15</f>
        <v>0</v>
      </c>
      <c r="L263" s="36">
        <f ca="1">SUMIFS(СВЦЭМ!$G$40:$G$783,СВЦЭМ!$A$40:$A$783,$A263,СВЦЭМ!$B$39:$B$782,L$261)+'СЕТ СН'!$F$15</f>
        <v>0</v>
      </c>
      <c r="M263" s="36">
        <f ca="1">SUMIFS(СВЦЭМ!$G$40:$G$783,СВЦЭМ!$A$40:$A$783,$A263,СВЦЭМ!$B$39:$B$782,M$261)+'СЕТ СН'!$F$15</f>
        <v>0</v>
      </c>
      <c r="N263" s="36">
        <f ca="1">SUMIFS(СВЦЭМ!$G$40:$G$783,СВЦЭМ!$A$40:$A$783,$A263,СВЦЭМ!$B$39:$B$782,N$261)+'СЕТ СН'!$F$15</f>
        <v>0</v>
      </c>
      <c r="O263" s="36">
        <f ca="1">SUMIFS(СВЦЭМ!$G$40:$G$783,СВЦЭМ!$A$40:$A$783,$A263,СВЦЭМ!$B$39:$B$782,O$261)+'СЕТ СН'!$F$15</f>
        <v>0</v>
      </c>
      <c r="P263" s="36">
        <f ca="1">SUMIFS(СВЦЭМ!$G$40:$G$783,СВЦЭМ!$A$40:$A$783,$A263,СВЦЭМ!$B$39:$B$782,P$261)+'СЕТ СН'!$F$15</f>
        <v>0</v>
      </c>
      <c r="Q263" s="36">
        <f ca="1">SUMIFS(СВЦЭМ!$G$40:$G$783,СВЦЭМ!$A$40:$A$783,$A263,СВЦЭМ!$B$39:$B$782,Q$261)+'СЕТ СН'!$F$15</f>
        <v>0</v>
      </c>
      <c r="R263" s="36">
        <f ca="1">SUMIFS(СВЦЭМ!$G$40:$G$783,СВЦЭМ!$A$40:$A$783,$A263,СВЦЭМ!$B$39:$B$782,R$261)+'СЕТ СН'!$F$15</f>
        <v>0</v>
      </c>
      <c r="S263" s="36">
        <f ca="1">SUMIFS(СВЦЭМ!$G$40:$G$783,СВЦЭМ!$A$40:$A$783,$A263,СВЦЭМ!$B$39:$B$782,S$261)+'СЕТ СН'!$F$15</f>
        <v>0</v>
      </c>
      <c r="T263" s="36">
        <f ca="1">SUMIFS(СВЦЭМ!$G$40:$G$783,СВЦЭМ!$A$40:$A$783,$A263,СВЦЭМ!$B$39:$B$782,T$261)+'СЕТ СН'!$F$15</f>
        <v>0</v>
      </c>
      <c r="U263" s="36">
        <f ca="1">SUMIFS(СВЦЭМ!$G$40:$G$783,СВЦЭМ!$A$40:$A$783,$A263,СВЦЭМ!$B$39:$B$782,U$261)+'СЕТ СН'!$F$15</f>
        <v>0</v>
      </c>
      <c r="V263" s="36">
        <f ca="1">SUMIFS(СВЦЭМ!$G$40:$G$783,СВЦЭМ!$A$40:$A$783,$A263,СВЦЭМ!$B$39:$B$782,V$261)+'СЕТ СН'!$F$15</f>
        <v>0</v>
      </c>
      <c r="W263" s="36">
        <f ca="1">SUMIFS(СВЦЭМ!$G$40:$G$783,СВЦЭМ!$A$40:$A$783,$A263,СВЦЭМ!$B$39:$B$782,W$261)+'СЕТ СН'!$F$15</f>
        <v>0</v>
      </c>
      <c r="X263" s="36">
        <f ca="1">SUMIFS(СВЦЭМ!$G$40:$G$783,СВЦЭМ!$A$40:$A$783,$A263,СВЦЭМ!$B$39:$B$782,X$261)+'СЕТ СН'!$F$15</f>
        <v>0</v>
      </c>
      <c r="Y263" s="36">
        <f ca="1">SUMIFS(СВЦЭМ!$G$40:$G$783,СВЦЭМ!$A$40:$A$783,$A263,СВЦЭМ!$B$39:$B$782,Y$261)+'СЕТ СН'!$F$15</f>
        <v>0</v>
      </c>
    </row>
    <row r="264" spans="1:27" ht="15.75" hidden="1" x14ac:dyDescent="0.2">
      <c r="A264" s="35">
        <f t="shared" ref="A264:A292" si="7">A263+1</f>
        <v>45354</v>
      </c>
      <c r="B264" s="36">
        <f ca="1">SUMIFS(СВЦЭМ!$G$40:$G$783,СВЦЭМ!$A$40:$A$783,$A264,СВЦЭМ!$B$39:$B$782,B$261)+'СЕТ СН'!$F$15</f>
        <v>0</v>
      </c>
      <c r="C264" s="36">
        <f ca="1">SUMIFS(СВЦЭМ!$G$40:$G$783,СВЦЭМ!$A$40:$A$783,$A264,СВЦЭМ!$B$39:$B$782,C$261)+'СЕТ СН'!$F$15</f>
        <v>0</v>
      </c>
      <c r="D264" s="36">
        <f ca="1">SUMIFS(СВЦЭМ!$G$40:$G$783,СВЦЭМ!$A$40:$A$783,$A264,СВЦЭМ!$B$39:$B$782,D$261)+'СЕТ СН'!$F$15</f>
        <v>0</v>
      </c>
      <c r="E264" s="36">
        <f ca="1">SUMIFS(СВЦЭМ!$G$40:$G$783,СВЦЭМ!$A$40:$A$783,$A264,СВЦЭМ!$B$39:$B$782,E$261)+'СЕТ СН'!$F$15</f>
        <v>0</v>
      </c>
      <c r="F264" s="36">
        <f ca="1">SUMIFS(СВЦЭМ!$G$40:$G$783,СВЦЭМ!$A$40:$A$783,$A264,СВЦЭМ!$B$39:$B$782,F$261)+'СЕТ СН'!$F$15</f>
        <v>0</v>
      </c>
      <c r="G264" s="36">
        <f ca="1">SUMIFS(СВЦЭМ!$G$40:$G$783,СВЦЭМ!$A$40:$A$783,$A264,СВЦЭМ!$B$39:$B$782,G$261)+'СЕТ СН'!$F$15</f>
        <v>0</v>
      </c>
      <c r="H264" s="36">
        <f ca="1">SUMIFS(СВЦЭМ!$G$40:$G$783,СВЦЭМ!$A$40:$A$783,$A264,СВЦЭМ!$B$39:$B$782,H$261)+'СЕТ СН'!$F$15</f>
        <v>0</v>
      </c>
      <c r="I264" s="36">
        <f ca="1">SUMIFS(СВЦЭМ!$G$40:$G$783,СВЦЭМ!$A$40:$A$783,$A264,СВЦЭМ!$B$39:$B$782,I$261)+'СЕТ СН'!$F$15</f>
        <v>0</v>
      </c>
      <c r="J264" s="36">
        <f ca="1">SUMIFS(СВЦЭМ!$G$40:$G$783,СВЦЭМ!$A$40:$A$783,$A264,СВЦЭМ!$B$39:$B$782,J$261)+'СЕТ СН'!$F$15</f>
        <v>0</v>
      </c>
      <c r="K264" s="36">
        <f ca="1">SUMIFS(СВЦЭМ!$G$40:$G$783,СВЦЭМ!$A$40:$A$783,$A264,СВЦЭМ!$B$39:$B$782,K$261)+'СЕТ СН'!$F$15</f>
        <v>0</v>
      </c>
      <c r="L264" s="36">
        <f ca="1">SUMIFS(СВЦЭМ!$G$40:$G$783,СВЦЭМ!$A$40:$A$783,$A264,СВЦЭМ!$B$39:$B$782,L$261)+'СЕТ СН'!$F$15</f>
        <v>0</v>
      </c>
      <c r="M264" s="36">
        <f ca="1">SUMIFS(СВЦЭМ!$G$40:$G$783,СВЦЭМ!$A$40:$A$783,$A264,СВЦЭМ!$B$39:$B$782,M$261)+'СЕТ СН'!$F$15</f>
        <v>0</v>
      </c>
      <c r="N264" s="36">
        <f ca="1">SUMIFS(СВЦЭМ!$G$40:$G$783,СВЦЭМ!$A$40:$A$783,$A264,СВЦЭМ!$B$39:$B$782,N$261)+'СЕТ СН'!$F$15</f>
        <v>0</v>
      </c>
      <c r="O264" s="36">
        <f ca="1">SUMIFS(СВЦЭМ!$G$40:$G$783,СВЦЭМ!$A$40:$A$783,$A264,СВЦЭМ!$B$39:$B$782,O$261)+'СЕТ СН'!$F$15</f>
        <v>0</v>
      </c>
      <c r="P264" s="36">
        <f ca="1">SUMIFS(СВЦЭМ!$G$40:$G$783,СВЦЭМ!$A$40:$A$783,$A264,СВЦЭМ!$B$39:$B$782,P$261)+'СЕТ СН'!$F$15</f>
        <v>0</v>
      </c>
      <c r="Q264" s="36">
        <f ca="1">SUMIFS(СВЦЭМ!$G$40:$G$783,СВЦЭМ!$A$40:$A$783,$A264,СВЦЭМ!$B$39:$B$782,Q$261)+'СЕТ СН'!$F$15</f>
        <v>0</v>
      </c>
      <c r="R264" s="36">
        <f ca="1">SUMIFS(СВЦЭМ!$G$40:$G$783,СВЦЭМ!$A$40:$A$783,$A264,СВЦЭМ!$B$39:$B$782,R$261)+'СЕТ СН'!$F$15</f>
        <v>0</v>
      </c>
      <c r="S264" s="36">
        <f ca="1">SUMIFS(СВЦЭМ!$G$40:$G$783,СВЦЭМ!$A$40:$A$783,$A264,СВЦЭМ!$B$39:$B$782,S$261)+'СЕТ СН'!$F$15</f>
        <v>0</v>
      </c>
      <c r="T264" s="36">
        <f ca="1">SUMIFS(СВЦЭМ!$G$40:$G$783,СВЦЭМ!$A$40:$A$783,$A264,СВЦЭМ!$B$39:$B$782,T$261)+'СЕТ СН'!$F$15</f>
        <v>0</v>
      </c>
      <c r="U264" s="36">
        <f ca="1">SUMIFS(СВЦЭМ!$G$40:$G$783,СВЦЭМ!$A$40:$A$783,$A264,СВЦЭМ!$B$39:$B$782,U$261)+'СЕТ СН'!$F$15</f>
        <v>0</v>
      </c>
      <c r="V264" s="36">
        <f ca="1">SUMIFS(СВЦЭМ!$G$40:$G$783,СВЦЭМ!$A$40:$A$783,$A264,СВЦЭМ!$B$39:$B$782,V$261)+'СЕТ СН'!$F$15</f>
        <v>0</v>
      </c>
      <c r="W264" s="36">
        <f ca="1">SUMIFS(СВЦЭМ!$G$40:$G$783,СВЦЭМ!$A$40:$A$783,$A264,СВЦЭМ!$B$39:$B$782,W$261)+'СЕТ СН'!$F$15</f>
        <v>0</v>
      </c>
      <c r="X264" s="36">
        <f ca="1">SUMIFS(СВЦЭМ!$G$40:$G$783,СВЦЭМ!$A$40:$A$783,$A264,СВЦЭМ!$B$39:$B$782,X$261)+'СЕТ СН'!$F$15</f>
        <v>0</v>
      </c>
      <c r="Y264" s="36">
        <f ca="1">SUMIFS(СВЦЭМ!$G$40:$G$783,СВЦЭМ!$A$40:$A$783,$A264,СВЦЭМ!$B$39:$B$782,Y$261)+'СЕТ СН'!$F$15</f>
        <v>0</v>
      </c>
    </row>
    <row r="265" spans="1:27" ht="15.75" hidden="1" x14ac:dyDescent="0.2">
      <c r="A265" s="35">
        <f t="shared" si="7"/>
        <v>45355</v>
      </c>
      <c r="B265" s="36">
        <f ca="1">SUMIFS(СВЦЭМ!$G$40:$G$783,СВЦЭМ!$A$40:$A$783,$A265,СВЦЭМ!$B$39:$B$782,B$261)+'СЕТ СН'!$F$15</f>
        <v>0</v>
      </c>
      <c r="C265" s="36">
        <f ca="1">SUMIFS(СВЦЭМ!$G$40:$G$783,СВЦЭМ!$A$40:$A$783,$A265,СВЦЭМ!$B$39:$B$782,C$261)+'СЕТ СН'!$F$15</f>
        <v>0</v>
      </c>
      <c r="D265" s="36">
        <f ca="1">SUMIFS(СВЦЭМ!$G$40:$G$783,СВЦЭМ!$A$40:$A$783,$A265,СВЦЭМ!$B$39:$B$782,D$261)+'СЕТ СН'!$F$15</f>
        <v>0</v>
      </c>
      <c r="E265" s="36">
        <f ca="1">SUMIFS(СВЦЭМ!$G$40:$G$783,СВЦЭМ!$A$40:$A$783,$A265,СВЦЭМ!$B$39:$B$782,E$261)+'СЕТ СН'!$F$15</f>
        <v>0</v>
      </c>
      <c r="F265" s="36">
        <f ca="1">SUMIFS(СВЦЭМ!$G$40:$G$783,СВЦЭМ!$A$40:$A$783,$A265,СВЦЭМ!$B$39:$B$782,F$261)+'СЕТ СН'!$F$15</f>
        <v>0</v>
      </c>
      <c r="G265" s="36">
        <f ca="1">SUMIFS(СВЦЭМ!$G$40:$G$783,СВЦЭМ!$A$40:$A$783,$A265,СВЦЭМ!$B$39:$B$782,G$261)+'СЕТ СН'!$F$15</f>
        <v>0</v>
      </c>
      <c r="H265" s="36">
        <f ca="1">SUMIFS(СВЦЭМ!$G$40:$G$783,СВЦЭМ!$A$40:$A$783,$A265,СВЦЭМ!$B$39:$B$782,H$261)+'СЕТ СН'!$F$15</f>
        <v>0</v>
      </c>
      <c r="I265" s="36">
        <f ca="1">SUMIFS(СВЦЭМ!$G$40:$G$783,СВЦЭМ!$A$40:$A$783,$A265,СВЦЭМ!$B$39:$B$782,I$261)+'СЕТ СН'!$F$15</f>
        <v>0</v>
      </c>
      <c r="J265" s="36">
        <f ca="1">SUMIFS(СВЦЭМ!$G$40:$G$783,СВЦЭМ!$A$40:$A$783,$A265,СВЦЭМ!$B$39:$B$782,J$261)+'СЕТ СН'!$F$15</f>
        <v>0</v>
      </c>
      <c r="K265" s="36">
        <f ca="1">SUMIFS(СВЦЭМ!$G$40:$G$783,СВЦЭМ!$A$40:$A$783,$A265,СВЦЭМ!$B$39:$B$782,K$261)+'СЕТ СН'!$F$15</f>
        <v>0</v>
      </c>
      <c r="L265" s="36">
        <f ca="1">SUMIFS(СВЦЭМ!$G$40:$G$783,СВЦЭМ!$A$40:$A$783,$A265,СВЦЭМ!$B$39:$B$782,L$261)+'СЕТ СН'!$F$15</f>
        <v>0</v>
      </c>
      <c r="M265" s="36">
        <f ca="1">SUMIFS(СВЦЭМ!$G$40:$G$783,СВЦЭМ!$A$40:$A$783,$A265,СВЦЭМ!$B$39:$B$782,M$261)+'СЕТ СН'!$F$15</f>
        <v>0</v>
      </c>
      <c r="N265" s="36">
        <f ca="1">SUMIFS(СВЦЭМ!$G$40:$G$783,СВЦЭМ!$A$40:$A$783,$A265,СВЦЭМ!$B$39:$B$782,N$261)+'СЕТ СН'!$F$15</f>
        <v>0</v>
      </c>
      <c r="O265" s="36">
        <f ca="1">SUMIFS(СВЦЭМ!$G$40:$G$783,СВЦЭМ!$A$40:$A$783,$A265,СВЦЭМ!$B$39:$B$782,O$261)+'СЕТ СН'!$F$15</f>
        <v>0</v>
      </c>
      <c r="P265" s="36">
        <f ca="1">SUMIFS(СВЦЭМ!$G$40:$G$783,СВЦЭМ!$A$40:$A$783,$A265,СВЦЭМ!$B$39:$B$782,P$261)+'СЕТ СН'!$F$15</f>
        <v>0</v>
      </c>
      <c r="Q265" s="36">
        <f ca="1">SUMIFS(СВЦЭМ!$G$40:$G$783,СВЦЭМ!$A$40:$A$783,$A265,СВЦЭМ!$B$39:$B$782,Q$261)+'СЕТ СН'!$F$15</f>
        <v>0</v>
      </c>
      <c r="R265" s="36">
        <f ca="1">SUMIFS(СВЦЭМ!$G$40:$G$783,СВЦЭМ!$A$40:$A$783,$A265,СВЦЭМ!$B$39:$B$782,R$261)+'СЕТ СН'!$F$15</f>
        <v>0</v>
      </c>
      <c r="S265" s="36">
        <f ca="1">SUMIFS(СВЦЭМ!$G$40:$G$783,СВЦЭМ!$A$40:$A$783,$A265,СВЦЭМ!$B$39:$B$782,S$261)+'СЕТ СН'!$F$15</f>
        <v>0</v>
      </c>
      <c r="T265" s="36">
        <f ca="1">SUMIFS(СВЦЭМ!$G$40:$G$783,СВЦЭМ!$A$40:$A$783,$A265,СВЦЭМ!$B$39:$B$782,T$261)+'СЕТ СН'!$F$15</f>
        <v>0</v>
      </c>
      <c r="U265" s="36">
        <f ca="1">SUMIFS(СВЦЭМ!$G$40:$G$783,СВЦЭМ!$A$40:$A$783,$A265,СВЦЭМ!$B$39:$B$782,U$261)+'СЕТ СН'!$F$15</f>
        <v>0</v>
      </c>
      <c r="V265" s="36">
        <f ca="1">SUMIFS(СВЦЭМ!$G$40:$G$783,СВЦЭМ!$A$40:$A$783,$A265,СВЦЭМ!$B$39:$B$782,V$261)+'СЕТ СН'!$F$15</f>
        <v>0</v>
      </c>
      <c r="W265" s="36">
        <f ca="1">SUMIFS(СВЦЭМ!$G$40:$G$783,СВЦЭМ!$A$40:$A$783,$A265,СВЦЭМ!$B$39:$B$782,W$261)+'СЕТ СН'!$F$15</f>
        <v>0</v>
      </c>
      <c r="X265" s="36">
        <f ca="1">SUMIFS(СВЦЭМ!$G$40:$G$783,СВЦЭМ!$A$40:$A$783,$A265,СВЦЭМ!$B$39:$B$782,X$261)+'СЕТ СН'!$F$15</f>
        <v>0</v>
      </c>
      <c r="Y265" s="36">
        <f ca="1">SUMIFS(СВЦЭМ!$G$40:$G$783,СВЦЭМ!$A$40:$A$783,$A265,СВЦЭМ!$B$39:$B$782,Y$261)+'СЕТ СН'!$F$15</f>
        <v>0</v>
      </c>
    </row>
    <row r="266" spans="1:27" ht="15.75" hidden="1" x14ac:dyDescent="0.2">
      <c r="A266" s="35">
        <f t="shared" si="7"/>
        <v>45356</v>
      </c>
      <c r="B266" s="36">
        <f ca="1">SUMIFS(СВЦЭМ!$G$40:$G$783,СВЦЭМ!$A$40:$A$783,$A266,СВЦЭМ!$B$39:$B$782,B$261)+'СЕТ СН'!$F$15</f>
        <v>0</v>
      </c>
      <c r="C266" s="36">
        <f ca="1">SUMIFS(СВЦЭМ!$G$40:$G$783,СВЦЭМ!$A$40:$A$783,$A266,СВЦЭМ!$B$39:$B$782,C$261)+'СЕТ СН'!$F$15</f>
        <v>0</v>
      </c>
      <c r="D266" s="36">
        <f ca="1">SUMIFS(СВЦЭМ!$G$40:$G$783,СВЦЭМ!$A$40:$A$783,$A266,СВЦЭМ!$B$39:$B$782,D$261)+'СЕТ СН'!$F$15</f>
        <v>0</v>
      </c>
      <c r="E266" s="36">
        <f ca="1">SUMIFS(СВЦЭМ!$G$40:$G$783,СВЦЭМ!$A$40:$A$783,$A266,СВЦЭМ!$B$39:$B$782,E$261)+'СЕТ СН'!$F$15</f>
        <v>0</v>
      </c>
      <c r="F266" s="36">
        <f ca="1">SUMIFS(СВЦЭМ!$G$40:$G$783,СВЦЭМ!$A$40:$A$783,$A266,СВЦЭМ!$B$39:$B$782,F$261)+'СЕТ СН'!$F$15</f>
        <v>0</v>
      </c>
      <c r="G266" s="36">
        <f ca="1">SUMIFS(СВЦЭМ!$G$40:$G$783,СВЦЭМ!$A$40:$A$783,$A266,СВЦЭМ!$B$39:$B$782,G$261)+'СЕТ СН'!$F$15</f>
        <v>0</v>
      </c>
      <c r="H266" s="36">
        <f ca="1">SUMIFS(СВЦЭМ!$G$40:$G$783,СВЦЭМ!$A$40:$A$783,$A266,СВЦЭМ!$B$39:$B$782,H$261)+'СЕТ СН'!$F$15</f>
        <v>0</v>
      </c>
      <c r="I266" s="36">
        <f ca="1">SUMIFS(СВЦЭМ!$G$40:$G$783,СВЦЭМ!$A$40:$A$783,$A266,СВЦЭМ!$B$39:$B$782,I$261)+'СЕТ СН'!$F$15</f>
        <v>0</v>
      </c>
      <c r="J266" s="36">
        <f ca="1">SUMIFS(СВЦЭМ!$G$40:$G$783,СВЦЭМ!$A$40:$A$783,$A266,СВЦЭМ!$B$39:$B$782,J$261)+'СЕТ СН'!$F$15</f>
        <v>0</v>
      </c>
      <c r="K266" s="36">
        <f ca="1">SUMIFS(СВЦЭМ!$G$40:$G$783,СВЦЭМ!$A$40:$A$783,$A266,СВЦЭМ!$B$39:$B$782,K$261)+'СЕТ СН'!$F$15</f>
        <v>0</v>
      </c>
      <c r="L266" s="36">
        <f ca="1">SUMIFS(СВЦЭМ!$G$40:$G$783,СВЦЭМ!$A$40:$A$783,$A266,СВЦЭМ!$B$39:$B$782,L$261)+'СЕТ СН'!$F$15</f>
        <v>0</v>
      </c>
      <c r="M266" s="36">
        <f ca="1">SUMIFS(СВЦЭМ!$G$40:$G$783,СВЦЭМ!$A$40:$A$783,$A266,СВЦЭМ!$B$39:$B$782,M$261)+'СЕТ СН'!$F$15</f>
        <v>0</v>
      </c>
      <c r="N266" s="36">
        <f ca="1">SUMIFS(СВЦЭМ!$G$40:$G$783,СВЦЭМ!$A$40:$A$783,$A266,СВЦЭМ!$B$39:$B$782,N$261)+'СЕТ СН'!$F$15</f>
        <v>0</v>
      </c>
      <c r="O266" s="36">
        <f ca="1">SUMIFS(СВЦЭМ!$G$40:$G$783,СВЦЭМ!$A$40:$A$783,$A266,СВЦЭМ!$B$39:$B$782,O$261)+'СЕТ СН'!$F$15</f>
        <v>0</v>
      </c>
      <c r="P266" s="36">
        <f ca="1">SUMIFS(СВЦЭМ!$G$40:$G$783,СВЦЭМ!$A$40:$A$783,$A266,СВЦЭМ!$B$39:$B$782,P$261)+'СЕТ СН'!$F$15</f>
        <v>0</v>
      </c>
      <c r="Q266" s="36">
        <f ca="1">SUMIFS(СВЦЭМ!$G$40:$G$783,СВЦЭМ!$A$40:$A$783,$A266,СВЦЭМ!$B$39:$B$782,Q$261)+'СЕТ СН'!$F$15</f>
        <v>0</v>
      </c>
      <c r="R266" s="36">
        <f ca="1">SUMIFS(СВЦЭМ!$G$40:$G$783,СВЦЭМ!$A$40:$A$783,$A266,СВЦЭМ!$B$39:$B$782,R$261)+'СЕТ СН'!$F$15</f>
        <v>0</v>
      </c>
      <c r="S266" s="36">
        <f ca="1">SUMIFS(СВЦЭМ!$G$40:$G$783,СВЦЭМ!$A$40:$A$783,$A266,СВЦЭМ!$B$39:$B$782,S$261)+'СЕТ СН'!$F$15</f>
        <v>0</v>
      </c>
      <c r="T266" s="36">
        <f ca="1">SUMIFS(СВЦЭМ!$G$40:$G$783,СВЦЭМ!$A$40:$A$783,$A266,СВЦЭМ!$B$39:$B$782,T$261)+'СЕТ СН'!$F$15</f>
        <v>0</v>
      </c>
      <c r="U266" s="36">
        <f ca="1">SUMIFS(СВЦЭМ!$G$40:$G$783,СВЦЭМ!$A$40:$A$783,$A266,СВЦЭМ!$B$39:$B$782,U$261)+'СЕТ СН'!$F$15</f>
        <v>0</v>
      </c>
      <c r="V266" s="36">
        <f ca="1">SUMIFS(СВЦЭМ!$G$40:$G$783,СВЦЭМ!$A$40:$A$783,$A266,СВЦЭМ!$B$39:$B$782,V$261)+'СЕТ СН'!$F$15</f>
        <v>0</v>
      </c>
      <c r="W266" s="36">
        <f ca="1">SUMIFS(СВЦЭМ!$G$40:$G$783,СВЦЭМ!$A$40:$A$783,$A266,СВЦЭМ!$B$39:$B$782,W$261)+'СЕТ СН'!$F$15</f>
        <v>0</v>
      </c>
      <c r="X266" s="36">
        <f ca="1">SUMIFS(СВЦЭМ!$G$40:$G$783,СВЦЭМ!$A$40:$A$783,$A266,СВЦЭМ!$B$39:$B$782,X$261)+'СЕТ СН'!$F$15</f>
        <v>0</v>
      </c>
      <c r="Y266" s="36">
        <f ca="1">SUMIFS(СВЦЭМ!$G$40:$G$783,СВЦЭМ!$A$40:$A$783,$A266,СВЦЭМ!$B$39:$B$782,Y$261)+'СЕТ СН'!$F$15</f>
        <v>0</v>
      </c>
    </row>
    <row r="267" spans="1:27" ht="15.75" hidden="1" x14ac:dyDescent="0.2">
      <c r="A267" s="35">
        <f t="shared" si="7"/>
        <v>45357</v>
      </c>
      <c r="B267" s="36">
        <f ca="1">SUMIFS(СВЦЭМ!$G$40:$G$783,СВЦЭМ!$A$40:$A$783,$A267,СВЦЭМ!$B$39:$B$782,B$261)+'СЕТ СН'!$F$15</f>
        <v>0</v>
      </c>
      <c r="C267" s="36">
        <f ca="1">SUMIFS(СВЦЭМ!$G$40:$G$783,СВЦЭМ!$A$40:$A$783,$A267,СВЦЭМ!$B$39:$B$782,C$261)+'СЕТ СН'!$F$15</f>
        <v>0</v>
      </c>
      <c r="D267" s="36">
        <f ca="1">SUMIFS(СВЦЭМ!$G$40:$G$783,СВЦЭМ!$A$40:$A$783,$A267,СВЦЭМ!$B$39:$B$782,D$261)+'СЕТ СН'!$F$15</f>
        <v>0</v>
      </c>
      <c r="E267" s="36">
        <f ca="1">SUMIFS(СВЦЭМ!$G$40:$G$783,СВЦЭМ!$A$40:$A$783,$A267,СВЦЭМ!$B$39:$B$782,E$261)+'СЕТ СН'!$F$15</f>
        <v>0</v>
      </c>
      <c r="F267" s="36">
        <f ca="1">SUMIFS(СВЦЭМ!$G$40:$G$783,СВЦЭМ!$A$40:$A$783,$A267,СВЦЭМ!$B$39:$B$782,F$261)+'СЕТ СН'!$F$15</f>
        <v>0</v>
      </c>
      <c r="G267" s="36">
        <f ca="1">SUMIFS(СВЦЭМ!$G$40:$G$783,СВЦЭМ!$A$40:$A$783,$A267,СВЦЭМ!$B$39:$B$782,G$261)+'СЕТ СН'!$F$15</f>
        <v>0</v>
      </c>
      <c r="H267" s="36">
        <f ca="1">SUMIFS(СВЦЭМ!$G$40:$G$783,СВЦЭМ!$A$40:$A$783,$A267,СВЦЭМ!$B$39:$B$782,H$261)+'СЕТ СН'!$F$15</f>
        <v>0</v>
      </c>
      <c r="I267" s="36">
        <f ca="1">SUMIFS(СВЦЭМ!$G$40:$G$783,СВЦЭМ!$A$40:$A$783,$A267,СВЦЭМ!$B$39:$B$782,I$261)+'СЕТ СН'!$F$15</f>
        <v>0</v>
      </c>
      <c r="J267" s="36">
        <f ca="1">SUMIFS(СВЦЭМ!$G$40:$G$783,СВЦЭМ!$A$40:$A$783,$A267,СВЦЭМ!$B$39:$B$782,J$261)+'СЕТ СН'!$F$15</f>
        <v>0</v>
      </c>
      <c r="K267" s="36">
        <f ca="1">SUMIFS(СВЦЭМ!$G$40:$G$783,СВЦЭМ!$A$40:$A$783,$A267,СВЦЭМ!$B$39:$B$782,K$261)+'СЕТ СН'!$F$15</f>
        <v>0</v>
      </c>
      <c r="L267" s="36">
        <f ca="1">SUMIFS(СВЦЭМ!$G$40:$G$783,СВЦЭМ!$A$40:$A$783,$A267,СВЦЭМ!$B$39:$B$782,L$261)+'СЕТ СН'!$F$15</f>
        <v>0</v>
      </c>
      <c r="M267" s="36">
        <f ca="1">SUMIFS(СВЦЭМ!$G$40:$G$783,СВЦЭМ!$A$40:$A$783,$A267,СВЦЭМ!$B$39:$B$782,M$261)+'СЕТ СН'!$F$15</f>
        <v>0</v>
      </c>
      <c r="N267" s="36">
        <f ca="1">SUMIFS(СВЦЭМ!$G$40:$G$783,СВЦЭМ!$A$40:$A$783,$A267,СВЦЭМ!$B$39:$B$782,N$261)+'СЕТ СН'!$F$15</f>
        <v>0</v>
      </c>
      <c r="O267" s="36">
        <f ca="1">SUMIFS(СВЦЭМ!$G$40:$G$783,СВЦЭМ!$A$40:$A$783,$A267,СВЦЭМ!$B$39:$B$782,O$261)+'СЕТ СН'!$F$15</f>
        <v>0</v>
      </c>
      <c r="P267" s="36">
        <f ca="1">SUMIFS(СВЦЭМ!$G$40:$G$783,СВЦЭМ!$A$40:$A$783,$A267,СВЦЭМ!$B$39:$B$782,P$261)+'СЕТ СН'!$F$15</f>
        <v>0</v>
      </c>
      <c r="Q267" s="36">
        <f ca="1">SUMIFS(СВЦЭМ!$G$40:$G$783,СВЦЭМ!$A$40:$A$783,$A267,СВЦЭМ!$B$39:$B$782,Q$261)+'СЕТ СН'!$F$15</f>
        <v>0</v>
      </c>
      <c r="R267" s="36">
        <f ca="1">SUMIFS(СВЦЭМ!$G$40:$G$783,СВЦЭМ!$A$40:$A$783,$A267,СВЦЭМ!$B$39:$B$782,R$261)+'СЕТ СН'!$F$15</f>
        <v>0</v>
      </c>
      <c r="S267" s="36">
        <f ca="1">SUMIFS(СВЦЭМ!$G$40:$G$783,СВЦЭМ!$A$40:$A$783,$A267,СВЦЭМ!$B$39:$B$782,S$261)+'СЕТ СН'!$F$15</f>
        <v>0</v>
      </c>
      <c r="T267" s="36">
        <f ca="1">SUMIFS(СВЦЭМ!$G$40:$G$783,СВЦЭМ!$A$40:$A$783,$A267,СВЦЭМ!$B$39:$B$782,T$261)+'СЕТ СН'!$F$15</f>
        <v>0</v>
      </c>
      <c r="U267" s="36">
        <f ca="1">SUMIFS(СВЦЭМ!$G$40:$G$783,СВЦЭМ!$A$40:$A$783,$A267,СВЦЭМ!$B$39:$B$782,U$261)+'СЕТ СН'!$F$15</f>
        <v>0</v>
      </c>
      <c r="V267" s="36">
        <f ca="1">SUMIFS(СВЦЭМ!$G$40:$G$783,СВЦЭМ!$A$40:$A$783,$A267,СВЦЭМ!$B$39:$B$782,V$261)+'СЕТ СН'!$F$15</f>
        <v>0</v>
      </c>
      <c r="W267" s="36">
        <f ca="1">SUMIFS(СВЦЭМ!$G$40:$G$783,СВЦЭМ!$A$40:$A$783,$A267,СВЦЭМ!$B$39:$B$782,W$261)+'СЕТ СН'!$F$15</f>
        <v>0</v>
      </c>
      <c r="X267" s="36">
        <f ca="1">SUMIFS(СВЦЭМ!$G$40:$G$783,СВЦЭМ!$A$40:$A$783,$A267,СВЦЭМ!$B$39:$B$782,X$261)+'СЕТ СН'!$F$15</f>
        <v>0</v>
      </c>
      <c r="Y267" s="36">
        <f ca="1">SUMIFS(СВЦЭМ!$G$40:$G$783,СВЦЭМ!$A$40:$A$783,$A267,СВЦЭМ!$B$39:$B$782,Y$261)+'СЕТ СН'!$F$15</f>
        <v>0</v>
      </c>
    </row>
    <row r="268" spans="1:27" ht="15.75" hidden="1" x14ac:dyDescent="0.2">
      <c r="A268" s="35">
        <f t="shared" si="7"/>
        <v>45358</v>
      </c>
      <c r="B268" s="36">
        <f ca="1">SUMIFS(СВЦЭМ!$G$40:$G$783,СВЦЭМ!$A$40:$A$783,$A268,СВЦЭМ!$B$39:$B$782,B$261)+'СЕТ СН'!$F$15</f>
        <v>0</v>
      </c>
      <c r="C268" s="36">
        <f ca="1">SUMIFS(СВЦЭМ!$G$40:$G$783,СВЦЭМ!$A$40:$A$783,$A268,СВЦЭМ!$B$39:$B$782,C$261)+'СЕТ СН'!$F$15</f>
        <v>0</v>
      </c>
      <c r="D268" s="36">
        <f ca="1">SUMIFS(СВЦЭМ!$G$40:$G$783,СВЦЭМ!$A$40:$A$783,$A268,СВЦЭМ!$B$39:$B$782,D$261)+'СЕТ СН'!$F$15</f>
        <v>0</v>
      </c>
      <c r="E268" s="36">
        <f ca="1">SUMIFS(СВЦЭМ!$G$40:$G$783,СВЦЭМ!$A$40:$A$783,$A268,СВЦЭМ!$B$39:$B$782,E$261)+'СЕТ СН'!$F$15</f>
        <v>0</v>
      </c>
      <c r="F268" s="36">
        <f ca="1">SUMIFS(СВЦЭМ!$G$40:$G$783,СВЦЭМ!$A$40:$A$783,$A268,СВЦЭМ!$B$39:$B$782,F$261)+'СЕТ СН'!$F$15</f>
        <v>0</v>
      </c>
      <c r="G268" s="36">
        <f ca="1">SUMIFS(СВЦЭМ!$G$40:$G$783,СВЦЭМ!$A$40:$A$783,$A268,СВЦЭМ!$B$39:$B$782,G$261)+'СЕТ СН'!$F$15</f>
        <v>0</v>
      </c>
      <c r="H268" s="36">
        <f ca="1">SUMIFS(СВЦЭМ!$G$40:$G$783,СВЦЭМ!$A$40:$A$783,$A268,СВЦЭМ!$B$39:$B$782,H$261)+'СЕТ СН'!$F$15</f>
        <v>0</v>
      </c>
      <c r="I268" s="36">
        <f ca="1">SUMIFS(СВЦЭМ!$G$40:$G$783,СВЦЭМ!$A$40:$A$783,$A268,СВЦЭМ!$B$39:$B$782,I$261)+'СЕТ СН'!$F$15</f>
        <v>0</v>
      </c>
      <c r="J268" s="36">
        <f ca="1">SUMIFS(СВЦЭМ!$G$40:$G$783,СВЦЭМ!$A$40:$A$783,$A268,СВЦЭМ!$B$39:$B$782,J$261)+'СЕТ СН'!$F$15</f>
        <v>0</v>
      </c>
      <c r="K268" s="36">
        <f ca="1">SUMIFS(СВЦЭМ!$G$40:$G$783,СВЦЭМ!$A$40:$A$783,$A268,СВЦЭМ!$B$39:$B$782,K$261)+'СЕТ СН'!$F$15</f>
        <v>0</v>
      </c>
      <c r="L268" s="36">
        <f ca="1">SUMIFS(СВЦЭМ!$G$40:$G$783,СВЦЭМ!$A$40:$A$783,$A268,СВЦЭМ!$B$39:$B$782,L$261)+'СЕТ СН'!$F$15</f>
        <v>0</v>
      </c>
      <c r="M268" s="36">
        <f ca="1">SUMIFS(СВЦЭМ!$G$40:$G$783,СВЦЭМ!$A$40:$A$783,$A268,СВЦЭМ!$B$39:$B$782,M$261)+'СЕТ СН'!$F$15</f>
        <v>0</v>
      </c>
      <c r="N268" s="36">
        <f ca="1">SUMIFS(СВЦЭМ!$G$40:$G$783,СВЦЭМ!$A$40:$A$783,$A268,СВЦЭМ!$B$39:$B$782,N$261)+'СЕТ СН'!$F$15</f>
        <v>0</v>
      </c>
      <c r="O268" s="36">
        <f ca="1">SUMIFS(СВЦЭМ!$G$40:$G$783,СВЦЭМ!$A$40:$A$783,$A268,СВЦЭМ!$B$39:$B$782,O$261)+'СЕТ СН'!$F$15</f>
        <v>0</v>
      </c>
      <c r="P268" s="36">
        <f ca="1">SUMIFS(СВЦЭМ!$G$40:$G$783,СВЦЭМ!$A$40:$A$783,$A268,СВЦЭМ!$B$39:$B$782,P$261)+'СЕТ СН'!$F$15</f>
        <v>0</v>
      </c>
      <c r="Q268" s="36">
        <f ca="1">SUMIFS(СВЦЭМ!$G$40:$G$783,СВЦЭМ!$A$40:$A$783,$A268,СВЦЭМ!$B$39:$B$782,Q$261)+'СЕТ СН'!$F$15</f>
        <v>0</v>
      </c>
      <c r="R268" s="36">
        <f ca="1">SUMIFS(СВЦЭМ!$G$40:$G$783,СВЦЭМ!$A$40:$A$783,$A268,СВЦЭМ!$B$39:$B$782,R$261)+'СЕТ СН'!$F$15</f>
        <v>0</v>
      </c>
      <c r="S268" s="36">
        <f ca="1">SUMIFS(СВЦЭМ!$G$40:$G$783,СВЦЭМ!$A$40:$A$783,$A268,СВЦЭМ!$B$39:$B$782,S$261)+'СЕТ СН'!$F$15</f>
        <v>0</v>
      </c>
      <c r="T268" s="36">
        <f ca="1">SUMIFS(СВЦЭМ!$G$40:$G$783,СВЦЭМ!$A$40:$A$783,$A268,СВЦЭМ!$B$39:$B$782,T$261)+'СЕТ СН'!$F$15</f>
        <v>0</v>
      </c>
      <c r="U268" s="36">
        <f ca="1">SUMIFS(СВЦЭМ!$G$40:$G$783,СВЦЭМ!$A$40:$A$783,$A268,СВЦЭМ!$B$39:$B$782,U$261)+'СЕТ СН'!$F$15</f>
        <v>0</v>
      </c>
      <c r="V268" s="36">
        <f ca="1">SUMIFS(СВЦЭМ!$G$40:$G$783,СВЦЭМ!$A$40:$A$783,$A268,СВЦЭМ!$B$39:$B$782,V$261)+'СЕТ СН'!$F$15</f>
        <v>0</v>
      </c>
      <c r="W268" s="36">
        <f ca="1">SUMIFS(СВЦЭМ!$G$40:$G$783,СВЦЭМ!$A$40:$A$783,$A268,СВЦЭМ!$B$39:$B$782,W$261)+'СЕТ СН'!$F$15</f>
        <v>0</v>
      </c>
      <c r="X268" s="36">
        <f ca="1">SUMIFS(СВЦЭМ!$G$40:$G$783,СВЦЭМ!$A$40:$A$783,$A268,СВЦЭМ!$B$39:$B$782,X$261)+'СЕТ СН'!$F$15</f>
        <v>0</v>
      </c>
      <c r="Y268" s="36">
        <f ca="1">SUMIFS(СВЦЭМ!$G$40:$G$783,СВЦЭМ!$A$40:$A$783,$A268,СВЦЭМ!$B$39:$B$782,Y$261)+'СЕТ СН'!$F$15</f>
        <v>0</v>
      </c>
    </row>
    <row r="269" spans="1:27" ht="15.75" hidden="1" x14ac:dyDescent="0.2">
      <c r="A269" s="35">
        <f t="shared" si="7"/>
        <v>45359</v>
      </c>
      <c r="B269" s="36">
        <f ca="1">SUMIFS(СВЦЭМ!$G$40:$G$783,СВЦЭМ!$A$40:$A$783,$A269,СВЦЭМ!$B$39:$B$782,B$261)+'СЕТ СН'!$F$15</f>
        <v>0</v>
      </c>
      <c r="C269" s="36">
        <f ca="1">SUMIFS(СВЦЭМ!$G$40:$G$783,СВЦЭМ!$A$40:$A$783,$A269,СВЦЭМ!$B$39:$B$782,C$261)+'СЕТ СН'!$F$15</f>
        <v>0</v>
      </c>
      <c r="D269" s="36">
        <f ca="1">SUMIFS(СВЦЭМ!$G$40:$G$783,СВЦЭМ!$A$40:$A$783,$A269,СВЦЭМ!$B$39:$B$782,D$261)+'СЕТ СН'!$F$15</f>
        <v>0</v>
      </c>
      <c r="E269" s="36">
        <f ca="1">SUMIFS(СВЦЭМ!$G$40:$G$783,СВЦЭМ!$A$40:$A$783,$A269,СВЦЭМ!$B$39:$B$782,E$261)+'СЕТ СН'!$F$15</f>
        <v>0</v>
      </c>
      <c r="F269" s="36">
        <f ca="1">SUMIFS(СВЦЭМ!$G$40:$G$783,СВЦЭМ!$A$40:$A$783,$A269,СВЦЭМ!$B$39:$B$782,F$261)+'СЕТ СН'!$F$15</f>
        <v>0</v>
      </c>
      <c r="G269" s="36">
        <f ca="1">SUMIFS(СВЦЭМ!$G$40:$G$783,СВЦЭМ!$A$40:$A$783,$A269,СВЦЭМ!$B$39:$B$782,G$261)+'СЕТ СН'!$F$15</f>
        <v>0</v>
      </c>
      <c r="H269" s="36">
        <f ca="1">SUMIFS(СВЦЭМ!$G$40:$G$783,СВЦЭМ!$A$40:$A$783,$A269,СВЦЭМ!$B$39:$B$782,H$261)+'СЕТ СН'!$F$15</f>
        <v>0</v>
      </c>
      <c r="I269" s="36">
        <f ca="1">SUMIFS(СВЦЭМ!$G$40:$G$783,СВЦЭМ!$A$40:$A$783,$A269,СВЦЭМ!$B$39:$B$782,I$261)+'СЕТ СН'!$F$15</f>
        <v>0</v>
      </c>
      <c r="J269" s="36">
        <f ca="1">SUMIFS(СВЦЭМ!$G$40:$G$783,СВЦЭМ!$A$40:$A$783,$A269,СВЦЭМ!$B$39:$B$782,J$261)+'СЕТ СН'!$F$15</f>
        <v>0</v>
      </c>
      <c r="K269" s="36">
        <f ca="1">SUMIFS(СВЦЭМ!$G$40:$G$783,СВЦЭМ!$A$40:$A$783,$A269,СВЦЭМ!$B$39:$B$782,K$261)+'СЕТ СН'!$F$15</f>
        <v>0</v>
      </c>
      <c r="L269" s="36">
        <f ca="1">SUMIFS(СВЦЭМ!$G$40:$G$783,СВЦЭМ!$A$40:$A$783,$A269,СВЦЭМ!$B$39:$B$782,L$261)+'СЕТ СН'!$F$15</f>
        <v>0</v>
      </c>
      <c r="M269" s="36">
        <f ca="1">SUMIFS(СВЦЭМ!$G$40:$G$783,СВЦЭМ!$A$40:$A$783,$A269,СВЦЭМ!$B$39:$B$782,M$261)+'СЕТ СН'!$F$15</f>
        <v>0</v>
      </c>
      <c r="N269" s="36">
        <f ca="1">SUMIFS(СВЦЭМ!$G$40:$G$783,СВЦЭМ!$A$40:$A$783,$A269,СВЦЭМ!$B$39:$B$782,N$261)+'СЕТ СН'!$F$15</f>
        <v>0</v>
      </c>
      <c r="O269" s="36">
        <f ca="1">SUMIFS(СВЦЭМ!$G$40:$G$783,СВЦЭМ!$A$40:$A$783,$A269,СВЦЭМ!$B$39:$B$782,O$261)+'СЕТ СН'!$F$15</f>
        <v>0</v>
      </c>
      <c r="P269" s="36">
        <f ca="1">SUMIFS(СВЦЭМ!$G$40:$G$783,СВЦЭМ!$A$40:$A$783,$A269,СВЦЭМ!$B$39:$B$782,P$261)+'СЕТ СН'!$F$15</f>
        <v>0</v>
      </c>
      <c r="Q269" s="36">
        <f ca="1">SUMIFS(СВЦЭМ!$G$40:$G$783,СВЦЭМ!$A$40:$A$783,$A269,СВЦЭМ!$B$39:$B$782,Q$261)+'СЕТ СН'!$F$15</f>
        <v>0</v>
      </c>
      <c r="R269" s="36">
        <f ca="1">SUMIFS(СВЦЭМ!$G$40:$G$783,СВЦЭМ!$A$40:$A$783,$A269,СВЦЭМ!$B$39:$B$782,R$261)+'СЕТ СН'!$F$15</f>
        <v>0</v>
      </c>
      <c r="S269" s="36">
        <f ca="1">SUMIFS(СВЦЭМ!$G$40:$G$783,СВЦЭМ!$A$40:$A$783,$A269,СВЦЭМ!$B$39:$B$782,S$261)+'СЕТ СН'!$F$15</f>
        <v>0</v>
      </c>
      <c r="T269" s="36">
        <f ca="1">SUMIFS(СВЦЭМ!$G$40:$G$783,СВЦЭМ!$A$40:$A$783,$A269,СВЦЭМ!$B$39:$B$782,T$261)+'СЕТ СН'!$F$15</f>
        <v>0</v>
      </c>
      <c r="U269" s="36">
        <f ca="1">SUMIFS(СВЦЭМ!$G$40:$G$783,СВЦЭМ!$A$40:$A$783,$A269,СВЦЭМ!$B$39:$B$782,U$261)+'СЕТ СН'!$F$15</f>
        <v>0</v>
      </c>
      <c r="V269" s="36">
        <f ca="1">SUMIFS(СВЦЭМ!$G$40:$G$783,СВЦЭМ!$A$40:$A$783,$A269,СВЦЭМ!$B$39:$B$782,V$261)+'СЕТ СН'!$F$15</f>
        <v>0</v>
      </c>
      <c r="W269" s="36">
        <f ca="1">SUMIFS(СВЦЭМ!$G$40:$G$783,СВЦЭМ!$A$40:$A$783,$A269,СВЦЭМ!$B$39:$B$782,W$261)+'СЕТ СН'!$F$15</f>
        <v>0</v>
      </c>
      <c r="X269" s="36">
        <f ca="1">SUMIFS(СВЦЭМ!$G$40:$G$783,СВЦЭМ!$A$40:$A$783,$A269,СВЦЭМ!$B$39:$B$782,X$261)+'СЕТ СН'!$F$15</f>
        <v>0</v>
      </c>
      <c r="Y269" s="36">
        <f ca="1">SUMIFS(СВЦЭМ!$G$40:$G$783,СВЦЭМ!$A$40:$A$783,$A269,СВЦЭМ!$B$39:$B$782,Y$261)+'СЕТ СН'!$F$15</f>
        <v>0</v>
      </c>
    </row>
    <row r="270" spans="1:27" ht="15.75" hidden="1" x14ac:dyDescent="0.2">
      <c r="A270" s="35">
        <f t="shared" si="7"/>
        <v>45360</v>
      </c>
      <c r="B270" s="36">
        <f ca="1">SUMIFS(СВЦЭМ!$G$40:$G$783,СВЦЭМ!$A$40:$A$783,$A270,СВЦЭМ!$B$39:$B$782,B$261)+'СЕТ СН'!$F$15</f>
        <v>0</v>
      </c>
      <c r="C270" s="36">
        <f ca="1">SUMIFS(СВЦЭМ!$G$40:$G$783,СВЦЭМ!$A$40:$A$783,$A270,СВЦЭМ!$B$39:$B$782,C$261)+'СЕТ СН'!$F$15</f>
        <v>0</v>
      </c>
      <c r="D270" s="36">
        <f ca="1">SUMIFS(СВЦЭМ!$G$40:$G$783,СВЦЭМ!$A$40:$A$783,$A270,СВЦЭМ!$B$39:$B$782,D$261)+'СЕТ СН'!$F$15</f>
        <v>0</v>
      </c>
      <c r="E270" s="36">
        <f ca="1">SUMIFS(СВЦЭМ!$G$40:$G$783,СВЦЭМ!$A$40:$A$783,$A270,СВЦЭМ!$B$39:$B$782,E$261)+'СЕТ СН'!$F$15</f>
        <v>0</v>
      </c>
      <c r="F270" s="36">
        <f ca="1">SUMIFS(СВЦЭМ!$G$40:$G$783,СВЦЭМ!$A$40:$A$783,$A270,СВЦЭМ!$B$39:$B$782,F$261)+'СЕТ СН'!$F$15</f>
        <v>0</v>
      </c>
      <c r="G270" s="36">
        <f ca="1">SUMIFS(СВЦЭМ!$G$40:$G$783,СВЦЭМ!$A$40:$A$783,$A270,СВЦЭМ!$B$39:$B$782,G$261)+'СЕТ СН'!$F$15</f>
        <v>0</v>
      </c>
      <c r="H270" s="36">
        <f ca="1">SUMIFS(СВЦЭМ!$G$40:$G$783,СВЦЭМ!$A$40:$A$783,$A270,СВЦЭМ!$B$39:$B$782,H$261)+'СЕТ СН'!$F$15</f>
        <v>0</v>
      </c>
      <c r="I270" s="36">
        <f ca="1">SUMIFS(СВЦЭМ!$G$40:$G$783,СВЦЭМ!$A$40:$A$783,$A270,СВЦЭМ!$B$39:$B$782,I$261)+'СЕТ СН'!$F$15</f>
        <v>0</v>
      </c>
      <c r="J270" s="36">
        <f ca="1">SUMIFS(СВЦЭМ!$G$40:$G$783,СВЦЭМ!$A$40:$A$783,$A270,СВЦЭМ!$B$39:$B$782,J$261)+'СЕТ СН'!$F$15</f>
        <v>0</v>
      </c>
      <c r="K270" s="36">
        <f ca="1">SUMIFS(СВЦЭМ!$G$40:$G$783,СВЦЭМ!$A$40:$A$783,$A270,СВЦЭМ!$B$39:$B$782,K$261)+'СЕТ СН'!$F$15</f>
        <v>0</v>
      </c>
      <c r="L270" s="36">
        <f ca="1">SUMIFS(СВЦЭМ!$G$40:$G$783,СВЦЭМ!$A$40:$A$783,$A270,СВЦЭМ!$B$39:$B$782,L$261)+'СЕТ СН'!$F$15</f>
        <v>0</v>
      </c>
      <c r="M270" s="36">
        <f ca="1">SUMIFS(СВЦЭМ!$G$40:$G$783,СВЦЭМ!$A$40:$A$783,$A270,СВЦЭМ!$B$39:$B$782,M$261)+'СЕТ СН'!$F$15</f>
        <v>0</v>
      </c>
      <c r="N270" s="36">
        <f ca="1">SUMIFS(СВЦЭМ!$G$40:$G$783,СВЦЭМ!$A$40:$A$783,$A270,СВЦЭМ!$B$39:$B$782,N$261)+'СЕТ СН'!$F$15</f>
        <v>0</v>
      </c>
      <c r="O270" s="36">
        <f ca="1">SUMIFS(СВЦЭМ!$G$40:$G$783,СВЦЭМ!$A$40:$A$783,$A270,СВЦЭМ!$B$39:$B$782,O$261)+'СЕТ СН'!$F$15</f>
        <v>0</v>
      </c>
      <c r="P270" s="36">
        <f ca="1">SUMIFS(СВЦЭМ!$G$40:$G$783,СВЦЭМ!$A$40:$A$783,$A270,СВЦЭМ!$B$39:$B$782,P$261)+'СЕТ СН'!$F$15</f>
        <v>0</v>
      </c>
      <c r="Q270" s="36">
        <f ca="1">SUMIFS(СВЦЭМ!$G$40:$G$783,СВЦЭМ!$A$40:$A$783,$A270,СВЦЭМ!$B$39:$B$782,Q$261)+'СЕТ СН'!$F$15</f>
        <v>0</v>
      </c>
      <c r="R270" s="36">
        <f ca="1">SUMIFS(СВЦЭМ!$G$40:$G$783,СВЦЭМ!$A$40:$A$783,$A270,СВЦЭМ!$B$39:$B$782,R$261)+'СЕТ СН'!$F$15</f>
        <v>0</v>
      </c>
      <c r="S270" s="36">
        <f ca="1">SUMIFS(СВЦЭМ!$G$40:$G$783,СВЦЭМ!$A$40:$A$783,$A270,СВЦЭМ!$B$39:$B$782,S$261)+'СЕТ СН'!$F$15</f>
        <v>0</v>
      </c>
      <c r="T270" s="36">
        <f ca="1">SUMIFS(СВЦЭМ!$G$40:$G$783,СВЦЭМ!$A$40:$A$783,$A270,СВЦЭМ!$B$39:$B$782,T$261)+'СЕТ СН'!$F$15</f>
        <v>0</v>
      </c>
      <c r="U270" s="36">
        <f ca="1">SUMIFS(СВЦЭМ!$G$40:$G$783,СВЦЭМ!$A$40:$A$783,$A270,СВЦЭМ!$B$39:$B$782,U$261)+'СЕТ СН'!$F$15</f>
        <v>0</v>
      </c>
      <c r="V270" s="36">
        <f ca="1">SUMIFS(СВЦЭМ!$G$40:$G$783,СВЦЭМ!$A$40:$A$783,$A270,СВЦЭМ!$B$39:$B$782,V$261)+'СЕТ СН'!$F$15</f>
        <v>0</v>
      </c>
      <c r="W270" s="36">
        <f ca="1">SUMIFS(СВЦЭМ!$G$40:$G$783,СВЦЭМ!$A$40:$A$783,$A270,СВЦЭМ!$B$39:$B$782,W$261)+'СЕТ СН'!$F$15</f>
        <v>0</v>
      </c>
      <c r="X270" s="36">
        <f ca="1">SUMIFS(СВЦЭМ!$G$40:$G$783,СВЦЭМ!$A$40:$A$783,$A270,СВЦЭМ!$B$39:$B$782,X$261)+'СЕТ СН'!$F$15</f>
        <v>0</v>
      </c>
      <c r="Y270" s="36">
        <f ca="1">SUMIFS(СВЦЭМ!$G$40:$G$783,СВЦЭМ!$A$40:$A$783,$A270,СВЦЭМ!$B$39:$B$782,Y$261)+'СЕТ СН'!$F$15</f>
        <v>0</v>
      </c>
    </row>
    <row r="271" spans="1:27" ht="15.75" hidden="1" x14ac:dyDescent="0.2">
      <c r="A271" s="35">
        <f t="shared" si="7"/>
        <v>45361</v>
      </c>
      <c r="B271" s="36">
        <f ca="1">SUMIFS(СВЦЭМ!$G$40:$G$783,СВЦЭМ!$A$40:$A$783,$A271,СВЦЭМ!$B$39:$B$782,B$261)+'СЕТ СН'!$F$15</f>
        <v>0</v>
      </c>
      <c r="C271" s="36">
        <f ca="1">SUMIFS(СВЦЭМ!$G$40:$G$783,СВЦЭМ!$A$40:$A$783,$A271,СВЦЭМ!$B$39:$B$782,C$261)+'СЕТ СН'!$F$15</f>
        <v>0</v>
      </c>
      <c r="D271" s="36">
        <f ca="1">SUMIFS(СВЦЭМ!$G$40:$G$783,СВЦЭМ!$A$40:$A$783,$A271,СВЦЭМ!$B$39:$B$782,D$261)+'СЕТ СН'!$F$15</f>
        <v>0</v>
      </c>
      <c r="E271" s="36">
        <f ca="1">SUMIFS(СВЦЭМ!$G$40:$G$783,СВЦЭМ!$A$40:$A$783,$A271,СВЦЭМ!$B$39:$B$782,E$261)+'СЕТ СН'!$F$15</f>
        <v>0</v>
      </c>
      <c r="F271" s="36">
        <f ca="1">SUMIFS(СВЦЭМ!$G$40:$G$783,СВЦЭМ!$A$40:$A$783,$A271,СВЦЭМ!$B$39:$B$782,F$261)+'СЕТ СН'!$F$15</f>
        <v>0</v>
      </c>
      <c r="G271" s="36">
        <f ca="1">SUMIFS(СВЦЭМ!$G$40:$G$783,СВЦЭМ!$A$40:$A$783,$A271,СВЦЭМ!$B$39:$B$782,G$261)+'СЕТ СН'!$F$15</f>
        <v>0</v>
      </c>
      <c r="H271" s="36">
        <f ca="1">SUMIFS(СВЦЭМ!$G$40:$G$783,СВЦЭМ!$A$40:$A$783,$A271,СВЦЭМ!$B$39:$B$782,H$261)+'СЕТ СН'!$F$15</f>
        <v>0</v>
      </c>
      <c r="I271" s="36">
        <f ca="1">SUMIFS(СВЦЭМ!$G$40:$G$783,СВЦЭМ!$A$40:$A$783,$A271,СВЦЭМ!$B$39:$B$782,I$261)+'СЕТ СН'!$F$15</f>
        <v>0</v>
      </c>
      <c r="J271" s="36">
        <f ca="1">SUMIFS(СВЦЭМ!$G$40:$G$783,СВЦЭМ!$A$40:$A$783,$A271,СВЦЭМ!$B$39:$B$782,J$261)+'СЕТ СН'!$F$15</f>
        <v>0</v>
      </c>
      <c r="K271" s="36">
        <f ca="1">SUMIFS(СВЦЭМ!$G$40:$G$783,СВЦЭМ!$A$40:$A$783,$A271,СВЦЭМ!$B$39:$B$782,K$261)+'СЕТ СН'!$F$15</f>
        <v>0</v>
      </c>
      <c r="L271" s="36">
        <f ca="1">SUMIFS(СВЦЭМ!$G$40:$G$783,СВЦЭМ!$A$40:$A$783,$A271,СВЦЭМ!$B$39:$B$782,L$261)+'СЕТ СН'!$F$15</f>
        <v>0</v>
      </c>
      <c r="M271" s="36">
        <f ca="1">SUMIFS(СВЦЭМ!$G$40:$G$783,СВЦЭМ!$A$40:$A$783,$A271,СВЦЭМ!$B$39:$B$782,M$261)+'СЕТ СН'!$F$15</f>
        <v>0</v>
      </c>
      <c r="N271" s="36">
        <f ca="1">SUMIFS(СВЦЭМ!$G$40:$G$783,СВЦЭМ!$A$40:$A$783,$A271,СВЦЭМ!$B$39:$B$782,N$261)+'СЕТ СН'!$F$15</f>
        <v>0</v>
      </c>
      <c r="O271" s="36">
        <f ca="1">SUMIFS(СВЦЭМ!$G$40:$G$783,СВЦЭМ!$A$40:$A$783,$A271,СВЦЭМ!$B$39:$B$782,O$261)+'СЕТ СН'!$F$15</f>
        <v>0</v>
      </c>
      <c r="P271" s="36">
        <f ca="1">SUMIFS(СВЦЭМ!$G$40:$G$783,СВЦЭМ!$A$40:$A$783,$A271,СВЦЭМ!$B$39:$B$782,P$261)+'СЕТ СН'!$F$15</f>
        <v>0</v>
      </c>
      <c r="Q271" s="36">
        <f ca="1">SUMIFS(СВЦЭМ!$G$40:$G$783,СВЦЭМ!$A$40:$A$783,$A271,СВЦЭМ!$B$39:$B$782,Q$261)+'СЕТ СН'!$F$15</f>
        <v>0</v>
      </c>
      <c r="R271" s="36">
        <f ca="1">SUMIFS(СВЦЭМ!$G$40:$G$783,СВЦЭМ!$A$40:$A$783,$A271,СВЦЭМ!$B$39:$B$782,R$261)+'СЕТ СН'!$F$15</f>
        <v>0</v>
      </c>
      <c r="S271" s="36">
        <f ca="1">SUMIFS(СВЦЭМ!$G$40:$G$783,СВЦЭМ!$A$40:$A$783,$A271,СВЦЭМ!$B$39:$B$782,S$261)+'СЕТ СН'!$F$15</f>
        <v>0</v>
      </c>
      <c r="T271" s="36">
        <f ca="1">SUMIFS(СВЦЭМ!$G$40:$G$783,СВЦЭМ!$A$40:$A$783,$A271,СВЦЭМ!$B$39:$B$782,T$261)+'СЕТ СН'!$F$15</f>
        <v>0</v>
      </c>
      <c r="U271" s="36">
        <f ca="1">SUMIFS(СВЦЭМ!$G$40:$G$783,СВЦЭМ!$A$40:$A$783,$A271,СВЦЭМ!$B$39:$B$782,U$261)+'СЕТ СН'!$F$15</f>
        <v>0</v>
      </c>
      <c r="V271" s="36">
        <f ca="1">SUMIFS(СВЦЭМ!$G$40:$G$783,СВЦЭМ!$A$40:$A$783,$A271,СВЦЭМ!$B$39:$B$782,V$261)+'СЕТ СН'!$F$15</f>
        <v>0</v>
      </c>
      <c r="W271" s="36">
        <f ca="1">SUMIFS(СВЦЭМ!$G$40:$G$783,СВЦЭМ!$A$40:$A$783,$A271,СВЦЭМ!$B$39:$B$782,W$261)+'СЕТ СН'!$F$15</f>
        <v>0</v>
      </c>
      <c r="X271" s="36">
        <f ca="1">SUMIFS(СВЦЭМ!$G$40:$G$783,СВЦЭМ!$A$40:$A$783,$A271,СВЦЭМ!$B$39:$B$782,X$261)+'СЕТ СН'!$F$15</f>
        <v>0</v>
      </c>
      <c r="Y271" s="36">
        <f ca="1">SUMIFS(СВЦЭМ!$G$40:$G$783,СВЦЭМ!$A$40:$A$783,$A271,СВЦЭМ!$B$39:$B$782,Y$261)+'СЕТ СН'!$F$15</f>
        <v>0</v>
      </c>
    </row>
    <row r="272" spans="1:27" ht="15.75" hidden="1" x14ac:dyDescent="0.2">
      <c r="A272" s="35">
        <f t="shared" si="7"/>
        <v>45362</v>
      </c>
      <c r="B272" s="36">
        <f ca="1">SUMIFS(СВЦЭМ!$G$40:$G$783,СВЦЭМ!$A$40:$A$783,$A272,СВЦЭМ!$B$39:$B$782,B$261)+'СЕТ СН'!$F$15</f>
        <v>0</v>
      </c>
      <c r="C272" s="36">
        <f ca="1">SUMIFS(СВЦЭМ!$G$40:$G$783,СВЦЭМ!$A$40:$A$783,$A272,СВЦЭМ!$B$39:$B$782,C$261)+'СЕТ СН'!$F$15</f>
        <v>0</v>
      </c>
      <c r="D272" s="36">
        <f ca="1">SUMIFS(СВЦЭМ!$G$40:$G$783,СВЦЭМ!$A$40:$A$783,$A272,СВЦЭМ!$B$39:$B$782,D$261)+'СЕТ СН'!$F$15</f>
        <v>0</v>
      </c>
      <c r="E272" s="36">
        <f ca="1">SUMIFS(СВЦЭМ!$G$40:$G$783,СВЦЭМ!$A$40:$A$783,$A272,СВЦЭМ!$B$39:$B$782,E$261)+'СЕТ СН'!$F$15</f>
        <v>0</v>
      </c>
      <c r="F272" s="36">
        <f ca="1">SUMIFS(СВЦЭМ!$G$40:$G$783,СВЦЭМ!$A$40:$A$783,$A272,СВЦЭМ!$B$39:$B$782,F$261)+'СЕТ СН'!$F$15</f>
        <v>0</v>
      </c>
      <c r="G272" s="36">
        <f ca="1">SUMIFS(СВЦЭМ!$G$40:$G$783,СВЦЭМ!$A$40:$A$783,$A272,СВЦЭМ!$B$39:$B$782,G$261)+'СЕТ СН'!$F$15</f>
        <v>0</v>
      </c>
      <c r="H272" s="36">
        <f ca="1">SUMIFS(СВЦЭМ!$G$40:$G$783,СВЦЭМ!$A$40:$A$783,$A272,СВЦЭМ!$B$39:$B$782,H$261)+'СЕТ СН'!$F$15</f>
        <v>0</v>
      </c>
      <c r="I272" s="36">
        <f ca="1">SUMIFS(СВЦЭМ!$G$40:$G$783,СВЦЭМ!$A$40:$A$783,$A272,СВЦЭМ!$B$39:$B$782,I$261)+'СЕТ СН'!$F$15</f>
        <v>0</v>
      </c>
      <c r="J272" s="36">
        <f ca="1">SUMIFS(СВЦЭМ!$G$40:$G$783,СВЦЭМ!$A$40:$A$783,$A272,СВЦЭМ!$B$39:$B$782,J$261)+'СЕТ СН'!$F$15</f>
        <v>0</v>
      </c>
      <c r="K272" s="36">
        <f ca="1">SUMIFS(СВЦЭМ!$G$40:$G$783,СВЦЭМ!$A$40:$A$783,$A272,СВЦЭМ!$B$39:$B$782,K$261)+'СЕТ СН'!$F$15</f>
        <v>0</v>
      </c>
      <c r="L272" s="36">
        <f ca="1">SUMIFS(СВЦЭМ!$G$40:$G$783,СВЦЭМ!$A$40:$A$783,$A272,СВЦЭМ!$B$39:$B$782,L$261)+'СЕТ СН'!$F$15</f>
        <v>0</v>
      </c>
      <c r="M272" s="36">
        <f ca="1">SUMIFS(СВЦЭМ!$G$40:$G$783,СВЦЭМ!$A$40:$A$783,$A272,СВЦЭМ!$B$39:$B$782,M$261)+'СЕТ СН'!$F$15</f>
        <v>0</v>
      </c>
      <c r="N272" s="36">
        <f ca="1">SUMIFS(СВЦЭМ!$G$40:$G$783,СВЦЭМ!$A$40:$A$783,$A272,СВЦЭМ!$B$39:$B$782,N$261)+'СЕТ СН'!$F$15</f>
        <v>0</v>
      </c>
      <c r="O272" s="36">
        <f ca="1">SUMIFS(СВЦЭМ!$G$40:$G$783,СВЦЭМ!$A$40:$A$783,$A272,СВЦЭМ!$B$39:$B$782,O$261)+'СЕТ СН'!$F$15</f>
        <v>0</v>
      </c>
      <c r="P272" s="36">
        <f ca="1">SUMIFS(СВЦЭМ!$G$40:$G$783,СВЦЭМ!$A$40:$A$783,$A272,СВЦЭМ!$B$39:$B$782,P$261)+'СЕТ СН'!$F$15</f>
        <v>0</v>
      </c>
      <c r="Q272" s="36">
        <f ca="1">SUMIFS(СВЦЭМ!$G$40:$G$783,СВЦЭМ!$A$40:$A$783,$A272,СВЦЭМ!$B$39:$B$782,Q$261)+'СЕТ СН'!$F$15</f>
        <v>0</v>
      </c>
      <c r="R272" s="36">
        <f ca="1">SUMIFS(СВЦЭМ!$G$40:$G$783,СВЦЭМ!$A$40:$A$783,$A272,СВЦЭМ!$B$39:$B$782,R$261)+'СЕТ СН'!$F$15</f>
        <v>0</v>
      </c>
      <c r="S272" s="36">
        <f ca="1">SUMIFS(СВЦЭМ!$G$40:$G$783,СВЦЭМ!$A$40:$A$783,$A272,СВЦЭМ!$B$39:$B$782,S$261)+'СЕТ СН'!$F$15</f>
        <v>0</v>
      </c>
      <c r="T272" s="36">
        <f ca="1">SUMIFS(СВЦЭМ!$G$40:$G$783,СВЦЭМ!$A$40:$A$783,$A272,СВЦЭМ!$B$39:$B$782,T$261)+'СЕТ СН'!$F$15</f>
        <v>0</v>
      </c>
      <c r="U272" s="36">
        <f ca="1">SUMIFS(СВЦЭМ!$G$40:$G$783,СВЦЭМ!$A$40:$A$783,$A272,СВЦЭМ!$B$39:$B$782,U$261)+'СЕТ СН'!$F$15</f>
        <v>0</v>
      </c>
      <c r="V272" s="36">
        <f ca="1">SUMIFS(СВЦЭМ!$G$40:$G$783,СВЦЭМ!$A$40:$A$783,$A272,СВЦЭМ!$B$39:$B$782,V$261)+'СЕТ СН'!$F$15</f>
        <v>0</v>
      </c>
      <c r="W272" s="36">
        <f ca="1">SUMIFS(СВЦЭМ!$G$40:$G$783,СВЦЭМ!$A$40:$A$783,$A272,СВЦЭМ!$B$39:$B$782,W$261)+'СЕТ СН'!$F$15</f>
        <v>0</v>
      </c>
      <c r="X272" s="36">
        <f ca="1">SUMIFS(СВЦЭМ!$G$40:$G$783,СВЦЭМ!$A$40:$A$783,$A272,СВЦЭМ!$B$39:$B$782,X$261)+'СЕТ СН'!$F$15</f>
        <v>0</v>
      </c>
      <c r="Y272" s="36">
        <f ca="1">SUMIFS(СВЦЭМ!$G$40:$G$783,СВЦЭМ!$A$40:$A$783,$A272,СВЦЭМ!$B$39:$B$782,Y$261)+'СЕТ СН'!$F$15</f>
        <v>0</v>
      </c>
    </row>
    <row r="273" spans="1:25" ht="15.75" hidden="1" x14ac:dyDescent="0.2">
      <c r="A273" s="35">
        <f t="shared" si="7"/>
        <v>45363</v>
      </c>
      <c r="B273" s="36">
        <f ca="1">SUMIFS(СВЦЭМ!$G$40:$G$783,СВЦЭМ!$A$40:$A$783,$A273,СВЦЭМ!$B$39:$B$782,B$261)+'СЕТ СН'!$F$15</f>
        <v>0</v>
      </c>
      <c r="C273" s="36">
        <f ca="1">SUMIFS(СВЦЭМ!$G$40:$G$783,СВЦЭМ!$A$40:$A$783,$A273,СВЦЭМ!$B$39:$B$782,C$261)+'СЕТ СН'!$F$15</f>
        <v>0</v>
      </c>
      <c r="D273" s="36">
        <f ca="1">SUMIFS(СВЦЭМ!$G$40:$G$783,СВЦЭМ!$A$40:$A$783,$A273,СВЦЭМ!$B$39:$B$782,D$261)+'СЕТ СН'!$F$15</f>
        <v>0</v>
      </c>
      <c r="E273" s="36">
        <f ca="1">SUMIFS(СВЦЭМ!$G$40:$G$783,СВЦЭМ!$A$40:$A$783,$A273,СВЦЭМ!$B$39:$B$782,E$261)+'СЕТ СН'!$F$15</f>
        <v>0</v>
      </c>
      <c r="F273" s="36">
        <f ca="1">SUMIFS(СВЦЭМ!$G$40:$G$783,СВЦЭМ!$A$40:$A$783,$A273,СВЦЭМ!$B$39:$B$782,F$261)+'СЕТ СН'!$F$15</f>
        <v>0</v>
      </c>
      <c r="G273" s="36">
        <f ca="1">SUMIFS(СВЦЭМ!$G$40:$G$783,СВЦЭМ!$A$40:$A$783,$A273,СВЦЭМ!$B$39:$B$782,G$261)+'СЕТ СН'!$F$15</f>
        <v>0</v>
      </c>
      <c r="H273" s="36">
        <f ca="1">SUMIFS(СВЦЭМ!$G$40:$G$783,СВЦЭМ!$A$40:$A$783,$A273,СВЦЭМ!$B$39:$B$782,H$261)+'СЕТ СН'!$F$15</f>
        <v>0</v>
      </c>
      <c r="I273" s="36">
        <f ca="1">SUMIFS(СВЦЭМ!$G$40:$G$783,СВЦЭМ!$A$40:$A$783,$A273,СВЦЭМ!$B$39:$B$782,I$261)+'СЕТ СН'!$F$15</f>
        <v>0</v>
      </c>
      <c r="J273" s="36">
        <f ca="1">SUMIFS(СВЦЭМ!$G$40:$G$783,СВЦЭМ!$A$40:$A$783,$A273,СВЦЭМ!$B$39:$B$782,J$261)+'СЕТ СН'!$F$15</f>
        <v>0</v>
      </c>
      <c r="K273" s="36">
        <f ca="1">SUMIFS(СВЦЭМ!$G$40:$G$783,СВЦЭМ!$A$40:$A$783,$A273,СВЦЭМ!$B$39:$B$782,K$261)+'СЕТ СН'!$F$15</f>
        <v>0</v>
      </c>
      <c r="L273" s="36">
        <f ca="1">SUMIFS(СВЦЭМ!$G$40:$G$783,СВЦЭМ!$A$40:$A$783,$A273,СВЦЭМ!$B$39:$B$782,L$261)+'СЕТ СН'!$F$15</f>
        <v>0</v>
      </c>
      <c r="M273" s="36">
        <f ca="1">SUMIFS(СВЦЭМ!$G$40:$G$783,СВЦЭМ!$A$40:$A$783,$A273,СВЦЭМ!$B$39:$B$782,M$261)+'СЕТ СН'!$F$15</f>
        <v>0</v>
      </c>
      <c r="N273" s="36">
        <f ca="1">SUMIFS(СВЦЭМ!$G$40:$G$783,СВЦЭМ!$A$40:$A$783,$A273,СВЦЭМ!$B$39:$B$782,N$261)+'СЕТ СН'!$F$15</f>
        <v>0</v>
      </c>
      <c r="O273" s="36">
        <f ca="1">SUMIFS(СВЦЭМ!$G$40:$G$783,СВЦЭМ!$A$40:$A$783,$A273,СВЦЭМ!$B$39:$B$782,O$261)+'СЕТ СН'!$F$15</f>
        <v>0</v>
      </c>
      <c r="P273" s="36">
        <f ca="1">SUMIFS(СВЦЭМ!$G$40:$G$783,СВЦЭМ!$A$40:$A$783,$A273,СВЦЭМ!$B$39:$B$782,P$261)+'СЕТ СН'!$F$15</f>
        <v>0</v>
      </c>
      <c r="Q273" s="36">
        <f ca="1">SUMIFS(СВЦЭМ!$G$40:$G$783,СВЦЭМ!$A$40:$A$783,$A273,СВЦЭМ!$B$39:$B$782,Q$261)+'СЕТ СН'!$F$15</f>
        <v>0</v>
      </c>
      <c r="R273" s="36">
        <f ca="1">SUMIFS(СВЦЭМ!$G$40:$G$783,СВЦЭМ!$A$40:$A$783,$A273,СВЦЭМ!$B$39:$B$782,R$261)+'СЕТ СН'!$F$15</f>
        <v>0</v>
      </c>
      <c r="S273" s="36">
        <f ca="1">SUMIFS(СВЦЭМ!$G$40:$G$783,СВЦЭМ!$A$40:$A$783,$A273,СВЦЭМ!$B$39:$B$782,S$261)+'СЕТ СН'!$F$15</f>
        <v>0</v>
      </c>
      <c r="T273" s="36">
        <f ca="1">SUMIFS(СВЦЭМ!$G$40:$G$783,СВЦЭМ!$A$40:$A$783,$A273,СВЦЭМ!$B$39:$B$782,T$261)+'СЕТ СН'!$F$15</f>
        <v>0</v>
      </c>
      <c r="U273" s="36">
        <f ca="1">SUMIFS(СВЦЭМ!$G$40:$G$783,СВЦЭМ!$A$40:$A$783,$A273,СВЦЭМ!$B$39:$B$782,U$261)+'СЕТ СН'!$F$15</f>
        <v>0</v>
      </c>
      <c r="V273" s="36">
        <f ca="1">SUMIFS(СВЦЭМ!$G$40:$G$783,СВЦЭМ!$A$40:$A$783,$A273,СВЦЭМ!$B$39:$B$782,V$261)+'СЕТ СН'!$F$15</f>
        <v>0</v>
      </c>
      <c r="W273" s="36">
        <f ca="1">SUMIFS(СВЦЭМ!$G$40:$G$783,СВЦЭМ!$A$40:$A$783,$A273,СВЦЭМ!$B$39:$B$782,W$261)+'СЕТ СН'!$F$15</f>
        <v>0</v>
      </c>
      <c r="X273" s="36">
        <f ca="1">SUMIFS(СВЦЭМ!$G$40:$G$783,СВЦЭМ!$A$40:$A$783,$A273,СВЦЭМ!$B$39:$B$782,X$261)+'СЕТ СН'!$F$15</f>
        <v>0</v>
      </c>
      <c r="Y273" s="36">
        <f ca="1">SUMIFS(СВЦЭМ!$G$40:$G$783,СВЦЭМ!$A$40:$A$783,$A273,СВЦЭМ!$B$39:$B$782,Y$261)+'СЕТ СН'!$F$15</f>
        <v>0</v>
      </c>
    </row>
    <row r="274" spans="1:25" ht="15.75" hidden="1" x14ac:dyDescent="0.2">
      <c r="A274" s="35">
        <f t="shared" si="7"/>
        <v>45364</v>
      </c>
      <c r="B274" s="36">
        <f ca="1">SUMIFS(СВЦЭМ!$G$40:$G$783,СВЦЭМ!$A$40:$A$783,$A274,СВЦЭМ!$B$39:$B$782,B$261)+'СЕТ СН'!$F$15</f>
        <v>0</v>
      </c>
      <c r="C274" s="36">
        <f ca="1">SUMIFS(СВЦЭМ!$G$40:$G$783,СВЦЭМ!$A$40:$A$783,$A274,СВЦЭМ!$B$39:$B$782,C$261)+'СЕТ СН'!$F$15</f>
        <v>0</v>
      </c>
      <c r="D274" s="36">
        <f ca="1">SUMIFS(СВЦЭМ!$G$40:$G$783,СВЦЭМ!$A$40:$A$783,$A274,СВЦЭМ!$B$39:$B$782,D$261)+'СЕТ СН'!$F$15</f>
        <v>0</v>
      </c>
      <c r="E274" s="36">
        <f ca="1">SUMIFS(СВЦЭМ!$G$40:$G$783,СВЦЭМ!$A$40:$A$783,$A274,СВЦЭМ!$B$39:$B$782,E$261)+'СЕТ СН'!$F$15</f>
        <v>0</v>
      </c>
      <c r="F274" s="36">
        <f ca="1">SUMIFS(СВЦЭМ!$G$40:$G$783,СВЦЭМ!$A$40:$A$783,$A274,СВЦЭМ!$B$39:$B$782,F$261)+'СЕТ СН'!$F$15</f>
        <v>0</v>
      </c>
      <c r="G274" s="36">
        <f ca="1">SUMIFS(СВЦЭМ!$G$40:$G$783,СВЦЭМ!$A$40:$A$783,$A274,СВЦЭМ!$B$39:$B$782,G$261)+'СЕТ СН'!$F$15</f>
        <v>0</v>
      </c>
      <c r="H274" s="36">
        <f ca="1">SUMIFS(СВЦЭМ!$G$40:$G$783,СВЦЭМ!$A$40:$A$783,$A274,СВЦЭМ!$B$39:$B$782,H$261)+'СЕТ СН'!$F$15</f>
        <v>0</v>
      </c>
      <c r="I274" s="36">
        <f ca="1">SUMIFS(СВЦЭМ!$G$40:$G$783,СВЦЭМ!$A$40:$A$783,$A274,СВЦЭМ!$B$39:$B$782,I$261)+'СЕТ СН'!$F$15</f>
        <v>0</v>
      </c>
      <c r="J274" s="36">
        <f ca="1">SUMIFS(СВЦЭМ!$G$40:$G$783,СВЦЭМ!$A$40:$A$783,$A274,СВЦЭМ!$B$39:$B$782,J$261)+'СЕТ СН'!$F$15</f>
        <v>0</v>
      </c>
      <c r="K274" s="36">
        <f ca="1">SUMIFS(СВЦЭМ!$G$40:$G$783,СВЦЭМ!$A$40:$A$783,$A274,СВЦЭМ!$B$39:$B$782,K$261)+'СЕТ СН'!$F$15</f>
        <v>0</v>
      </c>
      <c r="L274" s="36">
        <f ca="1">SUMIFS(СВЦЭМ!$G$40:$G$783,СВЦЭМ!$A$40:$A$783,$A274,СВЦЭМ!$B$39:$B$782,L$261)+'СЕТ СН'!$F$15</f>
        <v>0</v>
      </c>
      <c r="M274" s="36">
        <f ca="1">SUMIFS(СВЦЭМ!$G$40:$G$783,СВЦЭМ!$A$40:$A$783,$A274,СВЦЭМ!$B$39:$B$782,M$261)+'СЕТ СН'!$F$15</f>
        <v>0</v>
      </c>
      <c r="N274" s="36">
        <f ca="1">SUMIFS(СВЦЭМ!$G$40:$G$783,СВЦЭМ!$A$40:$A$783,$A274,СВЦЭМ!$B$39:$B$782,N$261)+'СЕТ СН'!$F$15</f>
        <v>0</v>
      </c>
      <c r="O274" s="36">
        <f ca="1">SUMIFS(СВЦЭМ!$G$40:$G$783,СВЦЭМ!$A$40:$A$783,$A274,СВЦЭМ!$B$39:$B$782,O$261)+'СЕТ СН'!$F$15</f>
        <v>0</v>
      </c>
      <c r="P274" s="36">
        <f ca="1">SUMIFS(СВЦЭМ!$G$40:$G$783,СВЦЭМ!$A$40:$A$783,$A274,СВЦЭМ!$B$39:$B$782,P$261)+'СЕТ СН'!$F$15</f>
        <v>0</v>
      </c>
      <c r="Q274" s="36">
        <f ca="1">SUMIFS(СВЦЭМ!$G$40:$G$783,СВЦЭМ!$A$40:$A$783,$A274,СВЦЭМ!$B$39:$B$782,Q$261)+'СЕТ СН'!$F$15</f>
        <v>0</v>
      </c>
      <c r="R274" s="36">
        <f ca="1">SUMIFS(СВЦЭМ!$G$40:$G$783,СВЦЭМ!$A$40:$A$783,$A274,СВЦЭМ!$B$39:$B$782,R$261)+'СЕТ СН'!$F$15</f>
        <v>0</v>
      </c>
      <c r="S274" s="36">
        <f ca="1">SUMIFS(СВЦЭМ!$G$40:$G$783,СВЦЭМ!$A$40:$A$783,$A274,СВЦЭМ!$B$39:$B$782,S$261)+'СЕТ СН'!$F$15</f>
        <v>0</v>
      </c>
      <c r="T274" s="36">
        <f ca="1">SUMIFS(СВЦЭМ!$G$40:$G$783,СВЦЭМ!$A$40:$A$783,$A274,СВЦЭМ!$B$39:$B$782,T$261)+'СЕТ СН'!$F$15</f>
        <v>0</v>
      </c>
      <c r="U274" s="36">
        <f ca="1">SUMIFS(СВЦЭМ!$G$40:$G$783,СВЦЭМ!$A$40:$A$783,$A274,СВЦЭМ!$B$39:$B$782,U$261)+'СЕТ СН'!$F$15</f>
        <v>0</v>
      </c>
      <c r="V274" s="36">
        <f ca="1">SUMIFS(СВЦЭМ!$G$40:$G$783,СВЦЭМ!$A$40:$A$783,$A274,СВЦЭМ!$B$39:$B$782,V$261)+'СЕТ СН'!$F$15</f>
        <v>0</v>
      </c>
      <c r="W274" s="36">
        <f ca="1">SUMIFS(СВЦЭМ!$G$40:$G$783,СВЦЭМ!$A$40:$A$783,$A274,СВЦЭМ!$B$39:$B$782,W$261)+'СЕТ СН'!$F$15</f>
        <v>0</v>
      </c>
      <c r="X274" s="36">
        <f ca="1">SUMIFS(СВЦЭМ!$G$40:$G$783,СВЦЭМ!$A$40:$A$783,$A274,СВЦЭМ!$B$39:$B$782,X$261)+'СЕТ СН'!$F$15</f>
        <v>0</v>
      </c>
      <c r="Y274" s="36">
        <f ca="1">SUMIFS(СВЦЭМ!$G$40:$G$783,СВЦЭМ!$A$40:$A$783,$A274,СВЦЭМ!$B$39:$B$782,Y$261)+'СЕТ СН'!$F$15</f>
        <v>0</v>
      </c>
    </row>
    <row r="275" spans="1:25" ht="15.75" hidden="1" x14ac:dyDescent="0.2">
      <c r="A275" s="35">
        <f t="shared" si="7"/>
        <v>45365</v>
      </c>
      <c r="B275" s="36">
        <f ca="1">SUMIFS(СВЦЭМ!$G$40:$G$783,СВЦЭМ!$A$40:$A$783,$A275,СВЦЭМ!$B$39:$B$782,B$261)+'СЕТ СН'!$F$15</f>
        <v>0</v>
      </c>
      <c r="C275" s="36">
        <f ca="1">SUMIFS(СВЦЭМ!$G$40:$G$783,СВЦЭМ!$A$40:$A$783,$A275,СВЦЭМ!$B$39:$B$782,C$261)+'СЕТ СН'!$F$15</f>
        <v>0</v>
      </c>
      <c r="D275" s="36">
        <f ca="1">SUMIFS(СВЦЭМ!$G$40:$G$783,СВЦЭМ!$A$40:$A$783,$A275,СВЦЭМ!$B$39:$B$782,D$261)+'СЕТ СН'!$F$15</f>
        <v>0</v>
      </c>
      <c r="E275" s="36">
        <f ca="1">SUMIFS(СВЦЭМ!$G$40:$G$783,СВЦЭМ!$A$40:$A$783,$A275,СВЦЭМ!$B$39:$B$782,E$261)+'СЕТ СН'!$F$15</f>
        <v>0</v>
      </c>
      <c r="F275" s="36">
        <f ca="1">SUMIFS(СВЦЭМ!$G$40:$G$783,СВЦЭМ!$A$40:$A$783,$A275,СВЦЭМ!$B$39:$B$782,F$261)+'СЕТ СН'!$F$15</f>
        <v>0</v>
      </c>
      <c r="G275" s="36">
        <f ca="1">SUMIFS(СВЦЭМ!$G$40:$G$783,СВЦЭМ!$A$40:$A$783,$A275,СВЦЭМ!$B$39:$B$782,G$261)+'СЕТ СН'!$F$15</f>
        <v>0</v>
      </c>
      <c r="H275" s="36">
        <f ca="1">SUMIFS(СВЦЭМ!$G$40:$G$783,СВЦЭМ!$A$40:$A$783,$A275,СВЦЭМ!$B$39:$B$782,H$261)+'СЕТ СН'!$F$15</f>
        <v>0</v>
      </c>
      <c r="I275" s="36">
        <f ca="1">SUMIFS(СВЦЭМ!$G$40:$G$783,СВЦЭМ!$A$40:$A$783,$A275,СВЦЭМ!$B$39:$B$782,I$261)+'СЕТ СН'!$F$15</f>
        <v>0</v>
      </c>
      <c r="J275" s="36">
        <f ca="1">SUMIFS(СВЦЭМ!$G$40:$G$783,СВЦЭМ!$A$40:$A$783,$A275,СВЦЭМ!$B$39:$B$782,J$261)+'СЕТ СН'!$F$15</f>
        <v>0</v>
      </c>
      <c r="K275" s="36">
        <f ca="1">SUMIFS(СВЦЭМ!$G$40:$G$783,СВЦЭМ!$A$40:$A$783,$A275,СВЦЭМ!$B$39:$B$782,K$261)+'СЕТ СН'!$F$15</f>
        <v>0</v>
      </c>
      <c r="L275" s="36">
        <f ca="1">SUMIFS(СВЦЭМ!$G$40:$G$783,СВЦЭМ!$A$40:$A$783,$A275,СВЦЭМ!$B$39:$B$782,L$261)+'СЕТ СН'!$F$15</f>
        <v>0</v>
      </c>
      <c r="M275" s="36">
        <f ca="1">SUMIFS(СВЦЭМ!$G$40:$G$783,СВЦЭМ!$A$40:$A$783,$A275,СВЦЭМ!$B$39:$B$782,M$261)+'СЕТ СН'!$F$15</f>
        <v>0</v>
      </c>
      <c r="N275" s="36">
        <f ca="1">SUMIFS(СВЦЭМ!$G$40:$G$783,СВЦЭМ!$A$40:$A$783,$A275,СВЦЭМ!$B$39:$B$782,N$261)+'СЕТ СН'!$F$15</f>
        <v>0</v>
      </c>
      <c r="O275" s="36">
        <f ca="1">SUMIFS(СВЦЭМ!$G$40:$G$783,СВЦЭМ!$A$40:$A$783,$A275,СВЦЭМ!$B$39:$B$782,O$261)+'СЕТ СН'!$F$15</f>
        <v>0</v>
      </c>
      <c r="P275" s="36">
        <f ca="1">SUMIFS(СВЦЭМ!$G$40:$G$783,СВЦЭМ!$A$40:$A$783,$A275,СВЦЭМ!$B$39:$B$782,P$261)+'СЕТ СН'!$F$15</f>
        <v>0</v>
      </c>
      <c r="Q275" s="36">
        <f ca="1">SUMIFS(СВЦЭМ!$G$40:$G$783,СВЦЭМ!$A$40:$A$783,$A275,СВЦЭМ!$B$39:$B$782,Q$261)+'СЕТ СН'!$F$15</f>
        <v>0</v>
      </c>
      <c r="R275" s="36">
        <f ca="1">SUMIFS(СВЦЭМ!$G$40:$G$783,СВЦЭМ!$A$40:$A$783,$A275,СВЦЭМ!$B$39:$B$782,R$261)+'СЕТ СН'!$F$15</f>
        <v>0</v>
      </c>
      <c r="S275" s="36">
        <f ca="1">SUMIFS(СВЦЭМ!$G$40:$G$783,СВЦЭМ!$A$40:$A$783,$A275,СВЦЭМ!$B$39:$B$782,S$261)+'СЕТ СН'!$F$15</f>
        <v>0</v>
      </c>
      <c r="T275" s="36">
        <f ca="1">SUMIFS(СВЦЭМ!$G$40:$G$783,СВЦЭМ!$A$40:$A$783,$A275,СВЦЭМ!$B$39:$B$782,T$261)+'СЕТ СН'!$F$15</f>
        <v>0</v>
      </c>
      <c r="U275" s="36">
        <f ca="1">SUMIFS(СВЦЭМ!$G$40:$G$783,СВЦЭМ!$A$40:$A$783,$A275,СВЦЭМ!$B$39:$B$782,U$261)+'СЕТ СН'!$F$15</f>
        <v>0</v>
      </c>
      <c r="V275" s="36">
        <f ca="1">SUMIFS(СВЦЭМ!$G$40:$G$783,СВЦЭМ!$A$40:$A$783,$A275,СВЦЭМ!$B$39:$B$782,V$261)+'СЕТ СН'!$F$15</f>
        <v>0</v>
      </c>
      <c r="W275" s="36">
        <f ca="1">SUMIFS(СВЦЭМ!$G$40:$G$783,СВЦЭМ!$A$40:$A$783,$A275,СВЦЭМ!$B$39:$B$782,W$261)+'СЕТ СН'!$F$15</f>
        <v>0</v>
      </c>
      <c r="X275" s="36">
        <f ca="1">SUMIFS(СВЦЭМ!$G$40:$G$783,СВЦЭМ!$A$40:$A$783,$A275,СВЦЭМ!$B$39:$B$782,X$261)+'СЕТ СН'!$F$15</f>
        <v>0</v>
      </c>
      <c r="Y275" s="36">
        <f ca="1">SUMIFS(СВЦЭМ!$G$40:$G$783,СВЦЭМ!$A$40:$A$783,$A275,СВЦЭМ!$B$39:$B$782,Y$261)+'СЕТ СН'!$F$15</f>
        <v>0</v>
      </c>
    </row>
    <row r="276" spans="1:25" ht="15.75" hidden="1" x14ac:dyDescent="0.2">
      <c r="A276" s="35">
        <f t="shared" si="7"/>
        <v>45366</v>
      </c>
      <c r="B276" s="36">
        <f ca="1">SUMIFS(СВЦЭМ!$G$40:$G$783,СВЦЭМ!$A$40:$A$783,$A276,СВЦЭМ!$B$39:$B$782,B$261)+'СЕТ СН'!$F$15</f>
        <v>0</v>
      </c>
      <c r="C276" s="36">
        <f ca="1">SUMIFS(СВЦЭМ!$G$40:$G$783,СВЦЭМ!$A$40:$A$783,$A276,СВЦЭМ!$B$39:$B$782,C$261)+'СЕТ СН'!$F$15</f>
        <v>0</v>
      </c>
      <c r="D276" s="36">
        <f ca="1">SUMIFS(СВЦЭМ!$G$40:$G$783,СВЦЭМ!$A$40:$A$783,$A276,СВЦЭМ!$B$39:$B$782,D$261)+'СЕТ СН'!$F$15</f>
        <v>0</v>
      </c>
      <c r="E276" s="36">
        <f ca="1">SUMIFS(СВЦЭМ!$G$40:$G$783,СВЦЭМ!$A$40:$A$783,$A276,СВЦЭМ!$B$39:$B$782,E$261)+'СЕТ СН'!$F$15</f>
        <v>0</v>
      </c>
      <c r="F276" s="36">
        <f ca="1">SUMIFS(СВЦЭМ!$G$40:$G$783,СВЦЭМ!$A$40:$A$783,$A276,СВЦЭМ!$B$39:$B$782,F$261)+'СЕТ СН'!$F$15</f>
        <v>0</v>
      </c>
      <c r="G276" s="36">
        <f ca="1">SUMIFS(СВЦЭМ!$G$40:$G$783,СВЦЭМ!$A$40:$A$783,$A276,СВЦЭМ!$B$39:$B$782,G$261)+'СЕТ СН'!$F$15</f>
        <v>0</v>
      </c>
      <c r="H276" s="36">
        <f ca="1">SUMIFS(СВЦЭМ!$G$40:$G$783,СВЦЭМ!$A$40:$A$783,$A276,СВЦЭМ!$B$39:$B$782,H$261)+'СЕТ СН'!$F$15</f>
        <v>0</v>
      </c>
      <c r="I276" s="36">
        <f ca="1">SUMIFS(СВЦЭМ!$G$40:$G$783,СВЦЭМ!$A$40:$A$783,$A276,СВЦЭМ!$B$39:$B$782,I$261)+'СЕТ СН'!$F$15</f>
        <v>0</v>
      </c>
      <c r="J276" s="36">
        <f ca="1">SUMIFS(СВЦЭМ!$G$40:$G$783,СВЦЭМ!$A$40:$A$783,$A276,СВЦЭМ!$B$39:$B$782,J$261)+'СЕТ СН'!$F$15</f>
        <v>0</v>
      </c>
      <c r="K276" s="36">
        <f ca="1">SUMIFS(СВЦЭМ!$G$40:$G$783,СВЦЭМ!$A$40:$A$783,$A276,СВЦЭМ!$B$39:$B$782,K$261)+'СЕТ СН'!$F$15</f>
        <v>0</v>
      </c>
      <c r="L276" s="36">
        <f ca="1">SUMIFS(СВЦЭМ!$G$40:$G$783,СВЦЭМ!$A$40:$A$783,$A276,СВЦЭМ!$B$39:$B$782,L$261)+'СЕТ СН'!$F$15</f>
        <v>0</v>
      </c>
      <c r="M276" s="36">
        <f ca="1">SUMIFS(СВЦЭМ!$G$40:$G$783,СВЦЭМ!$A$40:$A$783,$A276,СВЦЭМ!$B$39:$B$782,M$261)+'СЕТ СН'!$F$15</f>
        <v>0</v>
      </c>
      <c r="N276" s="36">
        <f ca="1">SUMIFS(СВЦЭМ!$G$40:$G$783,СВЦЭМ!$A$40:$A$783,$A276,СВЦЭМ!$B$39:$B$782,N$261)+'СЕТ СН'!$F$15</f>
        <v>0</v>
      </c>
      <c r="O276" s="36">
        <f ca="1">SUMIFS(СВЦЭМ!$G$40:$G$783,СВЦЭМ!$A$40:$A$783,$A276,СВЦЭМ!$B$39:$B$782,O$261)+'СЕТ СН'!$F$15</f>
        <v>0</v>
      </c>
      <c r="P276" s="36">
        <f ca="1">SUMIFS(СВЦЭМ!$G$40:$G$783,СВЦЭМ!$A$40:$A$783,$A276,СВЦЭМ!$B$39:$B$782,P$261)+'СЕТ СН'!$F$15</f>
        <v>0</v>
      </c>
      <c r="Q276" s="36">
        <f ca="1">SUMIFS(СВЦЭМ!$G$40:$G$783,СВЦЭМ!$A$40:$A$783,$A276,СВЦЭМ!$B$39:$B$782,Q$261)+'СЕТ СН'!$F$15</f>
        <v>0</v>
      </c>
      <c r="R276" s="36">
        <f ca="1">SUMIFS(СВЦЭМ!$G$40:$G$783,СВЦЭМ!$A$40:$A$783,$A276,СВЦЭМ!$B$39:$B$782,R$261)+'СЕТ СН'!$F$15</f>
        <v>0</v>
      </c>
      <c r="S276" s="36">
        <f ca="1">SUMIFS(СВЦЭМ!$G$40:$G$783,СВЦЭМ!$A$40:$A$783,$A276,СВЦЭМ!$B$39:$B$782,S$261)+'СЕТ СН'!$F$15</f>
        <v>0</v>
      </c>
      <c r="T276" s="36">
        <f ca="1">SUMIFS(СВЦЭМ!$G$40:$G$783,СВЦЭМ!$A$40:$A$783,$A276,СВЦЭМ!$B$39:$B$782,T$261)+'СЕТ СН'!$F$15</f>
        <v>0</v>
      </c>
      <c r="U276" s="36">
        <f ca="1">SUMIFS(СВЦЭМ!$G$40:$G$783,СВЦЭМ!$A$40:$A$783,$A276,СВЦЭМ!$B$39:$B$782,U$261)+'СЕТ СН'!$F$15</f>
        <v>0</v>
      </c>
      <c r="V276" s="36">
        <f ca="1">SUMIFS(СВЦЭМ!$G$40:$G$783,СВЦЭМ!$A$40:$A$783,$A276,СВЦЭМ!$B$39:$B$782,V$261)+'СЕТ СН'!$F$15</f>
        <v>0</v>
      </c>
      <c r="W276" s="36">
        <f ca="1">SUMIFS(СВЦЭМ!$G$40:$G$783,СВЦЭМ!$A$40:$A$783,$A276,СВЦЭМ!$B$39:$B$782,W$261)+'СЕТ СН'!$F$15</f>
        <v>0</v>
      </c>
      <c r="X276" s="36">
        <f ca="1">SUMIFS(СВЦЭМ!$G$40:$G$783,СВЦЭМ!$A$40:$A$783,$A276,СВЦЭМ!$B$39:$B$782,X$261)+'СЕТ СН'!$F$15</f>
        <v>0</v>
      </c>
      <c r="Y276" s="36">
        <f ca="1">SUMIFS(СВЦЭМ!$G$40:$G$783,СВЦЭМ!$A$40:$A$783,$A276,СВЦЭМ!$B$39:$B$782,Y$261)+'СЕТ СН'!$F$15</f>
        <v>0</v>
      </c>
    </row>
    <row r="277" spans="1:25" ht="15.75" hidden="1" x14ac:dyDescent="0.2">
      <c r="A277" s="35">
        <f t="shared" si="7"/>
        <v>45367</v>
      </c>
      <c r="B277" s="36">
        <f ca="1">SUMIFS(СВЦЭМ!$G$40:$G$783,СВЦЭМ!$A$40:$A$783,$A277,СВЦЭМ!$B$39:$B$782,B$261)+'СЕТ СН'!$F$15</f>
        <v>0</v>
      </c>
      <c r="C277" s="36">
        <f ca="1">SUMIFS(СВЦЭМ!$G$40:$G$783,СВЦЭМ!$A$40:$A$783,$A277,СВЦЭМ!$B$39:$B$782,C$261)+'СЕТ СН'!$F$15</f>
        <v>0</v>
      </c>
      <c r="D277" s="36">
        <f ca="1">SUMIFS(СВЦЭМ!$G$40:$G$783,СВЦЭМ!$A$40:$A$783,$A277,СВЦЭМ!$B$39:$B$782,D$261)+'СЕТ СН'!$F$15</f>
        <v>0</v>
      </c>
      <c r="E277" s="36">
        <f ca="1">SUMIFS(СВЦЭМ!$G$40:$G$783,СВЦЭМ!$A$40:$A$783,$A277,СВЦЭМ!$B$39:$B$782,E$261)+'СЕТ СН'!$F$15</f>
        <v>0</v>
      </c>
      <c r="F277" s="36">
        <f ca="1">SUMIFS(СВЦЭМ!$G$40:$G$783,СВЦЭМ!$A$40:$A$783,$A277,СВЦЭМ!$B$39:$B$782,F$261)+'СЕТ СН'!$F$15</f>
        <v>0</v>
      </c>
      <c r="G277" s="36">
        <f ca="1">SUMIFS(СВЦЭМ!$G$40:$G$783,СВЦЭМ!$A$40:$A$783,$A277,СВЦЭМ!$B$39:$B$782,G$261)+'СЕТ СН'!$F$15</f>
        <v>0</v>
      </c>
      <c r="H277" s="36">
        <f ca="1">SUMIFS(СВЦЭМ!$G$40:$G$783,СВЦЭМ!$A$40:$A$783,$A277,СВЦЭМ!$B$39:$B$782,H$261)+'СЕТ СН'!$F$15</f>
        <v>0</v>
      </c>
      <c r="I277" s="36">
        <f ca="1">SUMIFS(СВЦЭМ!$G$40:$G$783,СВЦЭМ!$A$40:$A$783,$A277,СВЦЭМ!$B$39:$B$782,I$261)+'СЕТ СН'!$F$15</f>
        <v>0</v>
      </c>
      <c r="J277" s="36">
        <f ca="1">SUMIFS(СВЦЭМ!$G$40:$G$783,СВЦЭМ!$A$40:$A$783,$A277,СВЦЭМ!$B$39:$B$782,J$261)+'СЕТ СН'!$F$15</f>
        <v>0</v>
      </c>
      <c r="K277" s="36">
        <f ca="1">SUMIFS(СВЦЭМ!$G$40:$G$783,СВЦЭМ!$A$40:$A$783,$A277,СВЦЭМ!$B$39:$B$782,K$261)+'СЕТ СН'!$F$15</f>
        <v>0</v>
      </c>
      <c r="L277" s="36">
        <f ca="1">SUMIFS(СВЦЭМ!$G$40:$G$783,СВЦЭМ!$A$40:$A$783,$A277,СВЦЭМ!$B$39:$B$782,L$261)+'СЕТ СН'!$F$15</f>
        <v>0</v>
      </c>
      <c r="M277" s="36">
        <f ca="1">SUMIFS(СВЦЭМ!$G$40:$G$783,СВЦЭМ!$A$40:$A$783,$A277,СВЦЭМ!$B$39:$B$782,M$261)+'СЕТ СН'!$F$15</f>
        <v>0</v>
      </c>
      <c r="N277" s="36">
        <f ca="1">SUMIFS(СВЦЭМ!$G$40:$G$783,СВЦЭМ!$A$40:$A$783,$A277,СВЦЭМ!$B$39:$B$782,N$261)+'СЕТ СН'!$F$15</f>
        <v>0</v>
      </c>
      <c r="O277" s="36">
        <f ca="1">SUMIFS(СВЦЭМ!$G$40:$G$783,СВЦЭМ!$A$40:$A$783,$A277,СВЦЭМ!$B$39:$B$782,O$261)+'СЕТ СН'!$F$15</f>
        <v>0</v>
      </c>
      <c r="P277" s="36">
        <f ca="1">SUMIFS(СВЦЭМ!$G$40:$G$783,СВЦЭМ!$A$40:$A$783,$A277,СВЦЭМ!$B$39:$B$782,P$261)+'СЕТ СН'!$F$15</f>
        <v>0</v>
      </c>
      <c r="Q277" s="36">
        <f ca="1">SUMIFS(СВЦЭМ!$G$40:$G$783,СВЦЭМ!$A$40:$A$783,$A277,СВЦЭМ!$B$39:$B$782,Q$261)+'СЕТ СН'!$F$15</f>
        <v>0</v>
      </c>
      <c r="R277" s="36">
        <f ca="1">SUMIFS(СВЦЭМ!$G$40:$G$783,СВЦЭМ!$A$40:$A$783,$A277,СВЦЭМ!$B$39:$B$782,R$261)+'СЕТ СН'!$F$15</f>
        <v>0</v>
      </c>
      <c r="S277" s="36">
        <f ca="1">SUMIFS(СВЦЭМ!$G$40:$G$783,СВЦЭМ!$A$40:$A$783,$A277,СВЦЭМ!$B$39:$B$782,S$261)+'СЕТ СН'!$F$15</f>
        <v>0</v>
      </c>
      <c r="T277" s="36">
        <f ca="1">SUMIFS(СВЦЭМ!$G$40:$G$783,СВЦЭМ!$A$40:$A$783,$A277,СВЦЭМ!$B$39:$B$782,T$261)+'СЕТ СН'!$F$15</f>
        <v>0</v>
      </c>
      <c r="U277" s="36">
        <f ca="1">SUMIFS(СВЦЭМ!$G$40:$G$783,СВЦЭМ!$A$40:$A$783,$A277,СВЦЭМ!$B$39:$B$782,U$261)+'СЕТ СН'!$F$15</f>
        <v>0</v>
      </c>
      <c r="V277" s="36">
        <f ca="1">SUMIFS(СВЦЭМ!$G$40:$G$783,СВЦЭМ!$A$40:$A$783,$A277,СВЦЭМ!$B$39:$B$782,V$261)+'СЕТ СН'!$F$15</f>
        <v>0</v>
      </c>
      <c r="W277" s="36">
        <f ca="1">SUMIFS(СВЦЭМ!$G$40:$G$783,СВЦЭМ!$A$40:$A$783,$A277,СВЦЭМ!$B$39:$B$782,W$261)+'СЕТ СН'!$F$15</f>
        <v>0</v>
      </c>
      <c r="X277" s="36">
        <f ca="1">SUMIFS(СВЦЭМ!$G$40:$G$783,СВЦЭМ!$A$40:$A$783,$A277,СВЦЭМ!$B$39:$B$782,X$261)+'СЕТ СН'!$F$15</f>
        <v>0</v>
      </c>
      <c r="Y277" s="36">
        <f ca="1">SUMIFS(СВЦЭМ!$G$40:$G$783,СВЦЭМ!$A$40:$A$783,$A277,СВЦЭМ!$B$39:$B$782,Y$261)+'СЕТ СН'!$F$15</f>
        <v>0</v>
      </c>
    </row>
    <row r="278" spans="1:25" ht="15.75" hidden="1" x14ac:dyDescent="0.2">
      <c r="A278" s="35">
        <f t="shared" si="7"/>
        <v>45368</v>
      </c>
      <c r="B278" s="36">
        <f ca="1">SUMIFS(СВЦЭМ!$G$40:$G$783,СВЦЭМ!$A$40:$A$783,$A278,СВЦЭМ!$B$39:$B$782,B$261)+'СЕТ СН'!$F$15</f>
        <v>0</v>
      </c>
      <c r="C278" s="36">
        <f ca="1">SUMIFS(СВЦЭМ!$G$40:$G$783,СВЦЭМ!$A$40:$A$783,$A278,СВЦЭМ!$B$39:$B$782,C$261)+'СЕТ СН'!$F$15</f>
        <v>0</v>
      </c>
      <c r="D278" s="36">
        <f ca="1">SUMIFS(СВЦЭМ!$G$40:$G$783,СВЦЭМ!$A$40:$A$783,$A278,СВЦЭМ!$B$39:$B$782,D$261)+'СЕТ СН'!$F$15</f>
        <v>0</v>
      </c>
      <c r="E278" s="36">
        <f ca="1">SUMIFS(СВЦЭМ!$G$40:$G$783,СВЦЭМ!$A$40:$A$783,$A278,СВЦЭМ!$B$39:$B$782,E$261)+'СЕТ СН'!$F$15</f>
        <v>0</v>
      </c>
      <c r="F278" s="36">
        <f ca="1">SUMIFS(СВЦЭМ!$G$40:$G$783,СВЦЭМ!$A$40:$A$783,$A278,СВЦЭМ!$B$39:$B$782,F$261)+'СЕТ СН'!$F$15</f>
        <v>0</v>
      </c>
      <c r="G278" s="36">
        <f ca="1">SUMIFS(СВЦЭМ!$G$40:$G$783,СВЦЭМ!$A$40:$A$783,$A278,СВЦЭМ!$B$39:$B$782,G$261)+'СЕТ СН'!$F$15</f>
        <v>0</v>
      </c>
      <c r="H278" s="36">
        <f ca="1">SUMIFS(СВЦЭМ!$G$40:$G$783,СВЦЭМ!$A$40:$A$783,$A278,СВЦЭМ!$B$39:$B$782,H$261)+'СЕТ СН'!$F$15</f>
        <v>0</v>
      </c>
      <c r="I278" s="36">
        <f ca="1">SUMIFS(СВЦЭМ!$G$40:$G$783,СВЦЭМ!$A$40:$A$783,$A278,СВЦЭМ!$B$39:$B$782,I$261)+'СЕТ СН'!$F$15</f>
        <v>0</v>
      </c>
      <c r="J278" s="36">
        <f ca="1">SUMIFS(СВЦЭМ!$G$40:$G$783,СВЦЭМ!$A$40:$A$783,$A278,СВЦЭМ!$B$39:$B$782,J$261)+'СЕТ СН'!$F$15</f>
        <v>0</v>
      </c>
      <c r="K278" s="36">
        <f ca="1">SUMIFS(СВЦЭМ!$G$40:$G$783,СВЦЭМ!$A$40:$A$783,$A278,СВЦЭМ!$B$39:$B$782,K$261)+'СЕТ СН'!$F$15</f>
        <v>0</v>
      </c>
      <c r="L278" s="36">
        <f ca="1">SUMIFS(СВЦЭМ!$G$40:$G$783,СВЦЭМ!$A$40:$A$783,$A278,СВЦЭМ!$B$39:$B$782,L$261)+'СЕТ СН'!$F$15</f>
        <v>0</v>
      </c>
      <c r="M278" s="36">
        <f ca="1">SUMIFS(СВЦЭМ!$G$40:$G$783,СВЦЭМ!$A$40:$A$783,$A278,СВЦЭМ!$B$39:$B$782,M$261)+'СЕТ СН'!$F$15</f>
        <v>0</v>
      </c>
      <c r="N278" s="36">
        <f ca="1">SUMIFS(СВЦЭМ!$G$40:$G$783,СВЦЭМ!$A$40:$A$783,$A278,СВЦЭМ!$B$39:$B$782,N$261)+'СЕТ СН'!$F$15</f>
        <v>0</v>
      </c>
      <c r="O278" s="36">
        <f ca="1">SUMIFS(СВЦЭМ!$G$40:$G$783,СВЦЭМ!$A$40:$A$783,$A278,СВЦЭМ!$B$39:$B$782,O$261)+'СЕТ СН'!$F$15</f>
        <v>0</v>
      </c>
      <c r="P278" s="36">
        <f ca="1">SUMIFS(СВЦЭМ!$G$40:$G$783,СВЦЭМ!$A$40:$A$783,$A278,СВЦЭМ!$B$39:$B$782,P$261)+'СЕТ СН'!$F$15</f>
        <v>0</v>
      </c>
      <c r="Q278" s="36">
        <f ca="1">SUMIFS(СВЦЭМ!$G$40:$G$783,СВЦЭМ!$A$40:$A$783,$A278,СВЦЭМ!$B$39:$B$782,Q$261)+'СЕТ СН'!$F$15</f>
        <v>0</v>
      </c>
      <c r="R278" s="36">
        <f ca="1">SUMIFS(СВЦЭМ!$G$40:$G$783,СВЦЭМ!$A$40:$A$783,$A278,СВЦЭМ!$B$39:$B$782,R$261)+'СЕТ СН'!$F$15</f>
        <v>0</v>
      </c>
      <c r="S278" s="36">
        <f ca="1">SUMIFS(СВЦЭМ!$G$40:$G$783,СВЦЭМ!$A$40:$A$783,$A278,СВЦЭМ!$B$39:$B$782,S$261)+'СЕТ СН'!$F$15</f>
        <v>0</v>
      </c>
      <c r="T278" s="36">
        <f ca="1">SUMIFS(СВЦЭМ!$G$40:$G$783,СВЦЭМ!$A$40:$A$783,$A278,СВЦЭМ!$B$39:$B$782,T$261)+'СЕТ СН'!$F$15</f>
        <v>0</v>
      </c>
      <c r="U278" s="36">
        <f ca="1">SUMIFS(СВЦЭМ!$G$40:$G$783,СВЦЭМ!$A$40:$A$783,$A278,СВЦЭМ!$B$39:$B$782,U$261)+'СЕТ СН'!$F$15</f>
        <v>0</v>
      </c>
      <c r="V278" s="36">
        <f ca="1">SUMIFS(СВЦЭМ!$G$40:$G$783,СВЦЭМ!$A$40:$A$783,$A278,СВЦЭМ!$B$39:$B$782,V$261)+'СЕТ СН'!$F$15</f>
        <v>0</v>
      </c>
      <c r="W278" s="36">
        <f ca="1">SUMIFS(СВЦЭМ!$G$40:$G$783,СВЦЭМ!$A$40:$A$783,$A278,СВЦЭМ!$B$39:$B$782,W$261)+'СЕТ СН'!$F$15</f>
        <v>0</v>
      </c>
      <c r="X278" s="36">
        <f ca="1">SUMIFS(СВЦЭМ!$G$40:$G$783,СВЦЭМ!$A$40:$A$783,$A278,СВЦЭМ!$B$39:$B$782,X$261)+'СЕТ СН'!$F$15</f>
        <v>0</v>
      </c>
      <c r="Y278" s="36">
        <f ca="1">SUMIFS(СВЦЭМ!$G$40:$G$783,СВЦЭМ!$A$40:$A$783,$A278,СВЦЭМ!$B$39:$B$782,Y$261)+'СЕТ СН'!$F$15</f>
        <v>0</v>
      </c>
    </row>
    <row r="279" spans="1:25" ht="15.75" hidden="1" x14ac:dyDescent="0.2">
      <c r="A279" s="35">
        <f t="shared" si="7"/>
        <v>45369</v>
      </c>
      <c r="B279" s="36">
        <f ca="1">SUMIFS(СВЦЭМ!$G$40:$G$783,СВЦЭМ!$A$40:$A$783,$A279,СВЦЭМ!$B$39:$B$782,B$261)+'СЕТ СН'!$F$15</f>
        <v>0</v>
      </c>
      <c r="C279" s="36">
        <f ca="1">SUMIFS(СВЦЭМ!$G$40:$G$783,СВЦЭМ!$A$40:$A$783,$A279,СВЦЭМ!$B$39:$B$782,C$261)+'СЕТ СН'!$F$15</f>
        <v>0</v>
      </c>
      <c r="D279" s="36">
        <f ca="1">SUMIFS(СВЦЭМ!$G$40:$G$783,СВЦЭМ!$A$40:$A$783,$A279,СВЦЭМ!$B$39:$B$782,D$261)+'СЕТ СН'!$F$15</f>
        <v>0</v>
      </c>
      <c r="E279" s="36">
        <f ca="1">SUMIFS(СВЦЭМ!$G$40:$G$783,СВЦЭМ!$A$40:$A$783,$A279,СВЦЭМ!$B$39:$B$782,E$261)+'СЕТ СН'!$F$15</f>
        <v>0</v>
      </c>
      <c r="F279" s="36">
        <f ca="1">SUMIFS(СВЦЭМ!$G$40:$G$783,СВЦЭМ!$A$40:$A$783,$A279,СВЦЭМ!$B$39:$B$782,F$261)+'СЕТ СН'!$F$15</f>
        <v>0</v>
      </c>
      <c r="G279" s="36">
        <f ca="1">SUMIFS(СВЦЭМ!$G$40:$G$783,СВЦЭМ!$A$40:$A$783,$A279,СВЦЭМ!$B$39:$B$782,G$261)+'СЕТ СН'!$F$15</f>
        <v>0</v>
      </c>
      <c r="H279" s="36">
        <f ca="1">SUMIFS(СВЦЭМ!$G$40:$G$783,СВЦЭМ!$A$40:$A$783,$A279,СВЦЭМ!$B$39:$B$782,H$261)+'СЕТ СН'!$F$15</f>
        <v>0</v>
      </c>
      <c r="I279" s="36">
        <f ca="1">SUMIFS(СВЦЭМ!$G$40:$G$783,СВЦЭМ!$A$40:$A$783,$A279,СВЦЭМ!$B$39:$B$782,I$261)+'СЕТ СН'!$F$15</f>
        <v>0</v>
      </c>
      <c r="J279" s="36">
        <f ca="1">SUMIFS(СВЦЭМ!$G$40:$G$783,СВЦЭМ!$A$40:$A$783,$A279,СВЦЭМ!$B$39:$B$782,J$261)+'СЕТ СН'!$F$15</f>
        <v>0</v>
      </c>
      <c r="K279" s="36">
        <f ca="1">SUMIFS(СВЦЭМ!$G$40:$G$783,СВЦЭМ!$A$40:$A$783,$A279,СВЦЭМ!$B$39:$B$782,K$261)+'СЕТ СН'!$F$15</f>
        <v>0</v>
      </c>
      <c r="L279" s="36">
        <f ca="1">SUMIFS(СВЦЭМ!$G$40:$G$783,СВЦЭМ!$A$40:$A$783,$A279,СВЦЭМ!$B$39:$B$782,L$261)+'СЕТ СН'!$F$15</f>
        <v>0</v>
      </c>
      <c r="M279" s="36">
        <f ca="1">SUMIFS(СВЦЭМ!$G$40:$G$783,СВЦЭМ!$A$40:$A$783,$A279,СВЦЭМ!$B$39:$B$782,M$261)+'СЕТ СН'!$F$15</f>
        <v>0</v>
      </c>
      <c r="N279" s="36">
        <f ca="1">SUMIFS(СВЦЭМ!$G$40:$G$783,СВЦЭМ!$A$40:$A$783,$A279,СВЦЭМ!$B$39:$B$782,N$261)+'СЕТ СН'!$F$15</f>
        <v>0</v>
      </c>
      <c r="O279" s="36">
        <f ca="1">SUMIFS(СВЦЭМ!$G$40:$G$783,СВЦЭМ!$A$40:$A$783,$A279,СВЦЭМ!$B$39:$B$782,O$261)+'СЕТ СН'!$F$15</f>
        <v>0</v>
      </c>
      <c r="P279" s="36">
        <f ca="1">SUMIFS(СВЦЭМ!$G$40:$G$783,СВЦЭМ!$A$40:$A$783,$A279,СВЦЭМ!$B$39:$B$782,P$261)+'СЕТ СН'!$F$15</f>
        <v>0</v>
      </c>
      <c r="Q279" s="36">
        <f ca="1">SUMIFS(СВЦЭМ!$G$40:$G$783,СВЦЭМ!$A$40:$A$783,$A279,СВЦЭМ!$B$39:$B$782,Q$261)+'СЕТ СН'!$F$15</f>
        <v>0</v>
      </c>
      <c r="R279" s="36">
        <f ca="1">SUMIFS(СВЦЭМ!$G$40:$G$783,СВЦЭМ!$A$40:$A$783,$A279,СВЦЭМ!$B$39:$B$782,R$261)+'СЕТ СН'!$F$15</f>
        <v>0</v>
      </c>
      <c r="S279" s="36">
        <f ca="1">SUMIFS(СВЦЭМ!$G$40:$G$783,СВЦЭМ!$A$40:$A$783,$A279,СВЦЭМ!$B$39:$B$782,S$261)+'СЕТ СН'!$F$15</f>
        <v>0</v>
      </c>
      <c r="T279" s="36">
        <f ca="1">SUMIFS(СВЦЭМ!$G$40:$G$783,СВЦЭМ!$A$40:$A$783,$A279,СВЦЭМ!$B$39:$B$782,T$261)+'СЕТ СН'!$F$15</f>
        <v>0</v>
      </c>
      <c r="U279" s="36">
        <f ca="1">SUMIFS(СВЦЭМ!$G$40:$G$783,СВЦЭМ!$A$40:$A$783,$A279,СВЦЭМ!$B$39:$B$782,U$261)+'СЕТ СН'!$F$15</f>
        <v>0</v>
      </c>
      <c r="V279" s="36">
        <f ca="1">SUMIFS(СВЦЭМ!$G$40:$G$783,СВЦЭМ!$A$40:$A$783,$A279,СВЦЭМ!$B$39:$B$782,V$261)+'СЕТ СН'!$F$15</f>
        <v>0</v>
      </c>
      <c r="W279" s="36">
        <f ca="1">SUMIFS(СВЦЭМ!$G$40:$G$783,СВЦЭМ!$A$40:$A$783,$A279,СВЦЭМ!$B$39:$B$782,W$261)+'СЕТ СН'!$F$15</f>
        <v>0</v>
      </c>
      <c r="X279" s="36">
        <f ca="1">SUMIFS(СВЦЭМ!$G$40:$G$783,СВЦЭМ!$A$40:$A$783,$A279,СВЦЭМ!$B$39:$B$782,X$261)+'СЕТ СН'!$F$15</f>
        <v>0</v>
      </c>
      <c r="Y279" s="36">
        <f ca="1">SUMIFS(СВЦЭМ!$G$40:$G$783,СВЦЭМ!$A$40:$A$783,$A279,СВЦЭМ!$B$39:$B$782,Y$261)+'СЕТ СН'!$F$15</f>
        <v>0</v>
      </c>
    </row>
    <row r="280" spans="1:25" ht="15.75" hidden="1" x14ac:dyDescent="0.2">
      <c r="A280" s="35">
        <f t="shared" si="7"/>
        <v>45370</v>
      </c>
      <c r="B280" s="36">
        <f ca="1">SUMIFS(СВЦЭМ!$G$40:$G$783,СВЦЭМ!$A$40:$A$783,$A280,СВЦЭМ!$B$39:$B$782,B$261)+'СЕТ СН'!$F$15</f>
        <v>0</v>
      </c>
      <c r="C280" s="36">
        <f ca="1">SUMIFS(СВЦЭМ!$G$40:$G$783,СВЦЭМ!$A$40:$A$783,$A280,СВЦЭМ!$B$39:$B$782,C$261)+'СЕТ СН'!$F$15</f>
        <v>0</v>
      </c>
      <c r="D280" s="36">
        <f ca="1">SUMIFS(СВЦЭМ!$G$40:$G$783,СВЦЭМ!$A$40:$A$783,$A280,СВЦЭМ!$B$39:$B$782,D$261)+'СЕТ СН'!$F$15</f>
        <v>0</v>
      </c>
      <c r="E280" s="36">
        <f ca="1">SUMIFS(СВЦЭМ!$G$40:$G$783,СВЦЭМ!$A$40:$A$783,$A280,СВЦЭМ!$B$39:$B$782,E$261)+'СЕТ СН'!$F$15</f>
        <v>0</v>
      </c>
      <c r="F280" s="36">
        <f ca="1">SUMIFS(СВЦЭМ!$G$40:$G$783,СВЦЭМ!$A$40:$A$783,$A280,СВЦЭМ!$B$39:$B$782,F$261)+'СЕТ СН'!$F$15</f>
        <v>0</v>
      </c>
      <c r="G280" s="36">
        <f ca="1">SUMIFS(СВЦЭМ!$G$40:$G$783,СВЦЭМ!$A$40:$A$783,$A280,СВЦЭМ!$B$39:$B$782,G$261)+'СЕТ СН'!$F$15</f>
        <v>0</v>
      </c>
      <c r="H280" s="36">
        <f ca="1">SUMIFS(СВЦЭМ!$G$40:$G$783,СВЦЭМ!$A$40:$A$783,$A280,СВЦЭМ!$B$39:$B$782,H$261)+'СЕТ СН'!$F$15</f>
        <v>0</v>
      </c>
      <c r="I280" s="36">
        <f ca="1">SUMIFS(СВЦЭМ!$G$40:$G$783,СВЦЭМ!$A$40:$A$783,$A280,СВЦЭМ!$B$39:$B$782,I$261)+'СЕТ СН'!$F$15</f>
        <v>0</v>
      </c>
      <c r="J280" s="36">
        <f ca="1">SUMIFS(СВЦЭМ!$G$40:$G$783,СВЦЭМ!$A$40:$A$783,$A280,СВЦЭМ!$B$39:$B$782,J$261)+'СЕТ СН'!$F$15</f>
        <v>0</v>
      </c>
      <c r="K280" s="36">
        <f ca="1">SUMIFS(СВЦЭМ!$G$40:$G$783,СВЦЭМ!$A$40:$A$783,$A280,СВЦЭМ!$B$39:$B$782,K$261)+'СЕТ СН'!$F$15</f>
        <v>0</v>
      </c>
      <c r="L280" s="36">
        <f ca="1">SUMIFS(СВЦЭМ!$G$40:$G$783,СВЦЭМ!$A$40:$A$783,$A280,СВЦЭМ!$B$39:$B$782,L$261)+'СЕТ СН'!$F$15</f>
        <v>0</v>
      </c>
      <c r="M280" s="36">
        <f ca="1">SUMIFS(СВЦЭМ!$G$40:$G$783,СВЦЭМ!$A$40:$A$783,$A280,СВЦЭМ!$B$39:$B$782,M$261)+'СЕТ СН'!$F$15</f>
        <v>0</v>
      </c>
      <c r="N280" s="36">
        <f ca="1">SUMIFS(СВЦЭМ!$G$40:$G$783,СВЦЭМ!$A$40:$A$783,$A280,СВЦЭМ!$B$39:$B$782,N$261)+'СЕТ СН'!$F$15</f>
        <v>0</v>
      </c>
      <c r="O280" s="36">
        <f ca="1">SUMIFS(СВЦЭМ!$G$40:$G$783,СВЦЭМ!$A$40:$A$783,$A280,СВЦЭМ!$B$39:$B$782,O$261)+'СЕТ СН'!$F$15</f>
        <v>0</v>
      </c>
      <c r="P280" s="36">
        <f ca="1">SUMIFS(СВЦЭМ!$G$40:$G$783,СВЦЭМ!$A$40:$A$783,$A280,СВЦЭМ!$B$39:$B$782,P$261)+'СЕТ СН'!$F$15</f>
        <v>0</v>
      </c>
      <c r="Q280" s="36">
        <f ca="1">SUMIFS(СВЦЭМ!$G$40:$G$783,СВЦЭМ!$A$40:$A$783,$A280,СВЦЭМ!$B$39:$B$782,Q$261)+'СЕТ СН'!$F$15</f>
        <v>0</v>
      </c>
      <c r="R280" s="36">
        <f ca="1">SUMIFS(СВЦЭМ!$G$40:$G$783,СВЦЭМ!$A$40:$A$783,$A280,СВЦЭМ!$B$39:$B$782,R$261)+'СЕТ СН'!$F$15</f>
        <v>0</v>
      </c>
      <c r="S280" s="36">
        <f ca="1">SUMIFS(СВЦЭМ!$G$40:$G$783,СВЦЭМ!$A$40:$A$783,$A280,СВЦЭМ!$B$39:$B$782,S$261)+'СЕТ СН'!$F$15</f>
        <v>0</v>
      </c>
      <c r="T280" s="36">
        <f ca="1">SUMIFS(СВЦЭМ!$G$40:$G$783,СВЦЭМ!$A$40:$A$783,$A280,СВЦЭМ!$B$39:$B$782,T$261)+'СЕТ СН'!$F$15</f>
        <v>0</v>
      </c>
      <c r="U280" s="36">
        <f ca="1">SUMIFS(СВЦЭМ!$G$40:$G$783,СВЦЭМ!$A$40:$A$783,$A280,СВЦЭМ!$B$39:$B$782,U$261)+'СЕТ СН'!$F$15</f>
        <v>0</v>
      </c>
      <c r="V280" s="36">
        <f ca="1">SUMIFS(СВЦЭМ!$G$40:$G$783,СВЦЭМ!$A$40:$A$783,$A280,СВЦЭМ!$B$39:$B$782,V$261)+'СЕТ СН'!$F$15</f>
        <v>0</v>
      </c>
      <c r="W280" s="36">
        <f ca="1">SUMIFS(СВЦЭМ!$G$40:$G$783,СВЦЭМ!$A$40:$A$783,$A280,СВЦЭМ!$B$39:$B$782,W$261)+'СЕТ СН'!$F$15</f>
        <v>0</v>
      </c>
      <c r="X280" s="36">
        <f ca="1">SUMIFS(СВЦЭМ!$G$40:$G$783,СВЦЭМ!$A$40:$A$783,$A280,СВЦЭМ!$B$39:$B$782,X$261)+'СЕТ СН'!$F$15</f>
        <v>0</v>
      </c>
      <c r="Y280" s="36">
        <f ca="1">SUMIFS(СВЦЭМ!$G$40:$G$783,СВЦЭМ!$A$40:$A$783,$A280,СВЦЭМ!$B$39:$B$782,Y$261)+'СЕТ СН'!$F$15</f>
        <v>0</v>
      </c>
    </row>
    <row r="281" spans="1:25" ht="15.75" hidden="1" x14ac:dyDescent="0.2">
      <c r="A281" s="35">
        <f t="shared" si="7"/>
        <v>45371</v>
      </c>
      <c r="B281" s="36">
        <f ca="1">SUMIFS(СВЦЭМ!$G$40:$G$783,СВЦЭМ!$A$40:$A$783,$A281,СВЦЭМ!$B$39:$B$782,B$261)+'СЕТ СН'!$F$15</f>
        <v>0</v>
      </c>
      <c r="C281" s="36">
        <f ca="1">SUMIFS(СВЦЭМ!$G$40:$G$783,СВЦЭМ!$A$40:$A$783,$A281,СВЦЭМ!$B$39:$B$782,C$261)+'СЕТ СН'!$F$15</f>
        <v>0</v>
      </c>
      <c r="D281" s="36">
        <f ca="1">SUMIFS(СВЦЭМ!$G$40:$G$783,СВЦЭМ!$A$40:$A$783,$A281,СВЦЭМ!$B$39:$B$782,D$261)+'СЕТ СН'!$F$15</f>
        <v>0</v>
      </c>
      <c r="E281" s="36">
        <f ca="1">SUMIFS(СВЦЭМ!$G$40:$G$783,СВЦЭМ!$A$40:$A$783,$A281,СВЦЭМ!$B$39:$B$782,E$261)+'СЕТ СН'!$F$15</f>
        <v>0</v>
      </c>
      <c r="F281" s="36">
        <f ca="1">SUMIFS(СВЦЭМ!$G$40:$G$783,СВЦЭМ!$A$40:$A$783,$A281,СВЦЭМ!$B$39:$B$782,F$261)+'СЕТ СН'!$F$15</f>
        <v>0</v>
      </c>
      <c r="G281" s="36">
        <f ca="1">SUMIFS(СВЦЭМ!$G$40:$G$783,СВЦЭМ!$A$40:$A$783,$A281,СВЦЭМ!$B$39:$B$782,G$261)+'СЕТ СН'!$F$15</f>
        <v>0</v>
      </c>
      <c r="H281" s="36">
        <f ca="1">SUMIFS(СВЦЭМ!$G$40:$G$783,СВЦЭМ!$A$40:$A$783,$A281,СВЦЭМ!$B$39:$B$782,H$261)+'СЕТ СН'!$F$15</f>
        <v>0</v>
      </c>
      <c r="I281" s="36">
        <f ca="1">SUMIFS(СВЦЭМ!$G$40:$G$783,СВЦЭМ!$A$40:$A$783,$A281,СВЦЭМ!$B$39:$B$782,I$261)+'СЕТ СН'!$F$15</f>
        <v>0</v>
      </c>
      <c r="J281" s="36">
        <f ca="1">SUMIFS(СВЦЭМ!$G$40:$G$783,СВЦЭМ!$A$40:$A$783,$A281,СВЦЭМ!$B$39:$B$782,J$261)+'СЕТ СН'!$F$15</f>
        <v>0</v>
      </c>
      <c r="K281" s="36">
        <f ca="1">SUMIFS(СВЦЭМ!$G$40:$G$783,СВЦЭМ!$A$40:$A$783,$A281,СВЦЭМ!$B$39:$B$782,K$261)+'СЕТ СН'!$F$15</f>
        <v>0</v>
      </c>
      <c r="L281" s="36">
        <f ca="1">SUMIFS(СВЦЭМ!$G$40:$G$783,СВЦЭМ!$A$40:$A$783,$A281,СВЦЭМ!$B$39:$B$782,L$261)+'СЕТ СН'!$F$15</f>
        <v>0</v>
      </c>
      <c r="M281" s="36">
        <f ca="1">SUMIFS(СВЦЭМ!$G$40:$G$783,СВЦЭМ!$A$40:$A$783,$A281,СВЦЭМ!$B$39:$B$782,M$261)+'СЕТ СН'!$F$15</f>
        <v>0</v>
      </c>
      <c r="N281" s="36">
        <f ca="1">SUMIFS(СВЦЭМ!$G$40:$G$783,СВЦЭМ!$A$40:$A$783,$A281,СВЦЭМ!$B$39:$B$782,N$261)+'СЕТ СН'!$F$15</f>
        <v>0</v>
      </c>
      <c r="O281" s="36">
        <f ca="1">SUMIFS(СВЦЭМ!$G$40:$G$783,СВЦЭМ!$A$40:$A$783,$A281,СВЦЭМ!$B$39:$B$782,O$261)+'СЕТ СН'!$F$15</f>
        <v>0</v>
      </c>
      <c r="P281" s="36">
        <f ca="1">SUMIFS(СВЦЭМ!$G$40:$G$783,СВЦЭМ!$A$40:$A$783,$A281,СВЦЭМ!$B$39:$B$782,P$261)+'СЕТ СН'!$F$15</f>
        <v>0</v>
      </c>
      <c r="Q281" s="36">
        <f ca="1">SUMIFS(СВЦЭМ!$G$40:$G$783,СВЦЭМ!$A$40:$A$783,$A281,СВЦЭМ!$B$39:$B$782,Q$261)+'СЕТ СН'!$F$15</f>
        <v>0</v>
      </c>
      <c r="R281" s="36">
        <f ca="1">SUMIFS(СВЦЭМ!$G$40:$G$783,СВЦЭМ!$A$40:$A$783,$A281,СВЦЭМ!$B$39:$B$782,R$261)+'СЕТ СН'!$F$15</f>
        <v>0</v>
      </c>
      <c r="S281" s="36">
        <f ca="1">SUMIFS(СВЦЭМ!$G$40:$G$783,СВЦЭМ!$A$40:$A$783,$A281,СВЦЭМ!$B$39:$B$782,S$261)+'СЕТ СН'!$F$15</f>
        <v>0</v>
      </c>
      <c r="T281" s="36">
        <f ca="1">SUMIFS(СВЦЭМ!$G$40:$G$783,СВЦЭМ!$A$40:$A$783,$A281,СВЦЭМ!$B$39:$B$782,T$261)+'СЕТ СН'!$F$15</f>
        <v>0</v>
      </c>
      <c r="U281" s="36">
        <f ca="1">SUMIFS(СВЦЭМ!$G$40:$G$783,СВЦЭМ!$A$40:$A$783,$A281,СВЦЭМ!$B$39:$B$782,U$261)+'СЕТ СН'!$F$15</f>
        <v>0</v>
      </c>
      <c r="V281" s="36">
        <f ca="1">SUMIFS(СВЦЭМ!$G$40:$G$783,СВЦЭМ!$A$40:$A$783,$A281,СВЦЭМ!$B$39:$B$782,V$261)+'СЕТ СН'!$F$15</f>
        <v>0</v>
      </c>
      <c r="W281" s="36">
        <f ca="1">SUMIFS(СВЦЭМ!$G$40:$G$783,СВЦЭМ!$A$40:$A$783,$A281,СВЦЭМ!$B$39:$B$782,W$261)+'СЕТ СН'!$F$15</f>
        <v>0</v>
      </c>
      <c r="X281" s="36">
        <f ca="1">SUMIFS(СВЦЭМ!$G$40:$G$783,СВЦЭМ!$A$40:$A$783,$A281,СВЦЭМ!$B$39:$B$782,X$261)+'СЕТ СН'!$F$15</f>
        <v>0</v>
      </c>
      <c r="Y281" s="36">
        <f ca="1">SUMIFS(СВЦЭМ!$G$40:$G$783,СВЦЭМ!$A$40:$A$783,$A281,СВЦЭМ!$B$39:$B$782,Y$261)+'СЕТ СН'!$F$15</f>
        <v>0</v>
      </c>
    </row>
    <row r="282" spans="1:25" ht="15.75" hidden="1" x14ac:dyDescent="0.2">
      <c r="A282" s="35">
        <f t="shared" si="7"/>
        <v>45372</v>
      </c>
      <c r="B282" s="36">
        <f ca="1">SUMIFS(СВЦЭМ!$G$40:$G$783,СВЦЭМ!$A$40:$A$783,$A282,СВЦЭМ!$B$39:$B$782,B$261)+'СЕТ СН'!$F$15</f>
        <v>0</v>
      </c>
      <c r="C282" s="36">
        <f ca="1">SUMIFS(СВЦЭМ!$G$40:$G$783,СВЦЭМ!$A$40:$A$783,$A282,СВЦЭМ!$B$39:$B$782,C$261)+'СЕТ СН'!$F$15</f>
        <v>0</v>
      </c>
      <c r="D282" s="36">
        <f ca="1">SUMIFS(СВЦЭМ!$G$40:$G$783,СВЦЭМ!$A$40:$A$783,$A282,СВЦЭМ!$B$39:$B$782,D$261)+'СЕТ СН'!$F$15</f>
        <v>0</v>
      </c>
      <c r="E282" s="36">
        <f ca="1">SUMIFS(СВЦЭМ!$G$40:$G$783,СВЦЭМ!$A$40:$A$783,$A282,СВЦЭМ!$B$39:$B$782,E$261)+'СЕТ СН'!$F$15</f>
        <v>0</v>
      </c>
      <c r="F282" s="36">
        <f ca="1">SUMIFS(СВЦЭМ!$G$40:$G$783,СВЦЭМ!$A$40:$A$783,$A282,СВЦЭМ!$B$39:$B$782,F$261)+'СЕТ СН'!$F$15</f>
        <v>0</v>
      </c>
      <c r="G282" s="36">
        <f ca="1">SUMIFS(СВЦЭМ!$G$40:$G$783,СВЦЭМ!$A$40:$A$783,$A282,СВЦЭМ!$B$39:$B$782,G$261)+'СЕТ СН'!$F$15</f>
        <v>0</v>
      </c>
      <c r="H282" s="36">
        <f ca="1">SUMIFS(СВЦЭМ!$G$40:$G$783,СВЦЭМ!$A$40:$A$783,$A282,СВЦЭМ!$B$39:$B$782,H$261)+'СЕТ СН'!$F$15</f>
        <v>0</v>
      </c>
      <c r="I282" s="36">
        <f ca="1">SUMIFS(СВЦЭМ!$G$40:$G$783,СВЦЭМ!$A$40:$A$783,$A282,СВЦЭМ!$B$39:$B$782,I$261)+'СЕТ СН'!$F$15</f>
        <v>0</v>
      </c>
      <c r="J282" s="36">
        <f ca="1">SUMIFS(СВЦЭМ!$G$40:$G$783,СВЦЭМ!$A$40:$A$783,$A282,СВЦЭМ!$B$39:$B$782,J$261)+'СЕТ СН'!$F$15</f>
        <v>0</v>
      </c>
      <c r="K282" s="36">
        <f ca="1">SUMIFS(СВЦЭМ!$G$40:$G$783,СВЦЭМ!$A$40:$A$783,$A282,СВЦЭМ!$B$39:$B$782,K$261)+'СЕТ СН'!$F$15</f>
        <v>0</v>
      </c>
      <c r="L282" s="36">
        <f ca="1">SUMIFS(СВЦЭМ!$G$40:$G$783,СВЦЭМ!$A$40:$A$783,$A282,СВЦЭМ!$B$39:$B$782,L$261)+'СЕТ СН'!$F$15</f>
        <v>0</v>
      </c>
      <c r="M282" s="36">
        <f ca="1">SUMIFS(СВЦЭМ!$G$40:$G$783,СВЦЭМ!$A$40:$A$783,$A282,СВЦЭМ!$B$39:$B$782,M$261)+'СЕТ СН'!$F$15</f>
        <v>0</v>
      </c>
      <c r="N282" s="36">
        <f ca="1">SUMIFS(СВЦЭМ!$G$40:$G$783,СВЦЭМ!$A$40:$A$783,$A282,СВЦЭМ!$B$39:$B$782,N$261)+'СЕТ СН'!$F$15</f>
        <v>0</v>
      </c>
      <c r="O282" s="36">
        <f ca="1">SUMIFS(СВЦЭМ!$G$40:$G$783,СВЦЭМ!$A$40:$A$783,$A282,СВЦЭМ!$B$39:$B$782,O$261)+'СЕТ СН'!$F$15</f>
        <v>0</v>
      </c>
      <c r="P282" s="36">
        <f ca="1">SUMIFS(СВЦЭМ!$G$40:$G$783,СВЦЭМ!$A$40:$A$783,$A282,СВЦЭМ!$B$39:$B$782,P$261)+'СЕТ СН'!$F$15</f>
        <v>0</v>
      </c>
      <c r="Q282" s="36">
        <f ca="1">SUMIFS(СВЦЭМ!$G$40:$G$783,СВЦЭМ!$A$40:$A$783,$A282,СВЦЭМ!$B$39:$B$782,Q$261)+'СЕТ СН'!$F$15</f>
        <v>0</v>
      </c>
      <c r="R282" s="36">
        <f ca="1">SUMIFS(СВЦЭМ!$G$40:$G$783,СВЦЭМ!$A$40:$A$783,$A282,СВЦЭМ!$B$39:$B$782,R$261)+'СЕТ СН'!$F$15</f>
        <v>0</v>
      </c>
      <c r="S282" s="36">
        <f ca="1">SUMIFS(СВЦЭМ!$G$40:$G$783,СВЦЭМ!$A$40:$A$783,$A282,СВЦЭМ!$B$39:$B$782,S$261)+'СЕТ СН'!$F$15</f>
        <v>0</v>
      </c>
      <c r="T282" s="36">
        <f ca="1">SUMIFS(СВЦЭМ!$G$40:$G$783,СВЦЭМ!$A$40:$A$783,$A282,СВЦЭМ!$B$39:$B$782,T$261)+'СЕТ СН'!$F$15</f>
        <v>0</v>
      </c>
      <c r="U282" s="36">
        <f ca="1">SUMIFS(СВЦЭМ!$G$40:$G$783,СВЦЭМ!$A$40:$A$783,$A282,СВЦЭМ!$B$39:$B$782,U$261)+'СЕТ СН'!$F$15</f>
        <v>0</v>
      </c>
      <c r="V282" s="36">
        <f ca="1">SUMIFS(СВЦЭМ!$G$40:$G$783,СВЦЭМ!$A$40:$A$783,$A282,СВЦЭМ!$B$39:$B$782,V$261)+'СЕТ СН'!$F$15</f>
        <v>0</v>
      </c>
      <c r="W282" s="36">
        <f ca="1">SUMIFS(СВЦЭМ!$G$40:$G$783,СВЦЭМ!$A$40:$A$783,$A282,СВЦЭМ!$B$39:$B$782,W$261)+'СЕТ СН'!$F$15</f>
        <v>0</v>
      </c>
      <c r="X282" s="36">
        <f ca="1">SUMIFS(СВЦЭМ!$G$40:$G$783,СВЦЭМ!$A$40:$A$783,$A282,СВЦЭМ!$B$39:$B$782,X$261)+'СЕТ СН'!$F$15</f>
        <v>0</v>
      </c>
      <c r="Y282" s="36">
        <f ca="1">SUMIFS(СВЦЭМ!$G$40:$G$783,СВЦЭМ!$A$40:$A$783,$A282,СВЦЭМ!$B$39:$B$782,Y$261)+'СЕТ СН'!$F$15</f>
        <v>0</v>
      </c>
    </row>
    <row r="283" spans="1:25" ht="15.75" hidden="1" x14ac:dyDescent="0.2">
      <c r="A283" s="35">
        <f t="shared" si="7"/>
        <v>45373</v>
      </c>
      <c r="B283" s="36">
        <f ca="1">SUMIFS(СВЦЭМ!$G$40:$G$783,СВЦЭМ!$A$40:$A$783,$A283,СВЦЭМ!$B$39:$B$782,B$261)+'СЕТ СН'!$F$15</f>
        <v>0</v>
      </c>
      <c r="C283" s="36">
        <f ca="1">SUMIFS(СВЦЭМ!$G$40:$G$783,СВЦЭМ!$A$40:$A$783,$A283,СВЦЭМ!$B$39:$B$782,C$261)+'СЕТ СН'!$F$15</f>
        <v>0</v>
      </c>
      <c r="D283" s="36">
        <f ca="1">SUMIFS(СВЦЭМ!$G$40:$G$783,СВЦЭМ!$A$40:$A$783,$A283,СВЦЭМ!$B$39:$B$782,D$261)+'СЕТ СН'!$F$15</f>
        <v>0</v>
      </c>
      <c r="E283" s="36">
        <f ca="1">SUMIFS(СВЦЭМ!$G$40:$G$783,СВЦЭМ!$A$40:$A$783,$A283,СВЦЭМ!$B$39:$B$782,E$261)+'СЕТ СН'!$F$15</f>
        <v>0</v>
      </c>
      <c r="F283" s="36">
        <f ca="1">SUMIFS(СВЦЭМ!$G$40:$G$783,СВЦЭМ!$A$40:$A$783,$A283,СВЦЭМ!$B$39:$B$782,F$261)+'СЕТ СН'!$F$15</f>
        <v>0</v>
      </c>
      <c r="G283" s="36">
        <f ca="1">SUMIFS(СВЦЭМ!$G$40:$G$783,СВЦЭМ!$A$40:$A$783,$A283,СВЦЭМ!$B$39:$B$782,G$261)+'СЕТ СН'!$F$15</f>
        <v>0</v>
      </c>
      <c r="H283" s="36">
        <f ca="1">SUMIFS(СВЦЭМ!$G$40:$G$783,СВЦЭМ!$A$40:$A$783,$A283,СВЦЭМ!$B$39:$B$782,H$261)+'СЕТ СН'!$F$15</f>
        <v>0</v>
      </c>
      <c r="I283" s="36">
        <f ca="1">SUMIFS(СВЦЭМ!$G$40:$G$783,СВЦЭМ!$A$40:$A$783,$A283,СВЦЭМ!$B$39:$B$782,I$261)+'СЕТ СН'!$F$15</f>
        <v>0</v>
      </c>
      <c r="J283" s="36">
        <f ca="1">SUMIFS(СВЦЭМ!$G$40:$G$783,СВЦЭМ!$A$40:$A$783,$A283,СВЦЭМ!$B$39:$B$782,J$261)+'СЕТ СН'!$F$15</f>
        <v>0</v>
      </c>
      <c r="K283" s="36">
        <f ca="1">SUMIFS(СВЦЭМ!$G$40:$G$783,СВЦЭМ!$A$40:$A$783,$A283,СВЦЭМ!$B$39:$B$782,K$261)+'СЕТ СН'!$F$15</f>
        <v>0</v>
      </c>
      <c r="L283" s="36">
        <f ca="1">SUMIFS(СВЦЭМ!$G$40:$G$783,СВЦЭМ!$A$40:$A$783,$A283,СВЦЭМ!$B$39:$B$782,L$261)+'СЕТ СН'!$F$15</f>
        <v>0</v>
      </c>
      <c r="M283" s="36">
        <f ca="1">SUMIFS(СВЦЭМ!$G$40:$G$783,СВЦЭМ!$A$40:$A$783,$A283,СВЦЭМ!$B$39:$B$782,M$261)+'СЕТ СН'!$F$15</f>
        <v>0</v>
      </c>
      <c r="N283" s="36">
        <f ca="1">SUMIFS(СВЦЭМ!$G$40:$G$783,СВЦЭМ!$A$40:$A$783,$A283,СВЦЭМ!$B$39:$B$782,N$261)+'СЕТ СН'!$F$15</f>
        <v>0</v>
      </c>
      <c r="O283" s="36">
        <f ca="1">SUMIFS(СВЦЭМ!$G$40:$G$783,СВЦЭМ!$A$40:$A$783,$A283,СВЦЭМ!$B$39:$B$782,O$261)+'СЕТ СН'!$F$15</f>
        <v>0</v>
      </c>
      <c r="P283" s="36">
        <f ca="1">SUMIFS(СВЦЭМ!$G$40:$G$783,СВЦЭМ!$A$40:$A$783,$A283,СВЦЭМ!$B$39:$B$782,P$261)+'СЕТ СН'!$F$15</f>
        <v>0</v>
      </c>
      <c r="Q283" s="36">
        <f ca="1">SUMIFS(СВЦЭМ!$G$40:$G$783,СВЦЭМ!$A$40:$A$783,$A283,СВЦЭМ!$B$39:$B$782,Q$261)+'СЕТ СН'!$F$15</f>
        <v>0</v>
      </c>
      <c r="R283" s="36">
        <f ca="1">SUMIFS(СВЦЭМ!$G$40:$G$783,СВЦЭМ!$A$40:$A$783,$A283,СВЦЭМ!$B$39:$B$782,R$261)+'СЕТ СН'!$F$15</f>
        <v>0</v>
      </c>
      <c r="S283" s="36">
        <f ca="1">SUMIFS(СВЦЭМ!$G$40:$G$783,СВЦЭМ!$A$40:$A$783,$A283,СВЦЭМ!$B$39:$B$782,S$261)+'СЕТ СН'!$F$15</f>
        <v>0</v>
      </c>
      <c r="T283" s="36">
        <f ca="1">SUMIFS(СВЦЭМ!$G$40:$G$783,СВЦЭМ!$A$40:$A$783,$A283,СВЦЭМ!$B$39:$B$782,T$261)+'СЕТ СН'!$F$15</f>
        <v>0</v>
      </c>
      <c r="U283" s="36">
        <f ca="1">SUMIFS(СВЦЭМ!$G$40:$G$783,СВЦЭМ!$A$40:$A$783,$A283,СВЦЭМ!$B$39:$B$782,U$261)+'СЕТ СН'!$F$15</f>
        <v>0</v>
      </c>
      <c r="V283" s="36">
        <f ca="1">SUMIFS(СВЦЭМ!$G$40:$G$783,СВЦЭМ!$A$40:$A$783,$A283,СВЦЭМ!$B$39:$B$782,V$261)+'СЕТ СН'!$F$15</f>
        <v>0</v>
      </c>
      <c r="W283" s="36">
        <f ca="1">SUMIFS(СВЦЭМ!$G$40:$G$783,СВЦЭМ!$A$40:$A$783,$A283,СВЦЭМ!$B$39:$B$782,W$261)+'СЕТ СН'!$F$15</f>
        <v>0</v>
      </c>
      <c r="X283" s="36">
        <f ca="1">SUMIFS(СВЦЭМ!$G$40:$G$783,СВЦЭМ!$A$40:$A$783,$A283,СВЦЭМ!$B$39:$B$782,X$261)+'СЕТ СН'!$F$15</f>
        <v>0</v>
      </c>
      <c r="Y283" s="36">
        <f ca="1">SUMIFS(СВЦЭМ!$G$40:$G$783,СВЦЭМ!$A$40:$A$783,$A283,СВЦЭМ!$B$39:$B$782,Y$261)+'СЕТ СН'!$F$15</f>
        <v>0</v>
      </c>
    </row>
    <row r="284" spans="1:25" ht="15.75" hidden="1" x14ac:dyDescent="0.2">
      <c r="A284" s="35">
        <f t="shared" si="7"/>
        <v>45374</v>
      </c>
      <c r="B284" s="36">
        <f ca="1">SUMIFS(СВЦЭМ!$G$40:$G$783,СВЦЭМ!$A$40:$A$783,$A284,СВЦЭМ!$B$39:$B$782,B$261)+'СЕТ СН'!$F$15</f>
        <v>0</v>
      </c>
      <c r="C284" s="36">
        <f ca="1">SUMIFS(СВЦЭМ!$G$40:$G$783,СВЦЭМ!$A$40:$A$783,$A284,СВЦЭМ!$B$39:$B$782,C$261)+'СЕТ СН'!$F$15</f>
        <v>0</v>
      </c>
      <c r="D284" s="36">
        <f ca="1">SUMIFS(СВЦЭМ!$G$40:$G$783,СВЦЭМ!$A$40:$A$783,$A284,СВЦЭМ!$B$39:$B$782,D$261)+'СЕТ СН'!$F$15</f>
        <v>0</v>
      </c>
      <c r="E284" s="36">
        <f ca="1">SUMIFS(СВЦЭМ!$G$40:$G$783,СВЦЭМ!$A$40:$A$783,$A284,СВЦЭМ!$B$39:$B$782,E$261)+'СЕТ СН'!$F$15</f>
        <v>0</v>
      </c>
      <c r="F284" s="36">
        <f ca="1">SUMIFS(СВЦЭМ!$G$40:$G$783,СВЦЭМ!$A$40:$A$783,$A284,СВЦЭМ!$B$39:$B$782,F$261)+'СЕТ СН'!$F$15</f>
        <v>0</v>
      </c>
      <c r="G284" s="36">
        <f ca="1">SUMIFS(СВЦЭМ!$G$40:$G$783,СВЦЭМ!$A$40:$A$783,$A284,СВЦЭМ!$B$39:$B$782,G$261)+'СЕТ СН'!$F$15</f>
        <v>0</v>
      </c>
      <c r="H284" s="36">
        <f ca="1">SUMIFS(СВЦЭМ!$G$40:$G$783,СВЦЭМ!$A$40:$A$783,$A284,СВЦЭМ!$B$39:$B$782,H$261)+'СЕТ СН'!$F$15</f>
        <v>0</v>
      </c>
      <c r="I284" s="36">
        <f ca="1">SUMIFS(СВЦЭМ!$G$40:$G$783,СВЦЭМ!$A$40:$A$783,$A284,СВЦЭМ!$B$39:$B$782,I$261)+'СЕТ СН'!$F$15</f>
        <v>0</v>
      </c>
      <c r="J284" s="36">
        <f ca="1">SUMIFS(СВЦЭМ!$G$40:$G$783,СВЦЭМ!$A$40:$A$783,$A284,СВЦЭМ!$B$39:$B$782,J$261)+'СЕТ СН'!$F$15</f>
        <v>0</v>
      </c>
      <c r="K284" s="36">
        <f ca="1">SUMIFS(СВЦЭМ!$G$40:$G$783,СВЦЭМ!$A$40:$A$783,$A284,СВЦЭМ!$B$39:$B$782,K$261)+'СЕТ СН'!$F$15</f>
        <v>0</v>
      </c>
      <c r="L284" s="36">
        <f ca="1">SUMIFS(СВЦЭМ!$G$40:$G$783,СВЦЭМ!$A$40:$A$783,$A284,СВЦЭМ!$B$39:$B$782,L$261)+'СЕТ СН'!$F$15</f>
        <v>0</v>
      </c>
      <c r="M284" s="36">
        <f ca="1">SUMIFS(СВЦЭМ!$G$40:$G$783,СВЦЭМ!$A$40:$A$783,$A284,СВЦЭМ!$B$39:$B$782,M$261)+'СЕТ СН'!$F$15</f>
        <v>0</v>
      </c>
      <c r="N284" s="36">
        <f ca="1">SUMIFS(СВЦЭМ!$G$40:$G$783,СВЦЭМ!$A$40:$A$783,$A284,СВЦЭМ!$B$39:$B$782,N$261)+'СЕТ СН'!$F$15</f>
        <v>0</v>
      </c>
      <c r="O284" s="36">
        <f ca="1">SUMIFS(СВЦЭМ!$G$40:$G$783,СВЦЭМ!$A$40:$A$783,$A284,СВЦЭМ!$B$39:$B$782,O$261)+'СЕТ СН'!$F$15</f>
        <v>0</v>
      </c>
      <c r="P284" s="36">
        <f ca="1">SUMIFS(СВЦЭМ!$G$40:$G$783,СВЦЭМ!$A$40:$A$783,$A284,СВЦЭМ!$B$39:$B$782,P$261)+'СЕТ СН'!$F$15</f>
        <v>0</v>
      </c>
      <c r="Q284" s="36">
        <f ca="1">SUMIFS(СВЦЭМ!$G$40:$G$783,СВЦЭМ!$A$40:$A$783,$A284,СВЦЭМ!$B$39:$B$782,Q$261)+'СЕТ СН'!$F$15</f>
        <v>0</v>
      </c>
      <c r="R284" s="36">
        <f ca="1">SUMIFS(СВЦЭМ!$G$40:$G$783,СВЦЭМ!$A$40:$A$783,$A284,СВЦЭМ!$B$39:$B$782,R$261)+'СЕТ СН'!$F$15</f>
        <v>0</v>
      </c>
      <c r="S284" s="36">
        <f ca="1">SUMIFS(СВЦЭМ!$G$40:$G$783,СВЦЭМ!$A$40:$A$783,$A284,СВЦЭМ!$B$39:$B$782,S$261)+'СЕТ СН'!$F$15</f>
        <v>0</v>
      </c>
      <c r="T284" s="36">
        <f ca="1">SUMIFS(СВЦЭМ!$G$40:$G$783,СВЦЭМ!$A$40:$A$783,$A284,СВЦЭМ!$B$39:$B$782,T$261)+'СЕТ СН'!$F$15</f>
        <v>0</v>
      </c>
      <c r="U284" s="36">
        <f ca="1">SUMIFS(СВЦЭМ!$G$40:$G$783,СВЦЭМ!$A$40:$A$783,$A284,СВЦЭМ!$B$39:$B$782,U$261)+'СЕТ СН'!$F$15</f>
        <v>0</v>
      </c>
      <c r="V284" s="36">
        <f ca="1">SUMIFS(СВЦЭМ!$G$40:$G$783,СВЦЭМ!$A$40:$A$783,$A284,СВЦЭМ!$B$39:$B$782,V$261)+'СЕТ СН'!$F$15</f>
        <v>0</v>
      </c>
      <c r="W284" s="36">
        <f ca="1">SUMIFS(СВЦЭМ!$G$40:$G$783,СВЦЭМ!$A$40:$A$783,$A284,СВЦЭМ!$B$39:$B$782,W$261)+'СЕТ СН'!$F$15</f>
        <v>0</v>
      </c>
      <c r="X284" s="36">
        <f ca="1">SUMIFS(СВЦЭМ!$G$40:$G$783,СВЦЭМ!$A$40:$A$783,$A284,СВЦЭМ!$B$39:$B$782,X$261)+'СЕТ СН'!$F$15</f>
        <v>0</v>
      </c>
      <c r="Y284" s="36">
        <f ca="1">SUMIFS(СВЦЭМ!$G$40:$G$783,СВЦЭМ!$A$40:$A$783,$A284,СВЦЭМ!$B$39:$B$782,Y$261)+'СЕТ СН'!$F$15</f>
        <v>0</v>
      </c>
    </row>
    <row r="285" spans="1:25" ht="15.75" hidden="1" x14ac:dyDescent="0.2">
      <c r="A285" s="35">
        <f t="shared" si="7"/>
        <v>45375</v>
      </c>
      <c r="B285" s="36">
        <f ca="1">SUMIFS(СВЦЭМ!$G$40:$G$783,СВЦЭМ!$A$40:$A$783,$A285,СВЦЭМ!$B$39:$B$782,B$261)+'СЕТ СН'!$F$15</f>
        <v>0</v>
      </c>
      <c r="C285" s="36">
        <f ca="1">SUMIFS(СВЦЭМ!$G$40:$G$783,СВЦЭМ!$A$40:$A$783,$A285,СВЦЭМ!$B$39:$B$782,C$261)+'СЕТ СН'!$F$15</f>
        <v>0</v>
      </c>
      <c r="D285" s="36">
        <f ca="1">SUMIFS(СВЦЭМ!$G$40:$G$783,СВЦЭМ!$A$40:$A$783,$A285,СВЦЭМ!$B$39:$B$782,D$261)+'СЕТ СН'!$F$15</f>
        <v>0</v>
      </c>
      <c r="E285" s="36">
        <f ca="1">SUMIFS(СВЦЭМ!$G$40:$G$783,СВЦЭМ!$A$40:$A$783,$A285,СВЦЭМ!$B$39:$B$782,E$261)+'СЕТ СН'!$F$15</f>
        <v>0</v>
      </c>
      <c r="F285" s="36">
        <f ca="1">SUMIFS(СВЦЭМ!$G$40:$G$783,СВЦЭМ!$A$40:$A$783,$A285,СВЦЭМ!$B$39:$B$782,F$261)+'СЕТ СН'!$F$15</f>
        <v>0</v>
      </c>
      <c r="G285" s="36">
        <f ca="1">SUMIFS(СВЦЭМ!$G$40:$G$783,СВЦЭМ!$A$40:$A$783,$A285,СВЦЭМ!$B$39:$B$782,G$261)+'СЕТ СН'!$F$15</f>
        <v>0</v>
      </c>
      <c r="H285" s="36">
        <f ca="1">SUMIFS(СВЦЭМ!$G$40:$G$783,СВЦЭМ!$A$40:$A$783,$A285,СВЦЭМ!$B$39:$B$782,H$261)+'СЕТ СН'!$F$15</f>
        <v>0</v>
      </c>
      <c r="I285" s="36">
        <f ca="1">SUMIFS(СВЦЭМ!$G$40:$G$783,СВЦЭМ!$A$40:$A$783,$A285,СВЦЭМ!$B$39:$B$782,I$261)+'СЕТ СН'!$F$15</f>
        <v>0</v>
      </c>
      <c r="J285" s="36">
        <f ca="1">SUMIFS(СВЦЭМ!$G$40:$G$783,СВЦЭМ!$A$40:$A$783,$A285,СВЦЭМ!$B$39:$B$782,J$261)+'СЕТ СН'!$F$15</f>
        <v>0</v>
      </c>
      <c r="K285" s="36">
        <f ca="1">SUMIFS(СВЦЭМ!$G$40:$G$783,СВЦЭМ!$A$40:$A$783,$A285,СВЦЭМ!$B$39:$B$782,K$261)+'СЕТ СН'!$F$15</f>
        <v>0</v>
      </c>
      <c r="L285" s="36">
        <f ca="1">SUMIFS(СВЦЭМ!$G$40:$G$783,СВЦЭМ!$A$40:$A$783,$A285,СВЦЭМ!$B$39:$B$782,L$261)+'СЕТ СН'!$F$15</f>
        <v>0</v>
      </c>
      <c r="M285" s="36">
        <f ca="1">SUMIFS(СВЦЭМ!$G$40:$G$783,СВЦЭМ!$A$40:$A$783,$A285,СВЦЭМ!$B$39:$B$782,M$261)+'СЕТ СН'!$F$15</f>
        <v>0</v>
      </c>
      <c r="N285" s="36">
        <f ca="1">SUMIFS(СВЦЭМ!$G$40:$G$783,СВЦЭМ!$A$40:$A$783,$A285,СВЦЭМ!$B$39:$B$782,N$261)+'СЕТ СН'!$F$15</f>
        <v>0</v>
      </c>
      <c r="O285" s="36">
        <f ca="1">SUMIFS(СВЦЭМ!$G$40:$G$783,СВЦЭМ!$A$40:$A$783,$A285,СВЦЭМ!$B$39:$B$782,O$261)+'СЕТ СН'!$F$15</f>
        <v>0</v>
      </c>
      <c r="P285" s="36">
        <f ca="1">SUMIFS(СВЦЭМ!$G$40:$G$783,СВЦЭМ!$A$40:$A$783,$A285,СВЦЭМ!$B$39:$B$782,P$261)+'СЕТ СН'!$F$15</f>
        <v>0</v>
      </c>
      <c r="Q285" s="36">
        <f ca="1">SUMIFS(СВЦЭМ!$G$40:$G$783,СВЦЭМ!$A$40:$A$783,$A285,СВЦЭМ!$B$39:$B$782,Q$261)+'СЕТ СН'!$F$15</f>
        <v>0</v>
      </c>
      <c r="R285" s="36">
        <f ca="1">SUMIFS(СВЦЭМ!$G$40:$G$783,СВЦЭМ!$A$40:$A$783,$A285,СВЦЭМ!$B$39:$B$782,R$261)+'СЕТ СН'!$F$15</f>
        <v>0</v>
      </c>
      <c r="S285" s="36">
        <f ca="1">SUMIFS(СВЦЭМ!$G$40:$G$783,СВЦЭМ!$A$40:$A$783,$A285,СВЦЭМ!$B$39:$B$782,S$261)+'СЕТ СН'!$F$15</f>
        <v>0</v>
      </c>
      <c r="T285" s="36">
        <f ca="1">SUMIFS(СВЦЭМ!$G$40:$G$783,СВЦЭМ!$A$40:$A$783,$A285,СВЦЭМ!$B$39:$B$782,T$261)+'СЕТ СН'!$F$15</f>
        <v>0</v>
      </c>
      <c r="U285" s="36">
        <f ca="1">SUMIFS(СВЦЭМ!$G$40:$G$783,СВЦЭМ!$A$40:$A$783,$A285,СВЦЭМ!$B$39:$B$782,U$261)+'СЕТ СН'!$F$15</f>
        <v>0</v>
      </c>
      <c r="V285" s="36">
        <f ca="1">SUMIFS(СВЦЭМ!$G$40:$G$783,СВЦЭМ!$A$40:$A$783,$A285,СВЦЭМ!$B$39:$B$782,V$261)+'СЕТ СН'!$F$15</f>
        <v>0</v>
      </c>
      <c r="W285" s="36">
        <f ca="1">SUMIFS(СВЦЭМ!$G$40:$G$783,СВЦЭМ!$A$40:$A$783,$A285,СВЦЭМ!$B$39:$B$782,W$261)+'СЕТ СН'!$F$15</f>
        <v>0</v>
      </c>
      <c r="X285" s="36">
        <f ca="1">SUMIFS(СВЦЭМ!$G$40:$G$783,СВЦЭМ!$A$40:$A$783,$A285,СВЦЭМ!$B$39:$B$782,X$261)+'СЕТ СН'!$F$15</f>
        <v>0</v>
      </c>
      <c r="Y285" s="36">
        <f ca="1">SUMIFS(СВЦЭМ!$G$40:$G$783,СВЦЭМ!$A$40:$A$783,$A285,СВЦЭМ!$B$39:$B$782,Y$261)+'СЕТ СН'!$F$15</f>
        <v>0</v>
      </c>
    </row>
    <row r="286" spans="1:25" ht="15.75" hidden="1" x14ac:dyDescent="0.2">
      <c r="A286" s="35">
        <f t="shared" si="7"/>
        <v>45376</v>
      </c>
      <c r="B286" s="36">
        <f ca="1">SUMIFS(СВЦЭМ!$G$40:$G$783,СВЦЭМ!$A$40:$A$783,$A286,СВЦЭМ!$B$39:$B$782,B$261)+'СЕТ СН'!$F$15</f>
        <v>0</v>
      </c>
      <c r="C286" s="36">
        <f ca="1">SUMIFS(СВЦЭМ!$G$40:$G$783,СВЦЭМ!$A$40:$A$783,$A286,СВЦЭМ!$B$39:$B$782,C$261)+'СЕТ СН'!$F$15</f>
        <v>0</v>
      </c>
      <c r="D286" s="36">
        <f ca="1">SUMIFS(СВЦЭМ!$G$40:$G$783,СВЦЭМ!$A$40:$A$783,$A286,СВЦЭМ!$B$39:$B$782,D$261)+'СЕТ СН'!$F$15</f>
        <v>0</v>
      </c>
      <c r="E286" s="36">
        <f ca="1">SUMIFS(СВЦЭМ!$G$40:$G$783,СВЦЭМ!$A$40:$A$783,$A286,СВЦЭМ!$B$39:$B$782,E$261)+'СЕТ СН'!$F$15</f>
        <v>0</v>
      </c>
      <c r="F286" s="36">
        <f ca="1">SUMIFS(СВЦЭМ!$G$40:$G$783,СВЦЭМ!$A$40:$A$783,$A286,СВЦЭМ!$B$39:$B$782,F$261)+'СЕТ СН'!$F$15</f>
        <v>0</v>
      </c>
      <c r="G286" s="36">
        <f ca="1">SUMIFS(СВЦЭМ!$G$40:$G$783,СВЦЭМ!$A$40:$A$783,$A286,СВЦЭМ!$B$39:$B$782,G$261)+'СЕТ СН'!$F$15</f>
        <v>0</v>
      </c>
      <c r="H286" s="36">
        <f ca="1">SUMIFS(СВЦЭМ!$G$40:$G$783,СВЦЭМ!$A$40:$A$783,$A286,СВЦЭМ!$B$39:$B$782,H$261)+'СЕТ СН'!$F$15</f>
        <v>0</v>
      </c>
      <c r="I286" s="36">
        <f ca="1">SUMIFS(СВЦЭМ!$G$40:$G$783,СВЦЭМ!$A$40:$A$783,$A286,СВЦЭМ!$B$39:$B$782,I$261)+'СЕТ СН'!$F$15</f>
        <v>0</v>
      </c>
      <c r="J286" s="36">
        <f ca="1">SUMIFS(СВЦЭМ!$G$40:$G$783,СВЦЭМ!$A$40:$A$783,$A286,СВЦЭМ!$B$39:$B$782,J$261)+'СЕТ СН'!$F$15</f>
        <v>0</v>
      </c>
      <c r="K286" s="36">
        <f ca="1">SUMIFS(СВЦЭМ!$G$40:$G$783,СВЦЭМ!$A$40:$A$783,$A286,СВЦЭМ!$B$39:$B$782,K$261)+'СЕТ СН'!$F$15</f>
        <v>0</v>
      </c>
      <c r="L286" s="36">
        <f ca="1">SUMIFS(СВЦЭМ!$G$40:$G$783,СВЦЭМ!$A$40:$A$783,$A286,СВЦЭМ!$B$39:$B$782,L$261)+'СЕТ СН'!$F$15</f>
        <v>0</v>
      </c>
      <c r="M286" s="36">
        <f ca="1">SUMIFS(СВЦЭМ!$G$40:$G$783,СВЦЭМ!$A$40:$A$783,$A286,СВЦЭМ!$B$39:$B$782,M$261)+'СЕТ СН'!$F$15</f>
        <v>0</v>
      </c>
      <c r="N286" s="36">
        <f ca="1">SUMIFS(СВЦЭМ!$G$40:$G$783,СВЦЭМ!$A$40:$A$783,$A286,СВЦЭМ!$B$39:$B$782,N$261)+'СЕТ СН'!$F$15</f>
        <v>0</v>
      </c>
      <c r="O286" s="36">
        <f ca="1">SUMIFS(СВЦЭМ!$G$40:$G$783,СВЦЭМ!$A$40:$A$783,$A286,СВЦЭМ!$B$39:$B$782,O$261)+'СЕТ СН'!$F$15</f>
        <v>0</v>
      </c>
      <c r="P286" s="36">
        <f ca="1">SUMIFS(СВЦЭМ!$G$40:$G$783,СВЦЭМ!$A$40:$A$783,$A286,СВЦЭМ!$B$39:$B$782,P$261)+'СЕТ СН'!$F$15</f>
        <v>0</v>
      </c>
      <c r="Q286" s="36">
        <f ca="1">SUMIFS(СВЦЭМ!$G$40:$G$783,СВЦЭМ!$A$40:$A$783,$A286,СВЦЭМ!$B$39:$B$782,Q$261)+'СЕТ СН'!$F$15</f>
        <v>0</v>
      </c>
      <c r="R286" s="36">
        <f ca="1">SUMIFS(СВЦЭМ!$G$40:$G$783,СВЦЭМ!$A$40:$A$783,$A286,СВЦЭМ!$B$39:$B$782,R$261)+'СЕТ СН'!$F$15</f>
        <v>0</v>
      </c>
      <c r="S286" s="36">
        <f ca="1">SUMIFS(СВЦЭМ!$G$40:$G$783,СВЦЭМ!$A$40:$A$783,$A286,СВЦЭМ!$B$39:$B$782,S$261)+'СЕТ СН'!$F$15</f>
        <v>0</v>
      </c>
      <c r="T286" s="36">
        <f ca="1">SUMIFS(СВЦЭМ!$G$40:$G$783,СВЦЭМ!$A$40:$A$783,$A286,СВЦЭМ!$B$39:$B$782,T$261)+'СЕТ СН'!$F$15</f>
        <v>0</v>
      </c>
      <c r="U286" s="36">
        <f ca="1">SUMIFS(СВЦЭМ!$G$40:$G$783,СВЦЭМ!$A$40:$A$783,$A286,СВЦЭМ!$B$39:$B$782,U$261)+'СЕТ СН'!$F$15</f>
        <v>0</v>
      </c>
      <c r="V286" s="36">
        <f ca="1">SUMIFS(СВЦЭМ!$G$40:$G$783,СВЦЭМ!$A$40:$A$783,$A286,СВЦЭМ!$B$39:$B$782,V$261)+'СЕТ СН'!$F$15</f>
        <v>0</v>
      </c>
      <c r="W286" s="36">
        <f ca="1">SUMIFS(СВЦЭМ!$G$40:$G$783,СВЦЭМ!$A$40:$A$783,$A286,СВЦЭМ!$B$39:$B$782,W$261)+'СЕТ СН'!$F$15</f>
        <v>0</v>
      </c>
      <c r="X286" s="36">
        <f ca="1">SUMIFS(СВЦЭМ!$G$40:$G$783,СВЦЭМ!$A$40:$A$783,$A286,СВЦЭМ!$B$39:$B$782,X$261)+'СЕТ СН'!$F$15</f>
        <v>0</v>
      </c>
      <c r="Y286" s="36">
        <f ca="1">SUMIFS(СВЦЭМ!$G$40:$G$783,СВЦЭМ!$A$40:$A$783,$A286,СВЦЭМ!$B$39:$B$782,Y$261)+'СЕТ СН'!$F$15</f>
        <v>0</v>
      </c>
    </row>
    <row r="287" spans="1:25" ht="15.75" hidden="1" x14ac:dyDescent="0.2">
      <c r="A287" s="35">
        <f t="shared" si="7"/>
        <v>45377</v>
      </c>
      <c r="B287" s="36">
        <f ca="1">SUMIFS(СВЦЭМ!$G$40:$G$783,СВЦЭМ!$A$40:$A$783,$A287,СВЦЭМ!$B$39:$B$782,B$261)+'СЕТ СН'!$F$15</f>
        <v>0</v>
      </c>
      <c r="C287" s="36">
        <f ca="1">SUMIFS(СВЦЭМ!$G$40:$G$783,СВЦЭМ!$A$40:$A$783,$A287,СВЦЭМ!$B$39:$B$782,C$261)+'СЕТ СН'!$F$15</f>
        <v>0</v>
      </c>
      <c r="D287" s="36">
        <f ca="1">SUMIFS(СВЦЭМ!$G$40:$G$783,СВЦЭМ!$A$40:$A$783,$A287,СВЦЭМ!$B$39:$B$782,D$261)+'СЕТ СН'!$F$15</f>
        <v>0</v>
      </c>
      <c r="E287" s="36">
        <f ca="1">SUMIFS(СВЦЭМ!$G$40:$G$783,СВЦЭМ!$A$40:$A$783,$A287,СВЦЭМ!$B$39:$B$782,E$261)+'СЕТ СН'!$F$15</f>
        <v>0</v>
      </c>
      <c r="F287" s="36">
        <f ca="1">SUMIFS(СВЦЭМ!$G$40:$G$783,СВЦЭМ!$A$40:$A$783,$A287,СВЦЭМ!$B$39:$B$782,F$261)+'СЕТ СН'!$F$15</f>
        <v>0</v>
      </c>
      <c r="G287" s="36">
        <f ca="1">SUMIFS(СВЦЭМ!$G$40:$G$783,СВЦЭМ!$A$40:$A$783,$A287,СВЦЭМ!$B$39:$B$782,G$261)+'СЕТ СН'!$F$15</f>
        <v>0</v>
      </c>
      <c r="H287" s="36">
        <f ca="1">SUMIFS(СВЦЭМ!$G$40:$G$783,СВЦЭМ!$A$40:$A$783,$A287,СВЦЭМ!$B$39:$B$782,H$261)+'СЕТ СН'!$F$15</f>
        <v>0</v>
      </c>
      <c r="I287" s="36">
        <f ca="1">SUMIFS(СВЦЭМ!$G$40:$G$783,СВЦЭМ!$A$40:$A$783,$A287,СВЦЭМ!$B$39:$B$782,I$261)+'СЕТ СН'!$F$15</f>
        <v>0</v>
      </c>
      <c r="J287" s="36">
        <f ca="1">SUMIFS(СВЦЭМ!$G$40:$G$783,СВЦЭМ!$A$40:$A$783,$A287,СВЦЭМ!$B$39:$B$782,J$261)+'СЕТ СН'!$F$15</f>
        <v>0</v>
      </c>
      <c r="K287" s="36">
        <f ca="1">SUMIFS(СВЦЭМ!$G$40:$G$783,СВЦЭМ!$A$40:$A$783,$A287,СВЦЭМ!$B$39:$B$782,K$261)+'СЕТ СН'!$F$15</f>
        <v>0</v>
      </c>
      <c r="L287" s="36">
        <f ca="1">SUMIFS(СВЦЭМ!$G$40:$G$783,СВЦЭМ!$A$40:$A$783,$A287,СВЦЭМ!$B$39:$B$782,L$261)+'СЕТ СН'!$F$15</f>
        <v>0</v>
      </c>
      <c r="M287" s="36">
        <f ca="1">SUMIFS(СВЦЭМ!$G$40:$G$783,СВЦЭМ!$A$40:$A$783,$A287,СВЦЭМ!$B$39:$B$782,M$261)+'СЕТ СН'!$F$15</f>
        <v>0</v>
      </c>
      <c r="N287" s="36">
        <f ca="1">SUMIFS(СВЦЭМ!$G$40:$G$783,СВЦЭМ!$A$40:$A$783,$A287,СВЦЭМ!$B$39:$B$782,N$261)+'СЕТ СН'!$F$15</f>
        <v>0</v>
      </c>
      <c r="O287" s="36">
        <f ca="1">SUMIFS(СВЦЭМ!$G$40:$G$783,СВЦЭМ!$A$40:$A$783,$A287,СВЦЭМ!$B$39:$B$782,O$261)+'СЕТ СН'!$F$15</f>
        <v>0</v>
      </c>
      <c r="P287" s="36">
        <f ca="1">SUMIFS(СВЦЭМ!$G$40:$G$783,СВЦЭМ!$A$40:$A$783,$A287,СВЦЭМ!$B$39:$B$782,P$261)+'СЕТ СН'!$F$15</f>
        <v>0</v>
      </c>
      <c r="Q287" s="36">
        <f ca="1">SUMIFS(СВЦЭМ!$G$40:$G$783,СВЦЭМ!$A$40:$A$783,$A287,СВЦЭМ!$B$39:$B$782,Q$261)+'СЕТ СН'!$F$15</f>
        <v>0</v>
      </c>
      <c r="R287" s="36">
        <f ca="1">SUMIFS(СВЦЭМ!$G$40:$G$783,СВЦЭМ!$A$40:$A$783,$A287,СВЦЭМ!$B$39:$B$782,R$261)+'СЕТ СН'!$F$15</f>
        <v>0</v>
      </c>
      <c r="S287" s="36">
        <f ca="1">SUMIFS(СВЦЭМ!$G$40:$G$783,СВЦЭМ!$A$40:$A$783,$A287,СВЦЭМ!$B$39:$B$782,S$261)+'СЕТ СН'!$F$15</f>
        <v>0</v>
      </c>
      <c r="T287" s="36">
        <f ca="1">SUMIFS(СВЦЭМ!$G$40:$G$783,СВЦЭМ!$A$40:$A$783,$A287,СВЦЭМ!$B$39:$B$782,T$261)+'СЕТ СН'!$F$15</f>
        <v>0</v>
      </c>
      <c r="U287" s="36">
        <f ca="1">SUMIFS(СВЦЭМ!$G$40:$G$783,СВЦЭМ!$A$40:$A$783,$A287,СВЦЭМ!$B$39:$B$782,U$261)+'СЕТ СН'!$F$15</f>
        <v>0</v>
      </c>
      <c r="V287" s="36">
        <f ca="1">SUMIFS(СВЦЭМ!$G$40:$G$783,СВЦЭМ!$A$40:$A$783,$A287,СВЦЭМ!$B$39:$B$782,V$261)+'СЕТ СН'!$F$15</f>
        <v>0</v>
      </c>
      <c r="W287" s="36">
        <f ca="1">SUMIFS(СВЦЭМ!$G$40:$G$783,СВЦЭМ!$A$40:$A$783,$A287,СВЦЭМ!$B$39:$B$782,W$261)+'СЕТ СН'!$F$15</f>
        <v>0</v>
      </c>
      <c r="X287" s="36">
        <f ca="1">SUMIFS(СВЦЭМ!$G$40:$G$783,СВЦЭМ!$A$40:$A$783,$A287,СВЦЭМ!$B$39:$B$782,X$261)+'СЕТ СН'!$F$15</f>
        <v>0</v>
      </c>
      <c r="Y287" s="36">
        <f ca="1">SUMIFS(СВЦЭМ!$G$40:$G$783,СВЦЭМ!$A$40:$A$783,$A287,СВЦЭМ!$B$39:$B$782,Y$261)+'СЕТ СН'!$F$15</f>
        <v>0</v>
      </c>
    </row>
    <row r="288" spans="1:25" ht="15.75" hidden="1" x14ac:dyDescent="0.2">
      <c r="A288" s="35">
        <f t="shared" si="7"/>
        <v>45378</v>
      </c>
      <c r="B288" s="36">
        <f ca="1">SUMIFS(СВЦЭМ!$G$40:$G$783,СВЦЭМ!$A$40:$A$783,$A288,СВЦЭМ!$B$39:$B$782,B$261)+'СЕТ СН'!$F$15</f>
        <v>0</v>
      </c>
      <c r="C288" s="36">
        <f ca="1">SUMIFS(СВЦЭМ!$G$40:$G$783,СВЦЭМ!$A$40:$A$783,$A288,СВЦЭМ!$B$39:$B$782,C$261)+'СЕТ СН'!$F$15</f>
        <v>0</v>
      </c>
      <c r="D288" s="36">
        <f ca="1">SUMIFS(СВЦЭМ!$G$40:$G$783,СВЦЭМ!$A$40:$A$783,$A288,СВЦЭМ!$B$39:$B$782,D$261)+'СЕТ СН'!$F$15</f>
        <v>0</v>
      </c>
      <c r="E288" s="36">
        <f ca="1">SUMIFS(СВЦЭМ!$G$40:$G$783,СВЦЭМ!$A$40:$A$783,$A288,СВЦЭМ!$B$39:$B$782,E$261)+'СЕТ СН'!$F$15</f>
        <v>0</v>
      </c>
      <c r="F288" s="36">
        <f ca="1">SUMIFS(СВЦЭМ!$G$40:$G$783,СВЦЭМ!$A$40:$A$783,$A288,СВЦЭМ!$B$39:$B$782,F$261)+'СЕТ СН'!$F$15</f>
        <v>0</v>
      </c>
      <c r="G288" s="36">
        <f ca="1">SUMIFS(СВЦЭМ!$G$40:$G$783,СВЦЭМ!$A$40:$A$783,$A288,СВЦЭМ!$B$39:$B$782,G$261)+'СЕТ СН'!$F$15</f>
        <v>0</v>
      </c>
      <c r="H288" s="36">
        <f ca="1">SUMIFS(СВЦЭМ!$G$40:$G$783,СВЦЭМ!$A$40:$A$783,$A288,СВЦЭМ!$B$39:$B$782,H$261)+'СЕТ СН'!$F$15</f>
        <v>0</v>
      </c>
      <c r="I288" s="36">
        <f ca="1">SUMIFS(СВЦЭМ!$G$40:$G$783,СВЦЭМ!$A$40:$A$783,$A288,СВЦЭМ!$B$39:$B$782,I$261)+'СЕТ СН'!$F$15</f>
        <v>0</v>
      </c>
      <c r="J288" s="36">
        <f ca="1">SUMIFS(СВЦЭМ!$G$40:$G$783,СВЦЭМ!$A$40:$A$783,$A288,СВЦЭМ!$B$39:$B$782,J$261)+'СЕТ СН'!$F$15</f>
        <v>0</v>
      </c>
      <c r="K288" s="36">
        <f ca="1">SUMIFS(СВЦЭМ!$G$40:$G$783,СВЦЭМ!$A$40:$A$783,$A288,СВЦЭМ!$B$39:$B$782,K$261)+'СЕТ СН'!$F$15</f>
        <v>0</v>
      </c>
      <c r="L288" s="36">
        <f ca="1">SUMIFS(СВЦЭМ!$G$40:$G$783,СВЦЭМ!$A$40:$A$783,$A288,СВЦЭМ!$B$39:$B$782,L$261)+'СЕТ СН'!$F$15</f>
        <v>0</v>
      </c>
      <c r="M288" s="36">
        <f ca="1">SUMIFS(СВЦЭМ!$G$40:$G$783,СВЦЭМ!$A$40:$A$783,$A288,СВЦЭМ!$B$39:$B$782,M$261)+'СЕТ СН'!$F$15</f>
        <v>0</v>
      </c>
      <c r="N288" s="36">
        <f ca="1">SUMIFS(СВЦЭМ!$G$40:$G$783,СВЦЭМ!$A$40:$A$783,$A288,СВЦЭМ!$B$39:$B$782,N$261)+'СЕТ СН'!$F$15</f>
        <v>0</v>
      </c>
      <c r="O288" s="36">
        <f ca="1">SUMIFS(СВЦЭМ!$G$40:$G$783,СВЦЭМ!$A$40:$A$783,$A288,СВЦЭМ!$B$39:$B$782,O$261)+'СЕТ СН'!$F$15</f>
        <v>0</v>
      </c>
      <c r="P288" s="36">
        <f ca="1">SUMIFS(СВЦЭМ!$G$40:$G$783,СВЦЭМ!$A$40:$A$783,$A288,СВЦЭМ!$B$39:$B$782,P$261)+'СЕТ СН'!$F$15</f>
        <v>0</v>
      </c>
      <c r="Q288" s="36">
        <f ca="1">SUMIFS(СВЦЭМ!$G$40:$G$783,СВЦЭМ!$A$40:$A$783,$A288,СВЦЭМ!$B$39:$B$782,Q$261)+'СЕТ СН'!$F$15</f>
        <v>0</v>
      </c>
      <c r="R288" s="36">
        <f ca="1">SUMIFS(СВЦЭМ!$G$40:$G$783,СВЦЭМ!$A$40:$A$783,$A288,СВЦЭМ!$B$39:$B$782,R$261)+'СЕТ СН'!$F$15</f>
        <v>0</v>
      </c>
      <c r="S288" s="36">
        <f ca="1">SUMIFS(СВЦЭМ!$G$40:$G$783,СВЦЭМ!$A$40:$A$783,$A288,СВЦЭМ!$B$39:$B$782,S$261)+'СЕТ СН'!$F$15</f>
        <v>0</v>
      </c>
      <c r="T288" s="36">
        <f ca="1">SUMIFS(СВЦЭМ!$G$40:$G$783,СВЦЭМ!$A$40:$A$783,$A288,СВЦЭМ!$B$39:$B$782,T$261)+'СЕТ СН'!$F$15</f>
        <v>0</v>
      </c>
      <c r="U288" s="36">
        <f ca="1">SUMIFS(СВЦЭМ!$G$40:$G$783,СВЦЭМ!$A$40:$A$783,$A288,СВЦЭМ!$B$39:$B$782,U$261)+'СЕТ СН'!$F$15</f>
        <v>0</v>
      </c>
      <c r="V288" s="36">
        <f ca="1">SUMIFS(СВЦЭМ!$G$40:$G$783,СВЦЭМ!$A$40:$A$783,$A288,СВЦЭМ!$B$39:$B$782,V$261)+'СЕТ СН'!$F$15</f>
        <v>0</v>
      </c>
      <c r="W288" s="36">
        <f ca="1">SUMIFS(СВЦЭМ!$G$40:$G$783,СВЦЭМ!$A$40:$A$783,$A288,СВЦЭМ!$B$39:$B$782,W$261)+'СЕТ СН'!$F$15</f>
        <v>0</v>
      </c>
      <c r="X288" s="36">
        <f ca="1">SUMIFS(СВЦЭМ!$G$40:$G$783,СВЦЭМ!$A$40:$A$783,$A288,СВЦЭМ!$B$39:$B$782,X$261)+'СЕТ СН'!$F$15</f>
        <v>0</v>
      </c>
      <c r="Y288" s="36">
        <f ca="1">SUMIFS(СВЦЭМ!$G$40:$G$783,СВЦЭМ!$A$40:$A$783,$A288,СВЦЭМ!$B$39:$B$782,Y$261)+'СЕТ СН'!$F$15</f>
        <v>0</v>
      </c>
    </row>
    <row r="289" spans="1:27" ht="15.75" hidden="1" x14ac:dyDescent="0.2">
      <c r="A289" s="35">
        <f t="shared" si="7"/>
        <v>45379</v>
      </c>
      <c r="B289" s="36">
        <f ca="1">SUMIFS(СВЦЭМ!$G$40:$G$783,СВЦЭМ!$A$40:$A$783,$A289,СВЦЭМ!$B$39:$B$782,B$261)+'СЕТ СН'!$F$15</f>
        <v>0</v>
      </c>
      <c r="C289" s="36">
        <f ca="1">SUMIFS(СВЦЭМ!$G$40:$G$783,СВЦЭМ!$A$40:$A$783,$A289,СВЦЭМ!$B$39:$B$782,C$261)+'СЕТ СН'!$F$15</f>
        <v>0</v>
      </c>
      <c r="D289" s="36">
        <f ca="1">SUMIFS(СВЦЭМ!$G$40:$G$783,СВЦЭМ!$A$40:$A$783,$A289,СВЦЭМ!$B$39:$B$782,D$261)+'СЕТ СН'!$F$15</f>
        <v>0</v>
      </c>
      <c r="E289" s="36">
        <f ca="1">SUMIFS(СВЦЭМ!$G$40:$G$783,СВЦЭМ!$A$40:$A$783,$A289,СВЦЭМ!$B$39:$B$782,E$261)+'СЕТ СН'!$F$15</f>
        <v>0</v>
      </c>
      <c r="F289" s="36">
        <f ca="1">SUMIFS(СВЦЭМ!$G$40:$G$783,СВЦЭМ!$A$40:$A$783,$A289,СВЦЭМ!$B$39:$B$782,F$261)+'СЕТ СН'!$F$15</f>
        <v>0</v>
      </c>
      <c r="G289" s="36">
        <f ca="1">SUMIFS(СВЦЭМ!$G$40:$G$783,СВЦЭМ!$A$40:$A$783,$A289,СВЦЭМ!$B$39:$B$782,G$261)+'СЕТ СН'!$F$15</f>
        <v>0</v>
      </c>
      <c r="H289" s="36">
        <f ca="1">SUMIFS(СВЦЭМ!$G$40:$G$783,СВЦЭМ!$A$40:$A$783,$A289,СВЦЭМ!$B$39:$B$782,H$261)+'СЕТ СН'!$F$15</f>
        <v>0</v>
      </c>
      <c r="I289" s="36">
        <f ca="1">SUMIFS(СВЦЭМ!$G$40:$G$783,СВЦЭМ!$A$40:$A$783,$A289,СВЦЭМ!$B$39:$B$782,I$261)+'СЕТ СН'!$F$15</f>
        <v>0</v>
      </c>
      <c r="J289" s="36">
        <f ca="1">SUMIFS(СВЦЭМ!$G$40:$G$783,СВЦЭМ!$A$40:$A$783,$A289,СВЦЭМ!$B$39:$B$782,J$261)+'СЕТ СН'!$F$15</f>
        <v>0</v>
      </c>
      <c r="K289" s="36">
        <f ca="1">SUMIFS(СВЦЭМ!$G$40:$G$783,СВЦЭМ!$A$40:$A$783,$A289,СВЦЭМ!$B$39:$B$782,K$261)+'СЕТ СН'!$F$15</f>
        <v>0</v>
      </c>
      <c r="L289" s="36">
        <f ca="1">SUMIFS(СВЦЭМ!$G$40:$G$783,СВЦЭМ!$A$40:$A$783,$A289,СВЦЭМ!$B$39:$B$782,L$261)+'СЕТ СН'!$F$15</f>
        <v>0</v>
      </c>
      <c r="M289" s="36">
        <f ca="1">SUMIFS(СВЦЭМ!$G$40:$G$783,СВЦЭМ!$A$40:$A$783,$A289,СВЦЭМ!$B$39:$B$782,M$261)+'СЕТ СН'!$F$15</f>
        <v>0</v>
      </c>
      <c r="N289" s="36">
        <f ca="1">SUMIFS(СВЦЭМ!$G$40:$G$783,СВЦЭМ!$A$40:$A$783,$A289,СВЦЭМ!$B$39:$B$782,N$261)+'СЕТ СН'!$F$15</f>
        <v>0</v>
      </c>
      <c r="O289" s="36">
        <f ca="1">SUMIFS(СВЦЭМ!$G$40:$G$783,СВЦЭМ!$A$40:$A$783,$A289,СВЦЭМ!$B$39:$B$782,O$261)+'СЕТ СН'!$F$15</f>
        <v>0</v>
      </c>
      <c r="P289" s="36">
        <f ca="1">SUMIFS(СВЦЭМ!$G$40:$G$783,СВЦЭМ!$A$40:$A$783,$A289,СВЦЭМ!$B$39:$B$782,P$261)+'СЕТ СН'!$F$15</f>
        <v>0</v>
      </c>
      <c r="Q289" s="36">
        <f ca="1">SUMIFS(СВЦЭМ!$G$40:$G$783,СВЦЭМ!$A$40:$A$783,$A289,СВЦЭМ!$B$39:$B$782,Q$261)+'СЕТ СН'!$F$15</f>
        <v>0</v>
      </c>
      <c r="R289" s="36">
        <f ca="1">SUMIFS(СВЦЭМ!$G$40:$G$783,СВЦЭМ!$A$40:$A$783,$A289,СВЦЭМ!$B$39:$B$782,R$261)+'СЕТ СН'!$F$15</f>
        <v>0</v>
      </c>
      <c r="S289" s="36">
        <f ca="1">SUMIFS(СВЦЭМ!$G$40:$G$783,СВЦЭМ!$A$40:$A$783,$A289,СВЦЭМ!$B$39:$B$782,S$261)+'СЕТ СН'!$F$15</f>
        <v>0</v>
      </c>
      <c r="T289" s="36">
        <f ca="1">SUMIFS(СВЦЭМ!$G$40:$G$783,СВЦЭМ!$A$40:$A$783,$A289,СВЦЭМ!$B$39:$B$782,T$261)+'СЕТ СН'!$F$15</f>
        <v>0</v>
      </c>
      <c r="U289" s="36">
        <f ca="1">SUMIFS(СВЦЭМ!$G$40:$G$783,СВЦЭМ!$A$40:$A$783,$A289,СВЦЭМ!$B$39:$B$782,U$261)+'СЕТ СН'!$F$15</f>
        <v>0</v>
      </c>
      <c r="V289" s="36">
        <f ca="1">SUMIFS(СВЦЭМ!$G$40:$G$783,СВЦЭМ!$A$40:$A$783,$A289,СВЦЭМ!$B$39:$B$782,V$261)+'СЕТ СН'!$F$15</f>
        <v>0</v>
      </c>
      <c r="W289" s="36">
        <f ca="1">SUMIFS(СВЦЭМ!$G$40:$G$783,СВЦЭМ!$A$40:$A$783,$A289,СВЦЭМ!$B$39:$B$782,W$261)+'СЕТ СН'!$F$15</f>
        <v>0</v>
      </c>
      <c r="X289" s="36">
        <f ca="1">SUMIFS(СВЦЭМ!$G$40:$G$783,СВЦЭМ!$A$40:$A$783,$A289,СВЦЭМ!$B$39:$B$782,X$261)+'СЕТ СН'!$F$15</f>
        <v>0</v>
      </c>
      <c r="Y289" s="36">
        <f ca="1">SUMIFS(СВЦЭМ!$G$40:$G$783,СВЦЭМ!$A$40:$A$783,$A289,СВЦЭМ!$B$39:$B$782,Y$261)+'СЕТ СН'!$F$15</f>
        <v>0</v>
      </c>
    </row>
    <row r="290" spans="1:27" ht="15.75" hidden="1" x14ac:dyDescent="0.2">
      <c r="A290" s="35">
        <f t="shared" si="7"/>
        <v>45380</v>
      </c>
      <c r="B290" s="36">
        <f ca="1">SUMIFS(СВЦЭМ!$G$40:$G$783,СВЦЭМ!$A$40:$A$783,$A290,СВЦЭМ!$B$39:$B$782,B$261)+'СЕТ СН'!$F$15</f>
        <v>0</v>
      </c>
      <c r="C290" s="36">
        <f ca="1">SUMIFS(СВЦЭМ!$G$40:$G$783,СВЦЭМ!$A$40:$A$783,$A290,СВЦЭМ!$B$39:$B$782,C$261)+'СЕТ СН'!$F$15</f>
        <v>0</v>
      </c>
      <c r="D290" s="36">
        <f ca="1">SUMIFS(СВЦЭМ!$G$40:$G$783,СВЦЭМ!$A$40:$A$783,$A290,СВЦЭМ!$B$39:$B$782,D$261)+'СЕТ СН'!$F$15</f>
        <v>0</v>
      </c>
      <c r="E290" s="36">
        <f ca="1">SUMIFS(СВЦЭМ!$G$40:$G$783,СВЦЭМ!$A$40:$A$783,$A290,СВЦЭМ!$B$39:$B$782,E$261)+'СЕТ СН'!$F$15</f>
        <v>0</v>
      </c>
      <c r="F290" s="36">
        <f ca="1">SUMIFS(СВЦЭМ!$G$40:$G$783,СВЦЭМ!$A$40:$A$783,$A290,СВЦЭМ!$B$39:$B$782,F$261)+'СЕТ СН'!$F$15</f>
        <v>0</v>
      </c>
      <c r="G290" s="36">
        <f ca="1">SUMIFS(СВЦЭМ!$G$40:$G$783,СВЦЭМ!$A$40:$A$783,$A290,СВЦЭМ!$B$39:$B$782,G$261)+'СЕТ СН'!$F$15</f>
        <v>0</v>
      </c>
      <c r="H290" s="36">
        <f ca="1">SUMIFS(СВЦЭМ!$G$40:$G$783,СВЦЭМ!$A$40:$A$783,$A290,СВЦЭМ!$B$39:$B$782,H$261)+'СЕТ СН'!$F$15</f>
        <v>0</v>
      </c>
      <c r="I290" s="36">
        <f ca="1">SUMIFS(СВЦЭМ!$G$40:$G$783,СВЦЭМ!$A$40:$A$783,$A290,СВЦЭМ!$B$39:$B$782,I$261)+'СЕТ СН'!$F$15</f>
        <v>0</v>
      </c>
      <c r="J290" s="36">
        <f ca="1">SUMIFS(СВЦЭМ!$G$40:$G$783,СВЦЭМ!$A$40:$A$783,$A290,СВЦЭМ!$B$39:$B$782,J$261)+'СЕТ СН'!$F$15</f>
        <v>0</v>
      </c>
      <c r="K290" s="36">
        <f ca="1">SUMIFS(СВЦЭМ!$G$40:$G$783,СВЦЭМ!$A$40:$A$783,$A290,СВЦЭМ!$B$39:$B$782,K$261)+'СЕТ СН'!$F$15</f>
        <v>0</v>
      </c>
      <c r="L290" s="36">
        <f ca="1">SUMIFS(СВЦЭМ!$G$40:$G$783,СВЦЭМ!$A$40:$A$783,$A290,СВЦЭМ!$B$39:$B$782,L$261)+'СЕТ СН'!$F$15</f>
        <v>0</v>
      </c>
      <c r="M290" s="36">
        <f ca="1">SUMIFS(СВЦЭМ!$G$40:$G$783,СВЦЭМ!$A$40:$A$783,$A290,СВЦЭМ!$B$39:$B$782,M$261)+'СЕТ СН'!$F$15</f>
        <v>0</v>
      </c>
      <c r="N290" s="36">
        <f ca="1">SUMIFS(СВЦЭМ!$G$40:$G$783,СВЦЭМ!$A$40:$A$783,$A290,СВЦЭМ!$B$39:$B$782,N$261)+'СЕТ СН'!$F$15</f>
        <v>0</v>
      </c>
      <c r="O290" s="36">
        <f ca="1">SUMIFS(СВЦЭМ!$G$40:$G$783,СВЦЭМ!$A$40:$A$783,$A290,СВЦЭМ!$B$39:$B$782,O$261)+'СЕТ СН'!$F$15</f>
        <v>0</v>
      </c>
      <c r="P290" s="36">
        <f ca="1">SUMIFS(СВЦЭМ!$G$40:$G$783,СВЦЭМ!$A$40:$A$783,$A290,СВЦЭМ!$B$39:$B$782,P$261)+'СЕТ СН'!$F$15</f>
        <v>0</v>
      </c>
      <c r="Q290" s="36">
        <f ca="1">SUMIFS(СВЦЭМ!$G$40:$G$783,СВЦЭМ!$A$40:$A$783,$A290,СВЦЭМ!$B$39:$B$782,Q$261)+'СЕТ СН'!$F$15</f>
        <v>0</v>
      </c>
      <c r="R290" s="36">
        <f ca="1">SUMIFS(СВЦЭМ!$G$40:$G$783,СВЦЭМ!$A$40:$A$783,$A290,СВЦЭМ!$B$39:$B$782,R$261)+'СЕТ СН'!$F$15</f>
        <v>0</v>
      </c>
      <c r="S290" s="36">
        <f ca="1">SUMIFS(СВЦЭМ!$G$40:$G$783,СВЦЭМ!$A$40:$A$783,$A290,СВЦЭМ!$B$39:$B$782,S$261)+'СЕТ СН'!$F$15</f>
        <v>0</v>
      </c>
      <c r="T290" s="36">
        <f ca="1">SUMIFS(СВЦЭМ!$G$40:$G$783,СВЦЭМ!$A$40:$A$783,$A290,СВЦЭМ!$B$39:$B$782,T$261)+'СЕТ СН'!$F$15</f>
        <v>0</v>
      </c>
      <c r="U290" s="36">
        <f ca="1">SUMIFS(СВЦЭМ!$G$40:$G$783,СВЦЭМ!$A$40:$A$783,$A290,СВЦЭМ!$B$39:$B$782,U$261)+'СЕТ СН'!$F$15</f>
        <v>0</v>
      </c>
      <c r="V290" s="36">
        <f ca="1">SUMIFS(СВЦЭМ!$G$40:$G$783,СВЦЭМ!$A$40:$A$783,$A290,СВЦЭМ!$B$39:$B$782,V$261)+'СЕТ СН'!$F$15</f>
        <v>0</v>
      </c>
      <c r="W290" s="36">
        <f ca="1">SUMIFS(СВЦЭМ!$G$40:$G$783,СВЦЭМ!$A$40:$A$783,$A290,СВЦЭМ!$B$39:$B$782,W$261)+'СЕТ СН'!$F$15</f>
        <v>0</v>
      </c>
      <c r="X290" s="36">
        <f ca="1">SUMIFS(СВЦЭМ!$G$40:$G$783,СВЦЭМ!$A$40:$A$783,$A290,СВЦЭМ!$B$39:$B$782,X$261)+'СЕТ СН'!$F$15</f>
        <v>0</v>
      </c>
      <c r="Y290" s="36">
        <f ca="1">SUMIFS(СВЦЭМ!$G$40:$G$783,СВЦЭМ!$A$40:$A$783,$A290,СВЦЭМ!$B$39:$B$782,Y$261)+'СЕТ СН'!$F$15</f>
        <v>0</v>
      </c>
    </row>
    <row r="291" spans="1:27" ht="15.75" hidden="1" x14ac:dyDescent="0.2">
      <c r="A291" s="35">
        <f t="shared" si="7"/>
        <v>45381</v>
      </c>
      <c r="B291" s="36">
        <f ca="1">SUMIFS(СВЦЭМ!$G$40:$G$783,СВЦЭМ!$A$40:$A$783,$A291,СВЦЭМ!$B$39:$B$782,B$261)+'СЕТ СН'!$F$15</f>
        <v>0</v>
      </c>
      <c r="C291" s="36">
        <f ca="1">SUMIFS(СВЦЭМ!$G$40:$G$783,СВЦЭМ!$A$40:$A$783,$A291,СВЦЭМ!$B$39:$B$782,C$261)+'СЕТ СН'!$F$15</f>
        <v>0</v>
      </c>
      <c r="D291" s="36">
        <f ca="1">SUMIFS(СВЦЭМ!$G$40:$G$783,СВЦЭМ!$A$40:$A$783,$A291,СВЦЭМ!$B$39:$B$782,D$261)+'СЕТ СН'!$F$15</f>
        <v>0</v>
      </c>
      <c r="E291" s="36">
        <f ca="1">SUMIFS(СВЦЭМ!$G$40:$G$783,СВЦЭМ!$A$40:$A$783,$A291,СВЦЭМ!$B$39:$B$782,E$261)+'СЕТ СН'!$F$15</f>
        <v>0</v>
      </c>
      <c r="F291" s="36">
        <f ca="1">SUMIFS(СВЦЭМ!$G$40:$G$783,СВЦЭМ!$A$40:$A$783,$A291,СВЦЭМ!$B$39:$B$782,F$261)+'СЕТ СН'!$F$15</f>
        <v>0</v>
      </c>
      <c r="G291" s="36">
        <f ca="1">SUMIFS(СВЦЭМ!$G$40:$G$783,СВЦЭМ!$A$40:$A$783,$A291,СВЦЭМ!$B$39:$B$782,G$261)+'СЕТ СН'!$F$15</f>
        <v>0</v>
      </c>
      <c r="H291" s="36">
        <f ca="1">SUMIFS(СВЦЭМ!$G$40:$G$783,СВЦЭМ!$A$40:$A$783,$A291,СВЦЭМ!$B$39:$B$782,H$261)+'СЕТ СН'!$F$15</f>
        <v>0</v>
      </c>
      <c r="I291" s="36">
        <f ca="1">SUMIFS(СВЦЭМ!$G$40:$G$783,СВЦЭМ!$A$40:$A$783,$A291,СВЦЭМ!$B$39:$B$782,I$261)+'СЕТ СН'!$F$15</f>
        <v>0</v>
      </c>
      <c r="J291" s="36">
        <f ca="1">SUMIFS(СВЦЭМ!$G$40:$G$783,СВЦЭМ!$A$40:$A$783,$A291,СВЦЭМ!$B$39:$B$782,J$261)+'СЕТ СН'!$F$15</f>
        <v>0</v>
      </c>
      <c r="K291" s="36">
        <f ca="1">SUMIFS(СВЦЭМ!$G$40:$G$783,СВЦЭМ!$A$40:$A$783,$A291,СВЦЭМ!$B$39:$B$782,K$261)+'СЕТ СН'!$F$15</f>
        <v>0</v>
      </c>
      <c r="L291" s="36">
        <f ca="1">SUMIFS(СВЦЭМ!$G$40:$G$783,СВЦЭМ!$A$40:$A$783,$A291,СВЦЭМ!$B$39:$B$782,L$261)+'СЕТ СН'!$F$15</f>
        <v>0</v>
      </c>
      <c r="M291" s="36">
        <f ca="1">SUMIFS(СВЦЭМ!$G$40:$G$783,СВЦЭМ!$A$40:$A$783,$A291,СВЦЭМ!$B$39:$B$782,M$261)+'СЕТ СН'!$F$15</f>
        <v>0</v>
      </c>
      <c r="N291" s="36">
        <f ca="1">SUMIFS(СВЦЭМ!$G$40:$G$783,СВЦЭМ!$A$40:$A$783,$A291,СВЦЭМ!$B$39:$B$782,N$261)+'СЕТ СН'!$F$15</f>
        <v>0</v>
      </c>
      <c r="O291" s="36">
        <f ca="1">SUMIFS(СВЦЭМ!$G$40:$G$783,СВЦЭМ!$A$40:$A$783,$A291,СВЦЭМ!$B$39:$B$782,O$261)+'СЕТ СН'!$F$15</f>
        <v>0</v>
      </c>
      <c r="P291" s="36">
        <f ca="1">SUMIFS(СВЦЭМ!$G$40:$G$783,СВЦЭМ!$A$40:$A$783,$A291,СВЦЭМ!$B$39:$B$782,P$261)+'СЕТ СН'!$F$15</f>
        <v>0</v>
      </c>
      <c r="Q291" s="36">
        <f ca="1">SUMIFS(СВЦЭМ!$G$40:$G$783,СВЦЭМ!$A$40:$A$783,$A291,СВЦЭМ!$B$39:$B$782,Q$261)+'СЕТ СН'!$F$15</f>
        <v>0</v>
      </c>
      <c r="R291" s="36">
        <f ca="1">SUMIFS(СВЦЭМ!$G$40:$G$783,СВЦЭМ!$A$40:$A$783,$A291,СВЦЭМ!$B$39:$B$782,R$261)+'СЕТ СН'!$F$15</f>
        <v>0</v>
      </c>
      <c r="S291" s="36">
        <f ca="1">SUMIFS(СВЦЭМ!$G$40:$G$783,СВЦЭМ!$A$40:$A$783,$A291,СВЦЭМ!$B$39:$B$782,S$261)+'СЕТ СН'!$F$15</f>
        <v>0</v>
      </c>
      <c r="T291" s="36">
        <f ca="1">SUMIFS(СВЦЭМ!$G$40:$G$783,СВЦЭМ!$A$40:$A$783,$A291,СВЦЭМ!$B$39:$B$782,T$261)+'СЕТ СН'!$F$15</f>
        <v>0</v>
      </c>
      <c r="U291" s="36">
        <f ca="1">SUMIFS(СВЦЭМ!$G$40:$G$783,СВЦЭМ!$A$40:$A$783,$A291,СВЦЭМ!$B$39:$B$782,U$261)+'СЕТ СН'!$F$15</f>
        <v>0</v>
      </c>
      <c r="V291" s="36">
        <f ca="1">SUMIFS(СВЦЭМ!$G$40:$G$783,СВЦЭМ!$A$40:$A$783,$A291,СВЦЭМ!$B$39:$B$782,V$261)+'СЕТ СН'!$F$15</f>
        <v>0</v>
      </c>
      <c r="W291" s="36">
        <f ca="1">SUMIFS(СВЦЭМ!$G$40:$G$783,СВЦЭМ!$A$40:$A$783,$A291,СВЦЭМ!$B$39:$B$782,W$261)+'СЕТ СН'!$F$15</f>
        <v>0</v>
      </c>
      <c r="X291" s="36">
        <f ca="1">SUMIFS(СВЦЭМ!$G$40:$G$783,СВЦЭМ!$A$40:$A$783,$A291,СВЦЭМ!$B$39:$B$782,X$261)+'СЕТ СН'!$F$15</f>
        <v>0</v>
      </c>
      <c r="Y291" s="36">
        <f ca="1">SUMIFS(СВЦЭМ!$G$40:$G$783,СВЦЭМ!$A$40:$A$783,$A291,СВЦЭМ!$B$39:$B$782,Y$261)+'СЕТ СН'!$F$15</f>
        <v>0</v>
      </c>
    </row>
    <row r="292" spans="1:27" ht="15.75" hidden="1" x14ac:dyDescent="0.2">
      <c r="A292" s="35">
        <f t="shared" si="7"/>
        <v>45382</v>
      </c>
      <c r="B292" s="36">
        <f ca="1">SUMIFS(СВЦЭМ!$G$40:$G$783,СВЦЭМ!$A$40:$A$783,$A292,СВЦЭМ!$B$39:$B$782,B$261)+'СЕТ СН'!$F$15</f>
        <v>0</v>
      </c>
      <c r="C292" s="36">
        <f ca="1">SUMIFS(СВЦЭМ!$G$40:$G$783,СВЦЭМ!$A$40:$A$783,$A292,СВЦЭМ!$B$39:$B$782,C$261)+'СЕТ СН'!$F$15</f>
        <v>0</v>
      </c>
      <c r="D292" s="36">
        <f ca="1">SUMIFS(СВЦЭМ!$G$40:$G$783,СВЦЭМ!$A$40:$A$783,$A292,СВЦЭМ!$B$39:$B$782,D$261)+'СЕТ СН'!$F$15</f>
        <v>0</v>
      </c>
      <c r="E292" s="36">
        <f ca="1">SUMIFS(СВЦЭМ!$G$40:$G$783,СВЦЭМ!$A$40:$A$783,$A292,СВЦЭМ!$B$39:$B$782,E$261)+'СЕТ СН'!$F$15</f>
        <v>0</v>
      </c>
      <c r="F292" s="36">
        <f ca="1">SUMIFS(СВЦЭМ!$G$40:$G$783,СВЦЭМ!$A$40:$A$783,$A292,СВЦЭМ!$B$39:$B$782,F$261)+'СЕТ СН'!$F$15</f>
        <v>0</v>
      </c>
      <c r="G292" s="36">
        <f ca="1">SUMIFS(СВЦЭМ!$G$40:$G$783,СВЦЭМ!$A$40:$A$783,$A292,СВЦЭМ!$B$39:$B$782,G$261)+'СЕТ СН'!$F$15</f>
        <v>0</v>
      </c>
      <c r="H292" s="36">
        <f ca="1">SUMIFS(СВЦЭМ!$G$40:$G$783,СВЦЭМ!$A$40:$A$783,$A292,СВЦЭМ!$B$39:$B$782,H$261)+'СЕТ СН'!$F$15</f>
        <v>0</v>
      </c>
      <c r="I292" s="36">
        <f ca="1">SUMIFS(СВЦЭМ!$G$40:$G$783,СВЦЭМ!$A$40:$A$783,$A292,СВЦЭМ!$B$39:$B$782,I$261)+'СЕТ СН'!$F$15</f>
        <v>0</v>
      </c>
      <c r="J292" s="36">
        <f ca="1">SUMIFS(СВЦЭМ!$G$40:$G$783,СВЦЭМ!$A$40:$A$783,$A292,СВЦЭМ!$B$39:$B$782,J$261)+'СЕТ СН'!$F$15</f>
        <v>0</v>
      </c>
      <c r="K292" s="36">
        <f ca="1">SUMIFS(СВЦЭМ!$G$40:$G$783,СВЦЭМ!$A$40:$A$783,$A292,СВЦЭМ!$B$39:$B$782,K$261)+'СЕТ СН'!$F$15</f>
        <v>0</v>
      </c>
      <c r="L292" s="36">
        <f ca="1">SUMIFS(СВЦЭМ!$G$40:$G$783,СВЦЭМ!$A$40:$A$783,$A292,СВЦЭМ!$B$39:$B$782,L$261)+'СЕТ СН'!$F$15</f>
        <v>0</v>
      </c>
      <c r="M292" s="36">
        <f ca="1">SUMIFS(СВЦЭМ!$G$40:$G$783,СВЦЭМ!$A$40:$A$783,$A292,СВЦЭМ!$B$39:$B$782,M$261)+'СЕТ СН'!$F$15</f>
        <v>0</v>
      </c>
      <c r="N292" s="36">
        <f ca="1">SUMIFS(СВЦЭМ!$G$40:$G$783,СВЦЭМ!$A$40:$A$783,$A292,СВЦЭМ!$B$39:$B$782,N$261)+'СЕТ СН'!$F$15</f>
        <v>0</v>
      </c>
      <c r="O292" s="36">
        <f ca="1">SUMIFS(СВЦЭМ!$G$40:$G$783,СВЦЭМ!$A$40:$A$783,$A292,СВЦЭМ!$B$39:$B$782,O$261)+'СЕТ СН'!$F$15</f>
        <v>0</v>
      </c>
      <c r="P292" s="36">
        <f ca="1">SUMIFS(СВЦЭМ!$G$40:$G$783,СВЦЭМ!$A$40:$A$783,$A292,СВЦЭМ!$B$39:$B$782,P$261)+'СЕТ СН'!$F$15</f>
        <v>0</v>
      </c>
      <c r="Q292" s="36">
        <f ca="1">SUMIFS(СВЦЭМ!$G$40:$G$783,СВЦЭМ!$A$40:$A$783,$A292,СВЦЭМ!$B$39:$B$782,Q$261)+'СЕТ СН'!$F$15</f>
        <v>0</v>
      </c>
      <c r="R292" s="36">
        <f ca="1">SUMIFS(СВЦЭМ!$G$40:$G$783,СВЦЭМ!$A$40:$A$783,$A292,СВЦЭМ!$B$39:$B$782,R$261)+'СЕТ СН'!$F$15</f>
        <v>0</v>
      </c>
      <c r="S292" s="36">
        <f ca="1">SUMIFS(СВЦЭМ!$G$40:$G$783,СВЦЭМ!$A$40:$A$783,$A292,СВЦЭМ!$B$39:$B$782,S$261)+'СЕТ СН'!$F$15</f>
        <v>0</v>
      </c>
      <c r="T292" s="36">
        <f ca="1">SUMIFS(СВЦЭМ!$G$40:$G$783,СВЦЭМ!$A$40:$A$783,$A292,СВЦЭМ!$B$39:$B$782,T$261)+'СЕТ СН'!$F$15</f>
        <v>0</v>
      </c>
      <c r="U292" s="36">
        <f ca="1">SUMIFS(СВЦЭМ!$G$40:$G$783,СВЦЭМ!$A$40:$A$783,$A292,СВЦЭМ!$B$39:$B$782,U$261)+'СЕТ СН'!$F$15</f>
        <v>0</v>
      </c>
      <c r="V292" s="36">
        <f ca="1">SUMIFS(СВЦЭМ!$G$40:$G$783,СВЦЭМ!$A$40:$A$783,$A292,СВЦЭМ!$B$39:$B$782,V$261)+'СЕТ СН'!$F$15</f>
        <v>0</v>
      </c>
      <c r="W292" s="36">
        <f ca="1">SUMIFS(СВЦЭМ!$G$40:$G$783,СВЦЭМ!$A$40:$A$783,$A292,СВЦЭМ!$B$39:$B$782,W$261)+'СЕТ СН'!$F$15</f>
        <v>0</v>
      </c>
      <c r="X292" s="36">
        <f ca="1">SUMIFS(СВЦЭМ!$G$40:$G$783,СВЦЭМ!$A$40:$A$783,$A292,СВЦЭМ!$B$39:$B$782,X$261)+'СЕТ СН'!$F$15</f>
        <v>0</v>
      </c>
      <c r="Y292" s="36">
        <f ca="1">SUMIFS(СВЦЭМ!$G$40:$G$783,СВЦЭМ!$A$40:$A$783,$A292,СВЦЭМ!$B$39:$B$782,Y$261)+'СЕТ СН'!$F$15</f>
        <v>0</v>
      </c>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8" t="s">
        <v>7</v>
      </c>
      <c r="B294" s="131" t="s">
        <v>117</v>
      </c>
      <c r="C294" s="132"/>
      <c r="D294" s="132"/>
      <c r="E294" s="132"/>
      <c r="F294" s="132"/>
      <c r="G294" s="132"/>
      <c r="H294" s="132"/>
      <c r="I294" s="132"/>
      <c r="J294" s="132"/>
      <c r="K294" s="132"/>
      <c r="L294" s="132"/>
      <c r="M294" s="132"/>
      <c r="N294" s="132"/>
      <c r="O294" s="132"/>
      <c r="P294" s="132"/>
      <c r="Q294" s="132"/>
      <c r="R294" s="132"/>
      <c r="S294" s="132"/>
      <c r="T294" s="132"/>
      <c r="U294" s="132"/>
      <c r="V294" s="132"/>
      <c r="W294" s="132"/>
      <c r="X294" s="132"/>
      <c r="Y294" s="133"/>
    </row>
    <row r="295" spans="1:27" ht="12.75" hidden="1" customHeight="1" x14ac:dyDescent="0.2">
      <c r="A295" s="129"/>
      <c r="B295" s="134"/>
      <c r="C295" s="135"/>
      <c r="D295" s="135"/>
      <c r="E295" s="135"/>
      <c r="F295" s="135"/>
      <c r="G295" s="135"/>
      <c r="H295" s="135"/>
      <c r="I295" s="135"/>
      <c r="J295" s="135"/>
      <c r="K295" s="135"/>
      <c r="L295" s="135"/>
      <c r="M295" s="135"/>
      <c r="N295" s="135"/>
      <c r="O295" s="135"/>
      <c r="P295" s="135"/>
      <c r="Q295" s="135"/>
      <c r="R295" s="135"/>
      <c r="S295" s="135"/>
      <c r="T295" s="135"/>
      <c r="U295" s="135"/>
      <c r="V295" s="135"/>
      <c r="W295" s="135"/>
      <c r="X295" s="135"/>
      <c r="Y295" s="136"/>
    </row>
    <row r="296" spans="1:27" s="46" customFormat="1" ht="12.75" hidden="1" customHeight="1" x14ac:dyDescent="0.2">
      <c r="A296" s="130"/>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A262</f>
        <v>01.03.2024</v>
      </c>
      <c r="B297" s="36">
        <f ca="1">SUMIFS(СВЦЭМ!$H$40:$H$783,СВЦЭМ!$A$40:$A$783,$A297,СВЦЭМ!$B$39:$B$782,B$296)+'СЕТ СН'!$F$15</f>
        <v>0</v>
      </c>
      <c r="C297" s="36">
        <f ca="1">SUMIFS(СВЦЭМ!$H$40:$H$783,СВЦЭМ!$A$40:$A$783,$A297,СВЦЭМ!$B$39:$B$782,C$296)+'СЕТ СН'!$F$15</f>
        <v>0</v>
      </c>
      <c r="D297" s="36">
        <f ca="1">SUMIFS(СВЦЭМ!$H$40:$H$783,СВЦЭМ!$A$40:$A$783,$A297,СВЦЭМ!$B$39:$B$782,D$296)+'СЕТ СН'!$F$15</f>
        <v>0</v>
      </c>
      <c r="E297" s="36">
        <f ca="1">SUMIFS(СВЦЭМ!$H$40:$H$783,СВЦЭМ!$A$40:$A$783,$A297,СВЦЭМ!$B$39:$B$782,E$296)+'СЕТ СН'!$F$15</f>
        <v>0</v>
      </c>
      <c r="F297" s="36">
        <f ca="1">SUMIFS(СВЦЭМ!$H$40:$H$783,СВЦЭМ!$A$40:$A$783,$A297,СВЦЭМ!$B$39:$B$782,F$296)+'СЕТ СН'!$F$15</f>
        <v>0</v>
      </c>
      <c r="G297" s="36">
        <f ca="1">SUMIFS(СВЦЭМ!$H$40:$H$783,СВЦЭМ!$A$40:$A$783,$A297,СВЦЭМ!$B$39:$B$782,G$296)+'СЕТ СН'!$F$15</f>
        <v>0</v>
      </c>
      <c r="H297" s="36">
        <f ca="1">SUMIFS(СВЦЭМ!$H$40:$H$783,СВЦЭМ!$A$40:$A$783,$A297,СВЦЭМ!$B$39:$B$782,H$296)+'СЕТ СН'!$F$15</f>
        <v>0</v>
      </c>
      <c r="I297" s="36">
        <f ca="1">SUMIFS(СВЦЭМ!$H$40:$H$783,СВЦЭМ!$A$40:$A$783,$A297,СВЦЭМ!$B$39:$B$782,I$296)+'СЕТ СН'!$F$15</f>
        <v>0</v>
      </c>
      <c r="J297" s="36">
        <f ca="1">SUMIFS(СВЦЭМ!$H$40:$H$783,СВЦЭМ!$A$40:$A$783,$A297,СВЦЭМ!$B$39:$B$782,J$296)+'СЕТ СН'!$F$15</f>
        <v>0</v>
      </c>
      <c r="K297" s="36">
        <f ca="1">SUMIFS(СВЦЭМ!$H$40:$H$783,СВЦЭМ!$A$40:$A$783,$A297,СВЦЭМ!$B$39:$B$782,K$296)+'СЕТ СН'!$F$15</f>
        <v>0</v>
      </c>
      <c r="L297" s="36">
        <f ca="1">SUMIFS(СВЦЭМ!$H$40:$H$783,СВЦЭМ!$A$40:$A$783,$A297,СВЦЭМ!$B$39:$B$782,L$296)+'СЕТ СН'!$F$15</f>
        <v>0</v>
      </c>
      <c r="M297" s="36">
        <f ca="1">SUMIFS(СВЦЭМ!$H$40:$H$783,СВЦЭМ!$A$40:$A$783,$A297,СВЦЭМ!$B$39:$B$782,M$296)+'СЕТ СН'!$F$15</f>
        <v>0</v>
      </c>
      <c r="N297" s="36">
        <f ca="1">SUMIFS(СВЦЭМ!$H$40:$H$783,СВЦЭМ!$A$40:$A$783,$A297,СВЦЭМ!$B$39:$B$782,N$296)+'СЕТ СН'!$F$15</f>
        <v>0</v>
      </c>
      <c r="O297" s="36">
        <f ca="1">SUMIFS(СВЦЭМ!$H$40:$H$783,СВЦЭМ!$A$40:$A$783,$A297,СВЦЭМ!$B$39:$B$782,O$296)+'СЕТ СН'!$F$15</f>
        <v>0</v>
      </c>
      <c r="P297" s="36">
        <f ca="1">SUMIFS(СВЦЭМ!$H$40:$H$783,СВЦЭМ!$A$40:$A$783,$A297,СВЦЭМ!$B$39:$B$782,P$296)+'СЕТ СН'!$F$15</f>
        <v>0</v>
      </c>
      <c r="Q297" s="36">
        <f ca="1">SUMIFS(СВЦЭМ!$H$40:$H$783,СВЦЭМ!$A$40:$A$783,$A297,СВЦЭМ!$B$39:$B$782,Q$296)+'СЕТ СН'!$F$15</f>
        <v>0</v>
      </c>
      <c r="R297" s="36">
        <f ca="1">SUMIFS(СВЦЭМ!$H$40:$H$783,СВЦЭМ!$A$40:$A$783,$A297,СВЦЭМ!$B$39:$B$782,R$296)+'СЕТ СН'!$F$15</f>
        <v>0</v>
      </c>
      <c r="S297" s="36">
        <f ca="1">SUMIFS(СВЦЭМ!$H$40:$H$783,СВЦЭМ!$A$40:$A$783,$A297,СВЦЭМ!$B$39:$B$782,S$296)+'СЕТ СН'!$F$15</f>
        <v>0</v>
      </c>
      <c r="T297" s="36">
        <f ca="1">SUMIFS(СВЦЭМ!$H$40:$H$783,СВЦЭМ!$A$40:$A$783,$A297,СВЦЭМ!$B$39:$B$782,T$296)+'СЕТ СН'!$F$15</f>
        <v>0</v>
      </c>
      <c r="U297" s="36">
        <f ca="1">SUMIFS(СВЦЭМ!$H$40:$H$783,СВЦЭМ!$A$40:$A$783,$A297,СВЦЭМ!$B$39:$B$782,U$296)+'СЕТ СН'!$F$15</f>
        <v>0</v>
      </c>
      <c r="V297" s="36">
        <f ca="1">SUMIFS(СВЦЭМ!$H$40:$H$783,СВЦЭМ!$A$40:$A$783,$A297,СВЦЭМ!$B$39:$B$782,V$296)+'СЕТ СН'!$F$15</f>
        <v>0</v>
      </c>
      <c r="W297" s="36">
        <f ca="1">SUMIFS(СВЦЭМ!$H$40:$H$783,СВЦЭМ!$A$40:$A$783,$A297,СВЦЭМ!$B$39:$B$782,W$296)+'СЕТ СН'!$F$15</f>
        <v>0</v>
      </c>
      <c r="X297" s="36">
        <f ca="1">SUMIFS(СВЦЭМ!$H$40:$H$783,СВЦЭМ!$A$40:$A$783,$A297,СВЦЭМ!$B$39:$B$782,X$296)+'СЕТ СН'!$F$15</f>
        <v>0</v>
      </c>
      <c r="Y297" s="36">
        <f ca="1">SUMIFS(СВЦЭМ!$H$40:$H$783,СВЦЭМ!$A$40:$A$783,$A297,СВЦЭМ!$B$39:$B$782,Y$296)+'СЕТ СН'!$F$15</f>
        <v>0</v>
      </c>
      <c r="AA297" s="45"/>
    </row>
    <row r="298" spans="1:27" ht="15.75" hidden="1" x14ac:dyDescent="0.2">
      <c r="A298" s="35">
        <f>A297+1</f>
        <v>45353</v>
      </c>
      <c r="B298" s="36">
        <f ca="1">SUMIFS(СВЦЭМ!$H$40:$H$783,СВЦЭМ!$A$40:$A$783,$A298,СВЦЭМ!$B$39:$B$782,B$296)+'СЕТ СН'!$F$15</f>
        <v>0</v>
      </c>
      <c r="C298" s="36">
        <f ca="1">SUMIFS(СВЦЭМ!$H$40:$H$783,СВЦЭМ!$A$40:$A$783,$A298,СВЦЭМ!$B$39:$B$782,C$296)+'СЕТ СН'!$F$15</f>
        <v>0</v>
      </c>
      <c r="D298" s="36">
        <f ca="1">SUMIFS(СВЦЭМ!$H$40:$H$783,СВЦЭМ!$A$40:$A$783,$A298,СВЦЭМ!$B$39:$B$782,D$296)+'СЕТ СН'!$F$15</f>
        <v>0</v>
      </c>
      <c r="E298" s="36">
        <f ca="1">SUMIFS(СВЦЭМ!$H$40:$H$783,СВЦЭМ!$A$40:$A$783,$A298,СВЦЭМ!$B$39:$B$782,E$296)+'СЕТ СН'!$F$15</f>
        <v>0</v>
      </c>
      <c r="F298" s="36">
        <f ca="1">SUMIFS(СВЦЭМ!$H$40:$H$783,СВЦЭМ!$A$40:$A$783,$A298,СВЦЭМ!$B$39:$B$782,F$296)+'СЕТ СН'!$F$15</f>
        <v>0</v>
      </c>
      <c r="G298" s="36">
        <f ca="1">SUMIFS(СВЦЭМ!$H$40:$H$783,СВЦЭМ!$A$40:$A$783,$A298,СВЦЭМ!$B$39:$B$782,G$296)+'СЕТ СН'!$F$15</f>
        <v>0</v>
      </c>
      <c r="H298" s="36">
        <f ca="1">SUMIFS(СВЦЭМ!$H$40:$H$783,СВЦЭМ!$A$40:$A$783,$A298,СВЦЭМ!$B$39:$B$782,H$296)+'СЕТ СН'!$F$15</f>
        <v>0</v>
      </c>
      <c r="I298" s="36">
        <f ca="1">SUMIFS(СВЦЭМ!$H$40:$H$783,СВЦЭМ!$A$40:$A$783,$A298,СВЦЭМ!$B$39:$B$782,I$296)+'СЕТ СН'!$F$15</f>
        <v>0</v>
      </c>
      <c r="J298" s="36">
        <f ca="1">SUMIFS(СВЦЭМ!$H$40:$H$783,СВЦЭМ!$A$40:$A$783,$A298,СВЦЭМ!$B$39:$B$782,J$296)+'СЕТ СН'!$F$15</f>
        <v>0</v>
      </c>
      <c r="K298" s="36">
        <f ca="1">SUMIFS(СВЦЭМ!$H$40:$H$783,СВЦЭМ!$A$40:$A$783,$A298,СВЦЭМ!$B$39:$B$782,K$296)+'СЕТ СН'!$F$15</f>
        <v>0</v>
      </c>
      <c r="L298" s="36">
        <f ca="1">SUMIFS(СВЦЭМ!$H$40:$H$783,СВЦЭМ!$A$40:$A$783,$A298,СВЦЭМ!$B$39:$B$782,L$296)+'СЕТ СН'!$F$15</f>
        <v>0</v>
      </c>
      <c r="M298" s="36">
        <f ca="1">SUMIFS(СВЦЭМ!$H$40:$H$783,СВЦЭМ!$A$40:$A$783,$A298,СВЦЭМ!$B$39:$B$782,M$296)+'СЕТ СН'!$F$15</f>
        <v>0</v>
      </c>
      <c r="N298" s="36">
        <f ca="1">SUMIFS(СВЦЭМ!$H$40:$H$783,СВЦЭМ!$A$40:$A$783,$A298,СВЦЭМ!$B$39:$B$782,N$296)+'СЕТ СН'!$F$15</f>
        <v>0</v>
      </c>
      <c r="O298" s="36">
        <f ca="1">SUMIFS(СВЦЭМ!$H$40:$H$783,СВЦЭМ!$A$40:$A$783,$A298,СВЦЭМ!$B$39:$B$782,O$296)+'СЕТ СН'!$F$15</f>
        <v>0</v>
      </c>
      <c r="P298" s="36">
        <f ca="1">SUMIFS(СВЦЭМ!$H$40:$H$783,СВЦЭМ!$A$40:$A$783,$A298,СВЦЭМ!$B$39:$B$782,P$296)+'СЕТ СН'!$F$15</f>
        <v>0</v>
      </c>
      <c r="Q298" s="36">
        <f ca="1">SUMIFS(СВЦЭМ!$H$40:$H$783,СВЦЭМ!$A$40:$A$783,$A298,СВЦЭМ!$B$39:$B$782,Q$296)+'СЕТ СН'!$F$15</f>
        <v>0</v>
      </c>
      <c r="R298" s="36">
        <f ca="1">SUMIFS(СВЦЭМ!$H$40:$H$783,СВЦЭМ!$A$40:$A$783,$A298,СВЦЭМ!$B$39:$B$782,R$296)+'СЕТ СН'!$F$15</f>
        <v>0</v>
      </c>
      <c r="S298" s="36">
        <f ca="1">SUMIFS(СВЦЭМ!$H$40:$H$783,СВЦЭМ!$A$40:$A$783,$A298,СВЦЭМ!$B$39:$B$782,S$296)+'СЕТ СН'!$F$15</f>
        <v>0</v>
      </c>
      <c r="T298" s="36">
        <f ca="1">SUMIFS(СВЦЭМ!$H$40:$H$783,СВЦЭМ!$A$40:$A$783,$A298,СВЦЭМ!$B$39:$B$782,T$296)+'СЕТ СН'!$F$15</f>
        <v>0</v>
      </c>
      <c r="U298" s="36">
        <f ca="1">SUMIFS(СВЦЭМ!$H$40:$H$783,СВЦЭМ!$A$40:$A$783,$A298,СВЦЭМ!$B$39:$B$782,U$296)+'СЕТ СН'!$F$15</f>
        <v>0</v>
      </c>
      <c r="V298" s="36">
        <f ca="1">SUMIFS(СВЦЭМ!$H$40:$H$783,СВЦЭМ!$A$40:$A$783,$A298,СВЦЭМ!$B$39:$B$782,V$296)+'СЕТ СН'!$F$15</f>
        <v>0</v>
      </c>
      <c r="W298" s="36">
        <f ca="1">SUMIFS(СВЦЭМ!$H$40:$H$783,СВЦЭМ!$A$40:$A$783,$A298,СВЦЭМ!$B$39:$B$782,W$296)+'СЕТ СН'!$F$15</f>
        <v>0</v>
      </c>
      <c r="X298" s="36">
        <f ca="1">SUMIFS(СВЦЭМ!$H$40:$H$783,СВЦЭМ!$A$40:$A$783,$A298,СВЦЭМ!$B$39:$B$782,X$296)+'СЕТ СН'!$F$15</f>
        <v>0</v>
      </c>
      <c r="Y298" s="36">
        <f ca="1">SUMIFS(СВЦЭМ!$H$40:$H$783,СВЦЭМ!$A$40:$A$783,$A298,СВЦЭМ!$B$39:$B$782,Y$296)+'СЕТ СН'!$F$15</f>
        <v>0</v>
      </c>
    </row>
    <row r="299" spans="1:27" ht="15.75" hidden="1" x14ac:dyDescent="0.2">
      <c r="A299" s="35">
        <f t="shared" ref="A299:A327" si="8">A298+1</f>
        <v>45354</v>
      </c>
      <c r="B299" s="36">
        <f ca="1">SUMIFS(СВЦЭМ!$H$40:$H$783,СВЦЭМ!$A$40:$A$783,$A299,СВЦЭМ!$B$39:$B$782,B$296)+'СЕТ СН'!$F$15</f>
        <v>0</v>
      </c>
      <c r="C299" s="36">
        <f ca="1">SUMIFS(СВЦЭМ!$H$40:$H$783,СВЦЭМ!$A$40:$A$783,$A299,СВЦЭМ!$B$39:$B$782,C$296)+'СЕТ СН'!$F$15</f>
        <v>0</v>
      </c>
      <c r="D299" s="36">
        <f ca="1">SUMIFS(СВЦЭМ!$H$40:$H$783,СВЦЭМ!$A$40:$A$783,$A299,СВЦЭМ!$B$39:$B$782,D$296)+'СЕТ СН'!$F$15</f>
        <v>0</v>
      </c>
      <c r="E299" s="36">
        <f ca="1">SUMIFS(СВЦЭМ!$H$40:$H$783,СВЦЭМ!$A$40:$A$783,$A299,СВЦЭМ!$B$39:$B$782,E$296)+'СЕТ СН'!$F$15</f>
        <v>0</v>
      </c>
      <c r="F299" s="36">
        <f ca="1">SUMIFS(СВЦЭМ!$H$40:$H$783,СВЦЭМ!$A$40:$A$783,$A299,СВЦЭМ!$B$39:$B$782,F$296)+'СЕТ СН'!$F$15</f>
        <v>0</v>
      </c>
      <c r="G299" s="36">
        <f ca="1">SUMIFS(СВЦЭМ!$H$40:$H$783,СВЦЭМ!$A$40:$A$783,$A299,СВЦЭМ!$B$39:$B$782,G$296)+'СЕТ СН'!$F$15</f>
        <v>0</v>
      </c>
      <c r="H299" s="36">
        <f ca="1">SUMIFS(СВЦЭМ!$H$40:$H$783,СВЦЭМ!$A$40:$A$783,$A299,СВЦЭМ!$B$39:$B$782,H$296)+'СЕТ СН'!$F$15</f>
        <v>0</v>
      </c>
      <c r="I299" s="36">
        <f ca="1">SUMIFS(СВЦЭМ!$H$40:$H$783,СВЦЭМ!$A$40:$A$783,$A299,СВЦЭМ!$B$39:$B$782,I$296)+'СЕТ СН'!$F$15</f>
        <v>0</v>
      </c>
      <c r="J299" s="36">
        <f ca="1">SUMIFS(СВЦЭМ!$H$40:$H$783,СВЦЭМ!$A$40:$A$783,$A299,СВЦЭМ!$B$39:$B$782,J$296)+'СЕТ СН'!$F$15</f>
        <v>0</v>
      </c>
      <c r="K299" s="36">
        <f ca="1">SUMIFS(СВЦЭМ!$H$40:$H$783,СВЦЭМ!$A$40:$A$783,$A299,СВЦЭМ!$B$39:$B$782,K$296)+'СЕТ СН'!$F$15</f>
        <v>0</v>
      </c>
      <c r="L299" s="36">
        <f ca="1">SUMIFS(СВЦЭМ!$H$40:$H$783,СВЦЭМ!$A$40:$A$783,$A299,СВЦЭМ!$B$39:$B$782,L$296)+'СЕТ СН'!$F$15</f>
        <v>0</v>
      </c>
      <c r="M299" s="36">
        <f ca="1">SUMIFS(СВЦЭМ!$H$40:$H$783,СВЦЭМ!$A$40:$A$783,$A299,СВЦЭМ!$B$39:$B$782,M$296)+'СЕТ СН'!$F$15</f>
        <v>0</v>
      </c>
      <c r="N299" s="36">
        <f ca="1">SUMIFS(СВЦЭМ!$H$40:$H$783,СВЦЭМ!$A$40:$A$783,$A299,СВЦЭМ!$B$39:$B$782,N$296)+'СЕТ СН'!$F$15</f>
        <v>0</v>
      </c>
      <c r="O299" s="36">
        <f ca="1">SUMIFS(СВЦЭМ!$H$40:$H$783,СВЦЭМ!$A$40:$A$783,$A299,СВЦЭМ!$B$39:$B$782,O$296)+'СЕТ СН'!$F$15</f>
        <v>0</v>
      </c>
      <c r="P299" s="36">
        <f ca="1">SUMIFS(СВЦЭМ!$H$40:$H$783,СВЦЭМ!$A$40:$A$783,$A299,СВЦЭМ!$B$39:$B$782,P$296)+'СЕТ СН'!$F$15</f>
        <v>0</v>
      </c>
      <c r="Q299" s="36">
        <f ca="1">SUMIFS(СВЦЭМ!$H$40:$H$783,СВЦЭМ!$A$40:$A$783,$A299,СВЦЭМ!$B$39:$B$782,Q$296)+'СЕТ СН'!$F$15</f>
        <v>0</v>
      </c>
      <c r="R299" s="36">
        <f ca="1">SUMIFS(СВЦЭМ!$H$40:$H$783,СВЦЭМ!$A$40:$A$783,$A299,СВЦЭМ!$B$39:$B$782,R$296)+'СЕТ СН'!$F$15</f>
        <v>0</v>
      </c>
      <c r="S299" s="36">
        <f ca="1">SUMIFS(СВЦЭМ!$H$40:$H$783,СВЦЭМ!$A$40:$A$783,$A299,СВЦЭМ!$B$39:$B$782,S$296)+'СЕТ СН'!$F$15</f>
        <v>0</v>
      </c>
      <c r="T299" s="36">
        <f ca="1">SUMIFS(СВЦЭМ!$H$40:$H$783,СВЦЭМ!$A$40:$A$783,$A299,СВЦЭМ!$B$39:$B$782,T$296)+'СЕТ СН'!$F$15</f>
        <v>0</v>
      </c>
      <c r="U299" s="36">
        <f ca="1">SUMIFS(СВЦЭМ!$H$40:$H$783,СВЦЭМ!$A$40:$A$783,$A299,СВЦЭМ!$B$39:$B$782,U$296)+'СЕТ СН'!$F$15</f>
        <v>0</v>
      </c>
      <c r="V299" s="36">
        <f ca="1">SUMIFS(СВЦЭМ!$H$40:$H$783,СВЦЭМ!$A$40:$A$783,$A299,СВЦЭМ!$B$39:$B$782,V$296)+'СЕТ СН'!$F$15</f>
        <v>0</v>
      </c>
      <c r="W299" s="36">
        <f ca="1">SUMIFS(СВЦЭМ!$H$40:$H$783,СВЦЭМ!$A$40:$A$783,$A299,СВЦЭМ!$B$39:$B$782,W$296)+'СЕТ СН'!$F$15</f>
        <v>0</v>
      </c>
      <c r="X299" s="36">
        <f ca="1">SUMIFS(СВЦЭМ!$H$40:$H$783,СВЦЭМ!$A$40:$A$783,$A299,СВЦЭМ!$B$39:$B$782,X$296)+'СЕТ СН'!$F$15</f>
        <v>0</v>
      </c>
      <c r="Y299" s="36">
        <f ca="1">SUMIFS(СВЦЭМ!$H$40:$H$783,СВЦЭМ!$A$40:$A$783,$A299,СВЦЭМ!$B$39:$B$782,Y$296)+'СЕТ СН'!$F$15</f>
        <v>0</v>
      </c>
    </row>
    <row r="300" spans="1:27" ht="15.75" hidden="1" x14ac:dyDescent="0.2">
      <c r="A300" s="35">
        <f t="shared" si="8"/>
        <v>45355</v>
      </c>
      <c r="B300" s="36">
        <f ca="1">SUMIFS(СВЦЭМ!$H$40:$H$783,СВЦЭМ!$A$40:$A$783,$A300,СВЦЭМ!$B$39:$B$782,B$296)+'СЕТ СН'!$F$15</f>
        <v>0</v>
      </c>
      <c r="C300" s="36">
        <f ca="1">SUMIFS(СВЦЭМ!$H$40:$H$783,СВЦЭМ!$A$40:$A$783,$A300,СВЦЭМ!$B$39:$B$782,C$296)+'СЕТ СН'!$F$15</f>
        <v>0</v>
      </c>
      <c r="D300" s="36">
        <f ca="1">SUMIFS(СВЦЭМ!$H$40:$H$783,СВЦЭМ!$A$40:$A$783,$A300,СВЦЭМ!$B$39:$B$782,D$296)+'СЕТ СН'!$F$15</f>
        <v>0</v>
      </c>
      <c r="E300" s="36">
        <f ca="1">SUMIFS(СВЦЭМ!$H$40:$H$783,СВЦЭМ!$A$40:$A$783,$A300,СВЦЭМ!$B$39:$B$782,E$296)+'СЕТ СН'!$F$15</f>
        <v>0</v>
      </c>
      <c r="F300" s="36">
        <f ca="1">SUMIFS(СВЦЭМ!$H$40:$H$783,СВЦЭМ!$A$40:$A$783,$A300,СВЦЭМ!$B$39:$B$782,F$296)+'СЕТ СН'!$F$15</f>
        <v>0</v>
      </c>
      <c r="G300" s="36">
        <f ca="1">SUMIFS(СВЦЭМ!$H$40:$H$783,СВЦЭМ!$A$40:$A$783,$A300,СВЦЭМ!$B$39:$B$782,G$296)+'СЕТ СН'!$F$15</f>
        <v>0</v>
      </c>
      <c r="H300" s="36">
        <f ca="1">SUMIFS(СВЦЭМ!$H$40:$H$783,СВЦЭМ!$A$40:$A$783,$A300,СВЦЭМ!$B$39:$B$782,H$296)+'СЕТ СН'!$F$15</f>
        <v>0</v>
      </c>
      <c r="I300" s="36">
        <f ca="1">SUMIFS(СВЦЭМ!$H$40:$H$783,СВЦЭМ!$A$40:$A$783,$A300,СВЦЭМ!$B$39:$B$782,I$296)+'СЕТ СН'!$F$15</f>
        <v>0</v>
      </c>
      <c r="J300" s="36">
        <f ca="1">SUMIFS(СВЦЭМ!$H$40:$H$783,СВЦЭМ!$A$40:$A$783,$A300,СВЦЭМ!$B$39:$B$782,J$296)+'СЕТ СН'!$F$15</f>
        <v>0</v>
      </c>
      <c r="K300" s="36">
        <f ca="1">SUMIFS(СВЦЭМ!$H$40:$H$783,СВЦЭМ!$A$40:$A$783,$A300,СВЦЭМ!$B$39:$B$782,K$296)+'СЕТ СН'!$F$15</f>
        <v>0</v>
      </c>
      <c r="L300" s="36">
        <f ca="1">SUMIFS(СВЦЭМ!$H$40:$H$783,СВЦЭМ!$A$40:$A$783,$A300,СВЦЭМ!$B$39:$B$782,L$296)+'СЕТ СН'!$F$15</f>
        <v>0</v>
      </c>
      <c r="M300" s="36">
        <f ca="1">SUMIFS(СВЦЭМ!$H$40:$H$783,СВЦЭМ!$A$40:$A$783,$A300,СВЦЭМ!$B$39:$B$782,M$296)+'СЕТ СН'!$F$15</f>
        <v>0</v>
      </c>
      <c r="N300" s="36">
        <f ca="1">SUMIFS(СВЦЭМ!$H$40:$H$783,СВЦЭМ!$A$40:$A$783,$A300,СВЦЭМ!$B$39:$B$782,N$296)+'СЕТ СН'!$F$15</f>
        <v>0</v>
      </c>
      <c r="O300" s="36">
        <f ca="1">SUMIFS(СВЦЭМ!$H$40:$H$783,СВЦЭМ!$A$40:$A$783,$A300,СВЦЭМ!$B$39:$B$782,O$296)+'СЕТ СН'!$F$15</f>
        <v>0</v>
      </c>
      <c r="P300" s="36">
        <f ca="1">SUMIFS(СВЦЭМ!$H$40:$H$783,СВЦЭМ!$A$40:$A$783,$A300,СВЦЭМ!$B$39:$B$782,P$296)+'СЕТ СН'!$F$15</f>
        <v>0</v>
      </c>
      <c r="Q300" s="36">
        <f ca="1">SUMIFS(СВЦЭМ!$H$40:$H$783,СВЦЭМ!$A$40:$A$783,$A300,СВЦЭМ!$B$39:$B$782,Q$296)+'СЕТ СН'!$F$15</f>
        <v>0</v>
      </c>
      <c r="R300" s="36">
        <f ca="1">SUMIFS(СВЦЭМ!$H$40:$H$783,СВЦЭМ!$A$40:$A$783,$A300,СВЦЭМ!$B$39:$B$782,R$296)+'СЕТ СН'!$F$15</f>
        <v>0</v>
      </c>
      <c r="S300" s="36">
        <f ca="1">SUMIFS(СВЦЭМ!$H$40:$H$783,СВЦЭМ!$A$40:$A$783,$A300,СВЦЭМ!$B$39:$B$782,S$296)+'СЕТ СН'!$F$15</f>
        <v>0</v>
      </c>
      <c r="T300" s="36">
        <f ca="1">SUMIFS(СВЦЭМ!$H$40:$H$783,СВЦЭМ!$A$40:$A$783,$A300,СВЦЭМ!$B$39:$B$782,T$296)+'СЕТ СН'!$F$15</f>
        <v>0</v>
      </c>
      <c r="U300" s="36">
        <f ca="1">SUMIFS(СВЦЭМ!$H$40:$H$783,СВЦЭМ!$A$40:$A$783,$A300,СВЦЭМ!$B$39:$B$782,U$296)+'СЕТ СН'!$F$15</f>
        <v>0</v>
      </c>
      <c r="V300" s="36">
        <f ca="1">SUMIFS(СВЦЭМ!$H$40:$H$783,СВЦЭМ!$A$40:$A$783,$A300,СВЦЭМ!$B$39:$B$782,V$296)+'СЕТ СН'!$F$15</f>
        <v>0</v>
      </c>
      <c r="W300" s="36">
        <f ca="1">SUMIFS(СВЦЭМ!$H$40:$H$783,СВЦЭМ!$A$40:$A$783,$A300,СВЦЭМ!$B$39:$B$782,W$296)+'СЕТ СН'!$F$15</f>
        <v>0</v>
      </c>
      <c r="X300" s="36">
        <f ca="1">SUMIFS(СВЦЭМ!$H$40:$H$783,СВЦЭМ!$A$40:$A$783,$A300,СВЦЭМ!$B$39:$B$782,X$296)+'СЕТ СН'!$F$15</f>
        <v>0</v>
      </c>
      <c r="Y300" s="36">
        <f ca="1">SUMIFS(СВЦЭМ!$H$40:$H$783,СВЦЭМ!$A$40:$A$783,$A300,СВЦЭМ!$B$39:$B$782,Y$296)+'СЕТ СН'!$F$15</f>
        <v>0</v>
      </c>
    </row>
    <row r="301" spans="1:27" ht="15.75" hidden="1" x14ac:dyDescent="0.2">
      <c r="A301" s="35">
        <f t="shared" si="8"/>
        <v>45356</v>
      </c>
      <c r="B301" s="36">
        <f ca="1">SUMIFS(СВЦЭМ!$H$40:$H$783,СВЦЭМ!$A$40:$A$783,$A301,СВЦЭМ!$B$39:$B$782,B$296)+'СЕТ СН'!$F$15</f>
        <v>0</v>
      </c>
      <c r="C301" s="36">
        <f ca="1">SUMIFS(СВЦЭМ!$H$40:$H$783,СВЦЭМ!$A$40:$A$783,$A301,СВЦЭМ!$B$39:$B$782,C$296)+'СЕТ СН'!$F$15</f>
        <v>0</v>
      </c>
      <c r="D301" s="36">
        <f ca="1">SUMIFS(СВЦЭМ!$H$40:$H$783,СВЦЭМ!$A$40:$A$783,$A301,СВЦЭМ!$B$39:$B$782,D$296)+'СЕТ СН'!$F$15</f>
        <v>0</v>
      </c>
      <c r="E301" s="36">
        <f ca="1">SUMIFS(СВЦЭМ!$H$40:$H$783,СВЦЭМ!$A$40:$A$783,$A301,СВЦЭМ!$B$39:$B$782,E$296)+'СЕТ СН'!$F$15</f>
        <v>0</v>
      </c>
      <c r="F301" s="36">
        <f ca="1">SUMIFS(СВЦЭМ!$H$40:$H$783,СВЦЭМ!$A$40:$A$783,$A301,СВЦЭМ!$B$39:$B$782,F$296)+'СЕТ СН'!$F$15</f>
        <v>0</v>
      </c>
      <c r="G301" s="36">
        <f ca="1">SUMIFS(СВЦЭМ!$H$40:$H$783,СВЦЭМ!$A$40:$A$783,$A301,СВЦЭМ!$B$39:$B$782,G$296)+'СЕТ СН'!$F$15</f>
        <v>0</v>
      </c>
      <c r="H301" s="36">
        <f ca="1">SUMIFS(СВЦЭМ!$H$40:$H$783,СВЦЭМ!$A$40:$A$783,$A301,СВЦЭМ!$B$39:$B$782,H$296)+'СЕТ СН'!$F$15</f>
        <v>0</v>
      </c>
      <c r="I301" s="36">
        <f ca="1">SUMIFS(СВЦЭМ!$H$40:$H$783,СВЦЭМ!$A$40:$A$783,$A301,СВЦЭМ!$B$39:$B$782,I$296)+'СЕТ СН'!$F$15</f>
        <v>0</v>
      </c>
      <c r="J301" s="36">
        <f ca="1">SUMIFS(СВЦЭМ!$H$40:$H$783,СВЦЭМ!$A$40:$A$783,$A301,СВЦЭМ!$B$39:$B$782,J$296)+'СЕТ СН'!$F$15</f>
        <v>0</v>
      </c>
      <c r="K301" s="36">
        <f ca="1">SUMIFS(СВЦЭМ!$H$40:$H$783,СВЦЭМ!$A$40:$A$783,$A301,СВЦЭМ!$B$39:$B$782,K$296)+'СЕТ СН'!$F$15</f>
        <v>0</v>
      </c>
      <c r="L301" s="36">
        <f ca="1">SUMIFS(СВЦЭМ!$H$40:$H$783,СВЦЭМ!$A$40:$A$783,$A301,СВЦЭМ!$B$39:$B$782,L$296)+'СЕТ СН'!$F$15</f>
        <v>0</v>
      </c>
      <c r="M301" s="36">
        <f ca="1">SUMIFS(СВЦЭМ!$H$40:$H$783,СВЦЭМ!$A$40:$A$783,$A301,СВЦЭМ!$B$39:$B$782,M$296)+'СЕТ СН'!$F$15</f>
        <v>0</v>
      </c>
      <c r="N301" s="36">
        <f ca="1">SUMIFS(СВЦЭМ!$H$40:$H$783,СВЦЭМ!$A$40:$A$783,$A301,СВЦЭМ!$B$39:$B$782,N$296)+'СЕТ СН'!$F$15</f>
        <v>0</v>
      </c>
      <c r="O301" s="36">
        <f ca="1">SUMIFS(СВЦЭМ!$H$40:$H$783,СВЦЭМ!$A$40:$A$783,$A301,СВЦЭМ!$B$39:$B$782,O$296)+'СЕТ СН'!$F$15</f>
        <v>0</v>
      </c>
      <c r="P301" s="36">
        <f ca="1">SUMIFS(СВЦЭМ!$H$40:$H$783,СВЦЭМ!$A$40:$A$783,$A301,СВЦЭМ!$B$39:$B$782,P$296)+'СЕТ СН'!$F$15</f>
        <v>0</v>
      </c>
      <c r="Q301" s="36">
        <f ca="1">SUMIFS(СВЦЭМ!$H$40:$H$783,СВЦЭМ!$A$40:$A$783,$A301,СВЦЭМ!$B$39:$B$782,Q$296)+'СЕТ СН'!$F$15</f>
        <v>0</v>
      </c>
      <c r="R301" s="36">
        <f ca="1">SUMIFS(СВЦЭМ!$H$40:$H$783,СВЦЭМ!$A$40:$A$783,$A301,СВЦЭМ!$B$39:$B$782,R$296)+'СЕТ СН'!$F$15</f>
        <v>0</v>
      </c>
      <c r="S301" s="36">
        <f ca="1">SUMIFS(СВЦЭМ!$H$40:$H$783,СВЦЭМ!$A$40:$A$783,$A301,СВЦЭМ!$B$39:$B$782,S$296)+'СЕТ СН'!$F$15</f>
        <v>0</v>
      </c>
      <c r="T301" s="36">
        <f ca="1">SUMIFS(СВЦЭМ!$H$40:$H$783,СВЦЭМ!$A$40:$A$783,$A301,СВЦЭМ!$B$39:$B$782,T$296)+'СЕТ СН'!$F$15</f>
        <v>0</v>
      </c>
      <c r="U301" s="36">
        <f ca="1">SUMIFS(СВЦЭМ!$H$40:$H$783,СВЦЭМ!$A$40:$A$783,$A301,СВЦЭМ!$B$39:$B$782,U$296)+'СЕТ СН'!$F$15</f>
        <v>0</v>
      </c>
      <c r="V301" s="36">
        <f ca="1">SUMIFS(СВЦЭМ!$H$40:$H$783,СВЦЭМ!$A$40:$A$783,$A301,СВЦЭМ!$B$39:$B$782,V$296)+'СЕТ СН'!$F$15</f>
        <v>0</v>
      </c>
      <c r="W301" s="36">
        <f ca="1">SUMIFS(СВЦЭМ!$H$40:$H$783,СВЦЭМ!$A$40:$A$783,$A301,СВЦЭМ!$B$39:$B$782,W$296)+'СЕТ СН'!$F$15</f>
        <v>0</v>
      </c>
      <c r="X301" s="36">
        <f ca="1">SUMIFS(СВЦЭМ!$H$40:$H$783,СВЦЭМ!$A$40:$A$783,$A301,СВЦЭМ!$B$39:$B$782,X$296)+'СЕТ СН'!$F$15</f>
        <v>0</v>
      </c>
      <c r="Y301" s="36">
        <f ca="1">SUMIFS(СВЦЭМ!$H$40:$H$783,СВЦЭМ!$A$40:$A$783,$A301,СВЦЭМ!$B$39:$B$782,Y$296)+'СЕТ СН'!$F$15</f>
        <v>0</v>
      </c>
    </row>
    <row r="302" spans="1:27" ht="15.75" hidden="1" x14ac:dyDescent="0.2">
      <c r="A302" s="35">
        <f t="shared" si="8"/>
        <v>45357</v>
      </c>
      <c r="B302" s="36">
        <f ca="1">SUMIFS(СВЦЭМ!$H$40:$H$783,СВЦЭМ!$A$40:$A$783,$A302,СВЦЭМ!$B$39:$B$782,B$296)+'СЕТ СН'!$F$15</f>
        <v>0</v>
      </c>
      <c r="C302" s="36">
        <f ca="1">SUMIFS(СВЦЭМ!$H$40:$H$783,СВЦЭМ!$A$40:$A$783,$A302,СВЦЭМ!$B$39:$B$782,C$296)+'СЕТ СН'!$F$15</f>
        <v>0</v>
      </c>
      <c r="D302" s="36">
        <f ca="1">SUMIFS(СВЦЭМ!$H$40:$H$783,СВЦЭМ!$A$40:$A$783,$A302,СВЦЭМ!$B$39:$B$782,D$296)+'СЕТ СН'!$F$15</f>
        <v>0</v>
      </c>
      <c r="E302" s="36">
        <f ca="1">SUMIFS(СВЦЭМ!$H$40:$H$783,СВЦЭМ!$A$40:$A$783,$A302,СВЦЭМ!$B$39:$B$782,E$296)+'СЕТ СН'!$F$15</f>
        <v>0</v>
      </c>
      <c r="F302" s="36">
        <f ca="1">SUMIFS(СВЦЭМ!$H$40:$H$783,СВЦЭМ!$A$40:$A$783,$A302,СВЦЭМ!$B$39:$B$782,F$296)+'СЕТ СН'!$F$15</f>
        <v>0</v>
      </c>
      <c r="G302" s="36">
        <f ca="1">SUMIFS(СВЦЭМ!$H$40:$H$783,СВЦЭМ!$A$40:$A$783,$A302,СВЦЭМ!$B$39:$B$782,G$296)+'СЕТ СН'!$F$15</f>
        <v>0</v>
      </c>
      <c r="H302" s="36">
        <f ca="1">SUMIFS(СВЦЭМ!$H$40:$H$783,СВЦЭМ!$A$40:$A$783,$A302,СВЦЭМ!$B$39:$B$782,H$296)+'СЕТ СН'!$F$15</f>
        <v>0</v>
      </c>
      <c r="I302" s="36">
        <f ca="1">SUMIFS(СВЦЭМ!$H$40:$H$783,СВЦЭМ!$A$40:$A$783,$A302,СВЦЭМ!$B$39:$B$782,I$296)+'СЕТ СН'!$F$15</f>
        <v>0</v>
      </c>
      <c r="J302" s="36">
        <f ca="1">SUMIFS(СВЦЭМ!$H$40:$H$783,СВЦЭМ!$A$40:$A$783,$A302,СВЦЭМ!$B$39:$B$782,J$296)+'СЕТ СН'!$F$15</f>
        <v>0</v>
      </c>
      <c r="K302" s="36">
        <f ca="1">SUMIFS(СВЦЭМ!$H$40:$H$783,СВЦЭМ!$A$40:$A$783,$A302,СВЦЭМ!$B$39:$B$782,K$296)+'СЕТ СН'!$F$15</f>
        <v>0</v>
      </c>
      <c r="L302" s="36">
        <f ca="1">SUMIFS(СВЦЭМ!$H$40:$H$783,СВЦЭМ!$A$40:$A$783,$A302,СВЦЭМ!$B$39:$B$782,L$296)+'СЕТ СН'!$F$15</f>
        <v>0</v>
      </c>
      <c r="M302" s="36">
        <f ca="1">SUMIFS(СВЦЭМ!$H$40:$H$783,СВЦЭМ!$A$40:$A$783,$A302,СВЦЭМ!$B$39:$B$782,M$296)+'СЕТ СН'!$F$15</f>
        <v>0</v>
      </c>
      <c r="N302" s="36">
        <f ca="1">SUMIFS(СВЦЭМ!$H$40:$H$783,СВЦЭМ!$A$40:$A$783,$A302,СВЦЭМ!$B$39:$B$782,N$296)+'СЕТ СН'!$F$15</f>
        <v>0</v>
      </c>
      <c r="O302" s="36">
        <f ca="1">SUMIFS(СВЦЭМ!$H$40:$H$783,СВЦЭМ!$A$40:$A$783,$A302,СВЦЭМ!$B$39:$B$782,O$296)+'СЕТ СН'!$F$15</f>
        <v>0</v>
      </c>
      <c r="P302" s="36">
        <f ca="1">SUMIFS(СВЦЭМ!$H$40:$H$783,СВЦЭМ!$A$40:$A$783,$A302,СВЦЭМ!$B$39:$B$782,P$296)+'СЕТ СН'!$F$15</f>
        <v>0</v>
      </c>
      <c r="Q302" s="36">
        <f ca="1">SUMIFS(СВЦЭМ!$H$40:$H$783,СВЦЭМ!$A$40:$A$783,$A302,СВЦЭМ!$B$39:$B$782,Q$296)+'СЕТ СН'!$F$15</f>
        <v>0</v>
      </c>
      <c r="R302" s="36">
        <f ca="1">SUMIFS(СВЦЭМ!$H$40:$H$783,СВЦЭМ!$A$40:$A$783,$A302,СВЦЭМ!$B$39:$B$782,R$296)+'СЕТ СН'!$F$15</f>
        <v>0</v>
      </c>
      <c r="S302" s="36">
        <f ca="1">SUMIFS(СВЦЭМ!$H$40:$H$783,СВЦЭМ!$A$40:$A$783,$A302,СВЦЭМ!$B$39:$B$782,S$296)+'СЕТ СН'!$F$15</f>
        <v>0</v>
      </c>
      <c r="T302" s="36">
        <f ca="1">SUMIFS(СВЦЭМ!$H$40:$H$783,СВЦЭМ!$A$40:$A$783,$A302,СВЦЭМ!$B$39:$B$782,T$296)+'СЕТ СН'!$F$15</f>
        <v>0</v>
      </c>
      <c r="U302" s="36">
        <f ca="1">SUMIFS(СВЦЭМ!$H$40:$H$783,СВЦЭМ!$A$40:$A$783,$A302,СВЦЭМ!$B$39:$B$782,U$296)+'СЕТ СН'!$F$15</f>
        <v>0</v>
      </c>
      <c r="V302" s="36">
        <f ca="1">SUMIFS(СВЦЭМ!$H$40:$H$783,СВЦЭМ!$A$40:$A$783,$A302,СВЦЭМ!$B$39:$B$782,V$296)+'СЕТ СН'!$F$15</f>
        <v>0</v>
      </c>
      <c r="W302" s="36">
        <f ca="1">SUMIFS(СВЦЭМ!$H$40:$H$783,СВЦЭМ!$A$40:$A$783,$A302,СВЦЭМ!$B$39:$B$782,W$296)+'СЕТ СН'!$F$15</f>
        <v>0</v>
      </c>
      <c r="X302" s="36">
        <f ca="1">SUMIFS(СВЦЭМ!$H$40:$H$783,СВЦЭМ!$A$40:$A$783,$A302,СВЦЭМ!$B$39:$B$782,X$296)+'СЕТ СН'!$F$15</f>
        <v>0</v>
      </c>
      <c r="Y302" s="36">
        <f ca="1">SUMIFS(СВЦЭМ!$H$40:$H$783,СВЦЭМ!$A$40:$A$783,$A302,СВЦЭМ!$B$39:$B$782,Y$296)+'СЕТ СН'!$F$15</f>
        <v>0</v>
      </c>
    </row>
    <row r="303" spans="1:27" ht="15.75" hidden="1" x14ac:dyDescent="0.2">
      <c r="A303" s="35">
        <f t="shared" si="8"/>
        <v>45358</v>
      </c>
      <c r="B303" s="36">
        <f ca="1">SUMIFS(СВЦЭМ!$H$40:$H$783,СВЦЭМ!$A$40:$A$783,$A303,СВЦЭМ!$B$39:$B$782,B$296)+'СЕТ СН'!$F$15</f>
        <v>0</v>
      </c>
      <c r="C303" s="36">
        <f ca="1">SUMIFS(СВЦЭМ!$H$40:$H$783,СВЦЭМ!$A$40:$A$783,$A303,СВЦЭМ!$B$39:$B$782,C$296)+'СЕТ СН'!$F$15</f>
        <v>0</v>
      </c>
      <c r="D303" s="36">
        <f ca="1">SUMIFS(СВЦЭМ!$H$40:$H$783,СВЦЭМ!$A$40:$A$783,$A303,СВЦЭМ!$B$39:$B$782,D$296)+'СЕТ СН'!$F$15</f>
        <v>0</v>
      </c>
      <c r="E303" s="36">
        <f ca="1">SUMIFS(СВЦЭМ!$H$40:$H$783,СВЦЭМ!$A$40:$A$783,$A303,СВЦЭМ!$B$39:$B$782,E$296)+'СЕТ СН'!$F$15</f>
        <v>0</v>
      </c>
      <c r="F303" s="36">
        <f ca="1">SUMIFS(СВЦЭМ!$H$40:$H$783,СВЦЭМ!$A$40:$A$783,$A303,СВЦЭМ!$B$39:$B$782,F$296)+'СЕТ СН'!$F$15</f>
        <v>0</v>
      </c>
      <c r="G303" s="36">
        <f ca="1">SUMIFS(СВЦЭМ!$H$40:$H$783,СВЦЭМ!$A$40:$A$783,$A303,СВЦЭМ!$B$39:$B$782,G$296)+'СЕТ СН'!$F$15</f>
        <v>0</v>
      </c>
      <c r="H303" s="36">
        <f ca="1">SUMIFS(СВЦЭМ!$H$40:$H$783,СВЦЭМ!$A$40:$A$783,$A303,СВЦЭМ!$B$39:$B$782,H$296)+'СЕТ СН'!$F$15</f>
        <v>0</v>
      </c>
      <c r="I303" s="36">
        <f ca="1">SUMIFS(СВЦЭМ!$H$40:$H$783,СВЦЭМ!$A$40:$A$783,$A303,СВЦЭМ!$B$39:$B$782,I$296)+'СЕТ СН'!$F$15</f>
        <v>0</v>
      </c>
      <c r="J303" s="36">
        <f ca="1">SUMIFS(СВЦЭМ!$H$40:$H$783,СВЦЭМ!$A$40:$A$783,$A303,СВЦЭМ!$B$39:$B$782,J$296)+'СЕТ СН'!$F$15</f>
        <v>0</v>
      </c>
      <c r="K303" s="36">
        <f ca="1">SUMIFS(СВЦЭМ!$H$40:$H$783,СВЦЭМ!$A$40:$A$783,$A303,СВЦЭМ!$B$39:$B$782,K$296)+'СЕТ СН'!$F$15</f>
        <v>0</v>
      </c>
      <c r="L303" s="36">
        <f ca="1">SUMIFS(СВЦЭМ!$H$40:$H$783,СВЦЭМ!$A$40:$A$783,$A303,СВЦЭМ!$B$39:$B$782,L$296)+'СЕТ СН'!$F$15</f>
        <v>0</v>
      </c>
      <c r="M303" s="36">
        <f ca="1">SUMIFS(СВЦЭМ!$H$40:$H$783,СВЦЭМ!$A$40:$A$783,$A303,СВЦЭМ!$B$39:$B$782,M$296)+'СЕТ СН'!$F$15</f>
        <v>0</v>
      </c>
      <c r="N303" s="36">
        <f ca="1">SUMIFS(СВЦЭМ!$H$40:$H$783,СВЦЭМ!$A$40:$A$783,$A303,СВЦЭМ!$B$39:$B$782,N$296)+'СЕТ СН'!$F$15</f>
        <v>0</v>
      </c>
      <c r="O303" s="36">
        <f ca="1">SUMIFS(СВЦЭМ!$H$40:$H$783,СВЦЭМ!$A$40:$A$783,$A303,СВЦЭМ!$B$39:$B$782,O$296)+'СЕТ СН'!$F$15</f>
        <v>0</v>
      </c>
      <c r="P303" s="36">
        <f ca="1">SUMIFS(СВЦЭМ!$H$40:$H$783,СВЦЭМ!$A$40:$A$783,$A303,СВЦЭМ!$B$39:$B$782,P$296)+'СЕТ СН'!$F$15</f>
        <v>0</v>
      </c>
      <c r="Q303" s="36">
        <f ca="1">SUMIFS(СВЦЭМ!$H$40:$H$783,СВЦЭМ!$A$40:$A$783,$A303,СВЦЭМ!$B$39:$B$782,Q$296)+'СЕТ СН'!$F$15</f>
        <v>0</v>
      </c>
      <c r="R303" s="36">
        <f ca="1">SUMIFS(СВЦЭМ!$H$40:$H$783,СВЦЭМ!$A$40:$A$783,$A303,СВЦЭМ!$B$39:$B$782,R$296)+'СЕТ СН'!$F$15</f>
        <v>0</v>
      </c>
      <c r="S303" s="36">
        <f ca="1">SUMIFS(СВЦЭМ!$H$40:$H$783,СВЦЭМ!$A$40:$A$783,$A303,СВЦЭМ!$B$39:$B$782,S$296)+'СЕТ СН'!$F$15</f>
        <v>0</v>
      </c>
      <c r="T303" s="36">
        <f ca="1">SUMIFS(СВЦЭМ!$H$40:$H$783,СВЦЭМ!$A$40:$A$783,$A303,СВЦЭМ!$B$39:$B$782,T$296)+'СЕТ СН'!$F$15</f>
        <v>0</v>
      </c>
      <c r="U303" s="36">
        <f ca="1">SUMIFS(СВЦЭМ!$H$40:$H$783,СВЦЭМ!$A$40:$A$783,$A303,СВЦЭМ!$B$39:$B$782,U$296)+'СЕТ СН'!$F$15</f>
        <v>0</v>
      </c>
      <c r="V303" s="36">
        <f ca="1">SUMIFS(СВЦЭМ!$H$40:$H$783,СВЦЭМ!$A$40:$A$783,$A303,СВЦЭМ!$B$39:$B$782,V$296)+'СЕТ СН'!$F$15</f>
        <v>0</v>
      </c>
      <c r="W303" s="36">
        <f ca="1">SUMIFS(СВЦЭМ!$H$40:$H$783,СВЦЭМ!$A$40:$A$783,$A303,СВЦЭМ!$B$39:$B$782,W$296)+'СЕТ СН'!$F$15</f>
        <v>0</v>
      </c>
      <c r="X303" s="36">
        <f ca="1">SUMIFS(СВЦЭМ!$H$40:$H$783,СВЦЭМ!$A$40:$A$783,$A303,СВЦЭМ!$B$39:$B$782,X$296)+'СЕТ СН'!$F$15</f>
        <v>0</v>
      </c>
      <c r="Y303" s="36">
        <f ca="1">SUMIFS(СВЦЭМ!$H$40:$H$783,СВЦЭМ!$A$40:$A$783,$A303,СВЦЭМ!$B$39:$B$782,Y$296)+'СЕТ СН'!$F$15</f>
        <v>0</v>
      </c>
    </row>
    <row r="304" spans="1:27" ht="15.75" hidden="1" x14ac:dyDescent="0.2">
      <c r="A304" s="35">
        <f t="shared" si="8"/>
        <v>45359</v>
      </c>
      <c r="B304" s="36">
        <f ca="1">SUMIFS(СВЦЭМ!$H$40:$H$783,СВЦЭМ!$A$40:$A$783,$A304,СВЦЭМ!$B$39:$B$782,B$296)+'СЕТ СН'!$F$15</f>
        <v>0</v>
      </c>
      <c r="C304" s="36">
        <f ca="1">SUMIFS(СВЦЭМ!$H$40:$H$783,СВЦЭМ!$A$40:$A$783,$A304,СВЦЭМ!$B$39:$B$782,C$296)+'СЕТ СН'!$F$15</f>
        <v>0</v>
      </c>
      <c r="D304" s="36">
        <f ca="1">SUMIFS(СВЦЭМ!$H$40:$H$783,СВЦЭМ!$A$40:$A$783,$A304,СВЦЭМ!$B$39:$B$782,D$296)+'СЕТ СН'!$F$15</f>
        <v>0</v>
      </c>
      <c r="E304" s="36">
        <f ca="1">SUMIFS(СВЦЭМ!$H$40:$H$783,СВЦЭМ!$A$40:$A$783,$A304,СВЦЭМ!$B$39:$B$782,E$296)+'СЕТ СН'!$F$15</f>
        <v>0</v>
      </c>
      <c r="F304" s="36">
        <f ca="1">SUMIFS(СВЦЭМ!$H$40:$H$783,СВЦЭМ!$A$40:$A$783,$A304,СВЦЭМ!$B$39:$B$782,F$296)+'СЕТ СН'!$F$15</f>
        <v>0</v>
      </c>
      <c r="G304" s="36">
        <f ca="1">SUMIFS(СВЦЭМ!$H$40:$H$783,СВЦЭМ!$A$40:$A$783,$A304,СВЦЭМ!$B$39:$B$782,G$296)+'СЕТ СН'!$F$15</f>
        <v>0</v>
      </c>
      <c r="H304" s="36">
        <f ca="1">SUMIFS(СВЦЭМ!$H$40:$H$783,СВЦЭМ!$A$40:$A$783,$A304,СВЦЭМ!$B$39:$B$782,H$296)+'СЕТ СН'!$F$15</f>
        <v>0</v>
      </c>
      <c r="I304" s="36">
        <f ca="1">SUMIFS(СВЦЭМ!$H$40:$H$783,СВЦЭМ!$A$40:$A$783,$A304,СВЦЭМ!$B$39:$B$782,I$296)+'СЕТ СН'!$F$15</f>
        <v>0</v>
      </c>
      <c r="J304" s="36">
        <f ca="1">SUMIFS(СВЦЭМ!$H$40:$H$783,СВЦЭМ!$A$40:$A$783,$A304,СВЦЭМ!$B$39:$B$782,J$296)+'СЕТ СН'!$F$15</f>
        <v>0</v>
      </c>
      <c r="K304" s="36">
        <f ca="1">SUMIFS(СВЦЭМ!$H$40:$H$783,СВЦЭМ!$A$40:$A$783,$A304,СВЦЭМ!$B$39:$B$782,K$296)+'СЕТ СН'!$F$15</f>
        <v>0</v>
      </c>
      <c r="L304" s="36">
        <f ca="1">SUMIFS(СВЦЭМ!$H$40:$H$783,СВЦЭМ!$A$40:$A$783,$A304,СВЦЭМ!$B$39:$B$782,L$296)+'СЕТ СН'!$F$15</f>
        <v>0</v>
      </c>
      <c r="M304" s="36">
        <f ca="1">SUMIFS(СВЦЭМ!$H$40:$H$783,СВЦЭМ!$A$40:$A$783,$A304,СВЦЭМ!$B$39:$B$782,M$296)+'СЕТ СН'!$F$15</f>
        <v>0</v>
      </c>
      <c r="N304" s="36">
        <f ca="1">SUMIFS(СВЦЭМ!$H$40:$H$783,СВЦЭМ!$A$40:$A$783,$A304,СВЦЭМ!$B$39:$B$782,N$296)+'СЕТ СН'!$F$15</f>
        <v>0</v>
      </c>
      <c r="O304" s="36">
        <f ca="1">SUMIFS(СВЦЭМ!$H$40:$H$783,СВЦЭМ!$A$40:$A$783,$A304,СВЦЭМ!$B$39:$B$782,O$296)+'СЕТ СН'!$F$15</f>
        <v>0</v>
      </c>
      <c r="P304" s="36">
        <f ca="1">SUMIFS(СВЦЭМ!$H$40:$H$783,СВЦЭМ!$A$40:$A$783,$A304,СВЦЭМ!$B$39:$B$782,P$296)+'СЕТ СН'!$F$15</f>
        <v>0</v>
      </c>
      <c r="Q304" s="36">
        <f ca="1">SUMIFS(СВЦЭМ!$H$40:$H$783,СВЦЭМ!$A$40:$A$783,$A304,СВЦЭМ!$B$39:$B$782,Q$296)+'СЕТ СН'!$F$15</f>
        <v>0</v>
      </c>
      <c r="R304" s="36">
        <f ca="1">SUMIFS(СВЦЭМ!$H$40:$H$783,СВЦЭМ!$A$40:$A$783,$A304,СВЦЭМ!$B$39:$B$782,R$296)+'СЕТ СН'!$F$15</f>
        <v>0</v>
      </c>
      <c r="S304" s="36">
        <f ca="1">SUMIFS(СВЦЭМ!$H$40:$H$783,СВЦЭМ!$A$40:$A$783,$A304,СВЦЭМ!$B$39:$B$782,S$296)+'СЕТ СН'!$F$15</f>
        <v>0</v>
      </c>
      <c r="T304" s="36">
        <f ca="1">SUMIFS(СВЦЭМ!$H$40:$H$783,СВЦЭМ!$A$40:$A$783,$A304,СВЦЭМ!$B$39:$B$782,T$296)+'СЕТ СН'!$F$15</f>
        <v>0</v>
      </c>
      <c r="U304" s="36">
        <f ca="1">SUMIFS(СВЦЭМ!$H$40:$H$783,СВЦЭМ!$A$40:$A$783,$A304,СВЦЭМ!$B$39:$B$782,U$296)+'СЕТ СН'!$F$15</f>
        <v>0</v>
      </c>
      <c r="V304" s="36">
        <f ca="1">SUMIFS(СВЦЭМ!$H$40:$H$783,СВЦЭМ!$A$40:$A$783,$A304,СВЦЭМ!$B$39:$B$782,V$296)+'СЕТ СН'!$F$15</f>
        <v>0</v>
      </c>
      <c r="W304" s="36">
        <f ca="1">SUMIFS(СВЦЭМ!$H$40:$H$783,СВЦЭМ!$A$40:$A$783,$A304,СВЦЭМ!$B$39:$B$782,W$296)+'СЕТ СН'!$F$15</f>
        <v>0</v>
      </c>
      <c r="X304" s="36">
        <f ca="1">SUMIFS(СВЦЭМ!$H$40:$H$783,СВЦЭМ!$A$40:$A$783,$A304,СВЦЭМ!$B$39:$B$782,X$296)+'СЕТ СН'!$F$15</f>
        <v>0</v>
      </c>
      <c r="Y304" s="36">
        <f ca="1">SUMIFS(СВЦЭМ!$H$40:$H$783,СВЦЭМ!$A$40:$A$783,$A304,СВЦЭМ!$B$39:$B$782,Y$296)+'СЕТ СН'!$F$15</f>
        <v>0</v>
      </c>
    </row>
    <row r="305" spans="1:25" ht="15.75" hidden="1" x14ac:dyDescent="0.2">
      <c r="A305" s="35">
        <f t="shared" si="8"/>
        <v>45360</v>
      </c>
      <c r="B305" s="36">
        <f ca="1">SUMIFS(СВЦЭМ!$H$40:$H$783,СВЦЭМ!$A$40:$A$783,$A305,СВЦЭМ!$B$39:$B$782,B$296)+'СЕТ СН'!$F$15</f>
        <v>0</v>
      </c>
      <c r="C305" s="36">
        <f ca="1">SUMIFS(СВЦЭМ!$H$40:$H$783,СВЦЭМ!$A$40:$A$783,$A305,СВЦЭМ!$B$39:$B$782,C$296)+'СЕТ СН'!$F$15</f>
        <v>0</v>
      </c>
      <c r="D305" s="36">
        <f ca="1">SUMIFS(СВЦЭМ!$H$40:$H$783,СВЦЭМ!$A$40:$A$783,$A305,СВЦЭМ!$B$39:$B$782,D$296)+'СЕТ СН'!$F$15</f>
        <v>0</v>
      </c>
      <c r="E305" s="36">
        <f ca="1">SUMIFS(СВЦЭМ!$H$40:$H$783,СВЦЭМ!$A$40:$A$783,$A305,СВЦЭМ!$B$39:$B$782,E$296)+'СЕТ СН'!$F$15</f>
        <v>0</v>
      </c>
      <c r="F305" s="36">
        <f ca="1">SUMIFS(СВЦЭМ!$H$40:$H$783,СВЦЭМ!$A$40:$A$783,$A305,СВЦЭМ!$B$39:$B$782,F$296)+'СЕТ СН'!$F$15</f>
        <v>0</v>
      </c>
      <c r="G305" s="36">
        <f ca="1">SUMIFS(СВЦЭМ!$H$40:$H$783,СВЦЭМ!$A$40:$A$783,$A305,СВЦЭМ!$B$39:$B$782,G$296)+'СЕТ СН'!$F$15</f>
        <v>0</v>
      </c>
      <c r="H305" s="36">
        <f ca="1">SUMIFS(СВЦЭМ!$H$40:$H$783,СВЦЭМ!$A$40:$A$783,$A305,СВЦЭМ!$B$39:$B$782,H$296)+'СЕТ СН'!$F$15</f>
        <v>0</v>
      </c>
      <c r="I305" s="36">
        <f ca="1">SUMIFS(СВЦЭМ!$H$40:$H$783,СВЦЭМ!$A$40:$A$783,$A305,СВЦЭМ!$B$39:$B$782,I$296)+'СЕТ СН'!$F$15</f>
        <v>0</v>
      </c>
      <c r="J305" s="36">
        <f ca="1">SUMIFS(СВЦЭМ!$H$40:$H$783,СВЦЭМ!$A$40:$A$783,$A305,СВЦЭМ!$B$39:$B$782,J$296)+'СЕТ СН'!$F$15</f>
        <v>0</v>
      </c>
      <c r="K305" s="36">
        <f ca="1">SUMIFS(СВЦЭМ!$H$40:$H$783,СВЦЭМ!$A$40:$A$783,$A305,СВЦЭМ!$B$39:$B$782,K$296)+'СЕТ СН'!$F$15</f>
        <v>0</v>
      </c>
      <c r="L305" s="36">
        <f ca="1">SUMIFS(СВЦЭМ!$H$40:$H$783,СВЦЭМ!$A$40:$A$783,$A305,СВЦЭМ!$B$39:$B$782,L$296)+'СЕТ СН'!$F$15</f>
        <v>0</v>
      </c>
      <c r="M305" s="36">
        <f ca="1">SUMIFS(СВЦЭМ!$H$40:$H$783,СВЦЭМ!$A$40:$A$783,$A305,СВЦЭМ!$B$39:$B$782,M$296)+'СЕТ СН'!$F$15</f>
        <v>0</v>
      </c>
      <c r="N305" s="36">
        <f ca="1">SUMIFS(СВЦЭМ!$H$40:$H$783,СВЦЭМ!$A$40:$A$783,$A305,СВЦЭМ!$B$39:$B$782,N$296)+'СЕТ СН'!$F$15</f>
        <v>0</v>
      </c>
      <c r="O305" s="36">
        <f ca="1">SUMIFS(СВЦЭМ!$H$40:$H$783,СВЦЭМ!$A$40:$A$783,$A305,СВЦЭМ!$B$39:$B$782,O$296)+'СЕТ СН'!$F$15</f>
        <v>0</v>
      </c>
      <c r="P305" s="36">
        <f ca="1">SUMIFS(СВЦЭМ!$H$40:$H$783,СВЦЭМ!$A$40:$A$783,$A305,СВЦЭМ!$B$39:$B$782,P$296)+'СЕТ СН'!$F$15</f>
        <v>0</v>
      </c>
      <c r="Q305" s="36">
        <f ca="1">SUMIFS(СВЦЭМ!$H$40:$H$783,СВЦЭМ!$A$40:$A$783,$A305,СВЦЭМ!$B$39:$B$782,Q$296)+'СЕТ СН'!$F$15</f>
        <v>0</v>
      </c>
      <c r="R305" s="36">
        <f ca="1">SUMIFS(СВЦЭМ!$H$40:$H$783,СВЦЭМ!$A$40:$A$783,$A305,СВЦЭМ!$B$39:$B$782,R$296)+'СЕТ СН'!$F$15</f>
        <v>0</v>
      </c>
      <c r="S305" s="36">
        <f ca="1">SUMIFS(СВЦЭМ!$H$40:$H$783,СВЦЭМ!$A$40:$A$783,$A305,СВЦЭМ!$B$39:$B$782,S$296)+'СЕТ СН'!$F$15</f>
        <v>0</v>
      </c>
      <c r="T305" s="36">
        <f ca="1">SUMIFS(СВЦЭМ!$H$40:$H$783,СВЦЭМ!$A$40:$A$783,$A305,СВЦЭМ!$B$39:$B$782,T$296)+'СЕТ СН'!$F$15</f>
        <v>0</v>
      </c>
      <c r="U305" s="36">
        <f ca="1">SUMIFS(СВЦЭМ!$H$40:$H$783,СВЦЭМ!$A$40:$A$783,$A305,СВЦЭМ!$B$39:$B$782,U$296)+'СЕТ СН'!$F$15</f>
        <v>0</v>
      </c>
      <c r="V305" s="36">
        <f ca="1">SUMIFS(СВЦЭМ!$H$40:$H$783,СВЦЭМ!$A$40:$A$783,$A305,СВЦЭМ!$B$39:$B$782,V$296)+'СЕТ СН'!$F$15</f>
        <v>0</v>
      </c>
      <c r="W305" s="36">
        <f ca="1">SUMIFS(СВЦЭМ!$H$40:$H$783,СВЦЭМ!$A$40:$A$783,$A305,СВЦЭМ!$B$39:$B$782,W$296)+'СЕТ СН'!$F$15</f>
        <v>0</v>
      </c>
      <c r="X305" s="36">
        <f ca="1">SUMIFS(СВЦЭМ!$H$40:$H$783,СВЦЭМ!$A$40:$A$783,$A305,СВЦЭМ!$B$39:$B$782,X$296)+'СЕТ СН'!$F$15</f>
        <v>0</v>
      </c>
      <c r="Y305" s="36">
        <f ca="1">SUMIFS(СВЦЭМ!$H$40:$H$783,СВЦЭМ!$A$40:$A$783,$A305,СВЦЭМ!$B$39:$B$782,Y$296)+'СЕТ СН'!$F$15</f>
        <v>0</v>
      </c>
    </row>
    <row r="306" spans="1:25" ht="15.75" hidden="1" x14ac:dyDescent="0.2">
      <c r="A306" s="35">
        <f t="shared" si="8"/>
        <v>45361</v>
      </c>
      <c r="B306" s="36">
        <f ca="1">SUMIFS(СВЦЭМ!$H$40:$H$783,СВЦЭМ!$A$40:$A$783,$A306,СВЦЭМ!$B$39:$B$782,B$296)+'СЕТ СН'!$F$15</f>
        <v>0</v>
      </c>
      <c r="C306" s="36">
        <f ca="1">SUMIFS(СВЦЭМ!$H$40:$H$783,СВЦЭМ!$A$40:$A$783,$A306,СВЦЭМ!$B$39:$B$782,C$296)+'СЕТ СН'!$F$15</f>
        <v>0</v>
      </c>
      <c r="D306" s="36">
        <f ca="1">SUMIFS(СВЦЭМ!$H$40:$H$783,СВЦЭМ!$A$40:$A$783,$A306,СВЦЭМ!$B$39:$B$782,D$296)+'СЕТ СН'!$F$15</f>
        <v>0</v>
      </c>
      <c r="E306" s="36">
        <f ca="1">SUMIFS(СВЦЭМ!$H$40:$H$783,СВЦЭМ!$A$40:$A$783,$A306,СВЦЭМ!$B$39:$B$782,E$296)+'СЕТ СН'!$F$15</f>
        <v>0</v>
      </c>
      <c r="F306" s="36">
        <f ca="1">SUMIFS(СВЦЭМ!$H$40:$H$783,СВЦЭМ!$A$40:$A$783,$A306,СВЦЭМ!$B$39:$B$782,F$296)+'СЕТ СН'!$F$15</f>
        <v>0</v>
      </c>
      <c r="G306" s="36">
        <f ca="1">SUMIFS(СВЦЭМ!$H$40:$H$783,СВЦЭМ!$A$40:$A$783,$A306,СВЦЭМ!$B$39:$B$782,G$296)+'СЕТ СН'!$F$15</f>
        <v>0</v>
      </c>
      <c r="H306" s="36">
        <f ca="1">SUMIFS(СВЦЭМ!$H$40:$H$783,СВЦЭМ!$A$40:$A$783,$A306,СВЦЭМ!$B$39:$B$782,H$296)+'СЕТ СН'!$F$15</f>
        <v>0</v>
      </c>
      <c r="I306" s="36">
        <f ca="1">SUMIFS(СВЦЭМ!$H$40:$H$783,СВЦЭМ!$A$40:$A$783,$A306,СВЦЭМ!$B$39:$B$782,I$296)+'СЕТ СН'!$F$15</f>
        <v>0</v>
      </c>
      <c r="J306" s="36">
        <f ca="1">SUMIFS(СВЦЭМ!$H$40:$H$783,СВЦЭМ!$A$40:$A$783,$A306,СВЦЭМ!$B$39:$B$782,J$296)+'СЕТ СН'!$F$15</f>
        <v>0</v>
      </c>
      <c r="K306" s="36">
        <f ca="1">SUMIFS(СВЦЭМ!$H$40:$H$783,СВЦЭМ!$A$40:$A$783,$A306,СВЦЭМ!$B$39:$B$782,K$296)+'СЕТ СН'!$F$15</f>
        <v>0</v>
      </c>
      <c r="L306" s="36">
        <f ca="1">SUMIFS(СВЦЭМ!$H$40:$H$783,СВЦЭМ!$A$40:$A$783,$A306,СВЦЭМ!$B$39:$B$782,L$296)+'СЕТ СН'!$F$15</f>
        <v>0</v>
      </c>
      <c r="M306" s="36">
        <f ca="1">SUMIFS(СВЦЭМ!$H$40:$H$783,СВЦЭМ!$A$40:$A$783,$A306,СВЦЭМ!$B$39:$B$782,M$296)+'СЕТ СН'!$F$15</f>
        <v>0</v>
      </c>
      <c r="N306" s="36">
        <f ca="1">SUMIFS(СВЦЭМ!$H$40:$H$783,СВЦЭМ!$A$40:$A$783,$A306,СВЦЭМ!$B$39:$B$782,N$296)+'СЕТ СН'!$F$15</f>
        <v>0</v>
      </c>
      <c r="O306" s="36">
        <f ca="1">SUMIFS(СВЦЭМ!$H$40:$H$783,СВЦЭМ!$A$40:$A$783,$A306,СВЦЭМ!$B$39:$B$782,O$296)+'СЕТ СН'!$F$15</f>
        <v>0</v>
      </c>
      <c r="P306" s="36">
        <f ca="1">SUMIFS(СВЦЭМ!$H$40:$H$783,СВЦЭМ!$A$40:$A$783,$A306,СВЦЭМ!$B$39:$B$782,P$296)+'СЕТ СН'!$F$15</f>
        <v>0</v>
      </c>
      <c r="Q306" s="36">
        <f ca="1">SUMIFS(СВЦЭМ!$H$40:$H$783,СВЦЭМ!$A$40:$A$783,$A306,СВЦЭМ!$B$39:$B$782,Q$296)+'СЕТ СН'!$F$15</f>
        <v>0</v>
      </c>
      <c r="R306" s="36">
        <f ca="1">SUMIFS(СВЦЭМ!$H$40:$H$783,СВЦЭМ!$A$40:$A$783,$A306,СВЦЭМ!$B$39:$B$782,R$296)+'СЕТ СН'!$F$15</f>
        <v>0</v>
      </c>
      <c r="S306" s="36">
        <f ca="1">SUMIFS(СВЦЭМ!$H$40:$H$783,СВЦЭМ!$A$40:$A$783,$A306,СВЦЭМ!$B$39:$B$782,S$296)+'СЕТ СН'!$F$15</f>
        <v>0</v>
      </c>
      <c r="T306" s="36">
        <f ca="1">SUMIFS(СВЦЭМ!$H$40:$H$783,СВЦЭМ!$A$40:$A$783,$A306,СВЦЭМ!$B$39:$B$782,T$296)+'СЕТ СН'!$F$15</f>
        <v>0</v>
      </c>
      <c r="U306" s="36">
        <f ca="1">SUMIFS(СВЦЭМ!$H$40:$H$783,СВЦЭМ!$A$40:$A$783,$A306,СВЦЭМ!$B$39:$B$782,U$296)+'СЕТ СН'!$F$15</f>
        <v>0</v>
      </c>
      <c r="V306" s="36">
        <f ca="1">SUMIFS(СВЦЭМ!$H$40:$H$783,СВЦЭМ!$A$40:$A$783,$A306,СВЦЭМ!$B$39:$B$782,V$296)+'СЕТ СН'!$F$15</f>
        <v>0</v>
      </c>
      <c r="W306" s="36">
        <f ca="1">SUMIFS(СВЦЭМ!$H$40:$H$783,СВЦЭМ!$A$40:$A$783,$A306,СВЦЭМ!$B$39:$B$782,W$296)+'СЕТ СН'!$F$15</f>
        <v>0</v>
      </c>
      <c r="X306" s="36">
        <f ca="1">SUMIFS(СВЦЭМ!$H$40:$H$783,СВЦЭМ!$A$40:$A$783,$A306,СВЦЭМ!$B$39:$B$782,X$296)+'СЕТ СН'!$F$15</f>
        <v>0</v>
      </c>
      <c r="Y306" s="36">
        <f ca="1">SUMIFS(СВЦЭМ!$H$40:$H$783,СВЦЭМ!$A$40:$A$783,$A306,СВЦЭМ!$B$39:$B$782,Y$296)+'СЕТ СН'!$F$15</f>
        <v>0</v>
      </c>
    </row>
    <row r="307" spans="1:25" ht="15.75" hidden="1" x14ac:dyDescent="0.2">
      <c r="A307" s="35">
        <f t="shared" si="8"/>
        <v>45362</v>
      </c>
      <c r="B307" s="36">
        <f ca="1">SUMIFS(СВЦЭМ!$H$40:$H$783,СВЦЭМ!$A$40:$A$783,$A307,СВЦЭМ!$B$39:$B$782,B$296)+'СЕТ СН'!$F$15</f>
        <v>0</v>
      </c>
      <c r="C307" s="36">
        <f ca="1">SUMIFS(СВЦЭМ!$H$40:$H$783,СВЦЭМ!$A$40:$A$783,$A307,СВЦЭМ!$B$39:$B$782,C$296)+'СЕТ СН'!$F$15</f>
        <v>0</v>
      </c>
      <c r="D307" s="36">
        <f ca="1">SUMIFS(СВЦЭМ!$H$40:$H$783,СВЦЭМ!$A$40:$A$783,$A307,СВЦЭМ!$B$39:$B$782,D$296)+'СЕТ СН'!$F$15</f>
        <v>0</v>
      </c>
      <c r="E307" s="36">
        <f ca="1">SUMIFS(СВЦЭМ!$H$40:$H$783,СВЦЭМ!$A$40:$A$783,$A307,СВЦЭМ!$B$39:$B$782,E$296)+'СЕТ СН'!$F$15</f>
        <v>0</v>
      </c>
      <c r="F307" s="36">
        <f ca="1">SUMIFS(СВЦЭМ!$H$40:$H$783,СВЦЭМ!$A$40:$A$783,$A307,СВЦЭМ!$B$39:$B$782,F$296)+'СЕТ СН'!$F$15</f>
        <v>0</v>
      </c>
      <c r="G307" s="36">
        <f ca="1">SUMIFS(СВЦЭМ!$H$40:$H$783,СВЦЭМ!$A$40:$A$783,$A307,СВЦЭМ!$B$39:$B$782,G$296)+'СЕТ СН'!$F$15</f>
        <v>0</v>
      </c>
      <c r="H307" s="36">
        <f ca="1">SUMIFS(СВЦЭМ!$H$40:$H$783,СВЦЭМ!$A$40:$A$783,$A307,СВЦЭМ!$B$39:$B$782,H$296)+'СЕТ СН'!$F$15</f>
        <v>0</v>
      </c>
      <c r="I307" s="36">
        <f ca="1">SUMIFS(СВЦЭМ!$H$40:$H$783,СВЦЭМ!$A$40:$A$783,$A307,СВЦЭМ!$B$39:$B$782,I$296)+'СЕТ СН'!$F$15</f>
        <v>0</v>
      </c>
      <c r="J307" s="36">
        <f ca="1">SUMIFS(СВЦЭМ!$H$40:$H$783,СВЦЭМ!$A$40:$A$783,$A307,СВЦЭМ!$B$39:$B$782,J$296)+'СЕТ СН'!$F$15</f>
        <v>0</v>
      </c>
      <c r="K307" s="36">
        <f ca="1">SUMIFS(СВЦЭМ!$H$40:$H$783,СВЦЭМ!$A$40:$A$783,$A307,СВЦЭМ!$B$39:$B$782,K$296)+'СЕТ СН'!$F$15</f>
        <v>0</v>
      </c>
      <c r="L307" s="36">
        <f ca="1">SUMIFS(СВЦЭМ!$H$40:$H$783,СВЦЭМ!$A$40:$A$783,$A307,СВЦЭМ!$B$39:$B$782,L$296)+'СЕТ СН'!$F$15</f>
        <v>0</v>
      </c>
      <c r="M307" s="36">
        <f ca="1">SUMIFS(СВЦЭМ!$H$40:$H$783,СВЦЭМ!$A$40:$A$783,$A307,СВЦЭМ!$B$39:$B$782,M$296)+'СЕТ СН'!$F$15</f>
        <v>0</v>
      </c>
      <c r="N307" s="36">
        <f ca="1">SUMIFS(СВЦЭМ!$H$40:$H$783,СВЦЭМ!$A$40:$A$783,$A307,СВЦЭМ!$B$39:$B$782,N$296)+'СЕТ СН'!$F$15</f>
        <v>0</v>
      </c>
      <c r="O307" s="36">
        <f ca="1">SUMIFS(СВЦЭМ!$H$40:$H$783,СВЦЭМ!$A$40:$A$783,$A307,СВЦЭМ!$B$39:$B$782,O$296)+'СЕТ СН'!$F$15</f>
        <v>0</v>
      </c>
      <c r="P307" s="36">
        <f ca="1">SUMIFS(СВЦЭМ!$H$40:$H$783,СВЦЭМ!$A$40:$A$783,$A307,СВЦЭМ!$B$39:$B$782,P$296)+'СЕТ СН'!$F$15</f>
        <v>0</v>
      </c>
      <c r="Q307" s="36">
        <f ca="1">SUMIFS(СВЦЭМ!$H$40:$H$783,СВЦЭМ!$A$40:$A$783,$A307,СВЦЭМ!$B$39:$B$782,Q$296)+'СЕТ СН'!$F$15</f>
        <v>0</v>
      </c>
      <c r="R307" s="36">
        <f ca="1">SUMIFS(СВЦЭМ!$H$40:$H$783,СВЦЭМ!$A$40:$A$783,$A307,СВЦЭМ!$B$39:$B$782,R$296)+'СЕТ СН'!$F$15</f>
        <v>0</v>
      </c>
      <c r="S307" s="36">
        <f ca="1">SUMIFS(СВЦЭМ!$H$40:$H$783,СВЦЭМ!$A$40:$A$783,$A307,СВЦЭМ!$B$39:$B$782,S$296)+'СЕТ СН'!$F$15</f>
        <v>0</v>
      </c>
      <c r="T307" s="36">
        <f ca="1">SUMIFS(СВЦЭМ!$H$40:$H$783,СВЦЭМ!$A$40:$A$783,$A307,СВЦЭМ!$B$39:$B$782,T$296)+'СЕТ СН'!$F$15</f>
        <v>0</v>
      </c>
      <c r="U307" s="36">
        <f ca="1">SUMIFS(СВЦЭМ!$H$40:$H$783,СВЦЭМ!$A$40:$A$783,$A307,СВЦЭМ!$B$39:$B$782,U$296)+'СЕТ СН'!$F$15</f>
        <v>0</v>
      </c>
      <c r="V307" s="36">
        <f ca="1">SUMIFS(СВЦЭМ!$H$40:$H$783,СВЦЭМ!$A$40:$A$783,$A307,СВЦЭМ!$B$39:$B$782,V$296)+'СЕТ СН'!$F$15</f>
        <v>0</v>
      </c>
      <c r="W307" s="36">
        <f ca="1">SUMIFS(СВЦЭМ!$H$40:$H$783,СВЦЭМ!$A$40:$A$783,$A307,СВЦЭМ!$B$39:$B$782,W$296)+'СЕТ СН'!$F$15</f>
        <v>0</v>
      </c>
      <c r="X307" s="36">
        <f ca="1">SUMIFS(СВЦЭМ!$H$40:$H$783,СВЦЭМ!$A$40:$A$783,$A307,СВЦЭМ!$B$39:$B$782,X$296)+'СЕТ СН'!$F$15</f>
        <v>0</v>
      </c>
      <c r="Y307" s="36">
        <f ca="1">SUMIFS(СВЦЭМ!$H$40:$H$783,СВЦЭМ!$A$40:$A$783,$A307,СВЦЭМ!$B$39:$B$782,Y$296)+'СЕТ СН'!$F$15</f>
        <v>0</v>
      </c>
    </row>
    <row r="308" spans="1:25" ht="15.75" hidden="1" x14ac:dyDescent="0.2">
      <c r="A308" s="35">
        <f t="shared" si="8"/>
        <v>45363</v>
      </c>
      <c r="B308" s="36">
        <f ca="1">SUMIFS(СВЦЭМ!$H$40:$H$783,СВЦЭМ!$A$40:$A$783,$A308,СВЦЭМ!$B$39:$B$782,B$296)+'СЕТ СН'!$F$15</f>
        <v>0</v>
      </c>
      <c r="C308" s="36">
        <f ca="1">SUMIFS(СВЦЭМ!$H$40:$H$783,СВЦЭМ!$A$40:$A$783,$A308,СВЦЭМ!$B$39:$B$782,C$296)+'СЕТ СН'!$F$15</f>
        <v>0</v>
      </c>
      <c r="D308" s="36">
        <f ca="1">SUMIFS(СВЦЭМ!$H$40:$H$783,СВЦЭМ!$A$40:$A$783,$A308,СВЦЭМ!$B$39:$B$782,D$296)+'СЕТ СН'!$F$15</f>
        <v>0</v>
      </c>
      <c r="E308" s="36">
        <f ca="1">SUMIFS(СВЦЭМ!$H$40:$H$783,СВЦЭМ!$A$40:$A$783,$A308,СВЦЭМ!$B$39:$B$782,E$296)+'СЕТ СН'!$F$15</f>
        <v>0</v>
      </c>
      <c r="F308" s="36">
        <f ca="1">SUMIFS(СВЦЭМ!$H$40:$H$783,СВЦЭМ!$A$40:$A$783,$A308,СВЦЭМ!$B$39:$B$782,F$296)+'СЕТ СН'!$F$15</f>
        <v>0</v>
      </c>
      <c r="G308" s="36">
        <f ca="1">SUMIFS(СВЦЭМ!$H$40:$H$783,СВЦЭМ!$A$40:$A$783,$A308,СВЦЭМ!$B$39:$B$782,G$296)+'СЕТ СН'!$F$15</f>
        <v>0</v>
      </c>
      <c r="H308" s="36">
        <f ca="1">SUMIFS(СВЦЭМ!$H$40:$H$783,СВЦЭМ!$A$40:$A$783,$A308,СВЦЭМ!$B$39:$B$782,H$296)+'СЕТ СН'!$F$15</f>
        <v>0</v>
      </c>
      <c r="I308" s="36">
        <f ca="1">SUMIFS(СВЦЭМ!$H$40:$H$783,СВЦЭМ!$A$40:$A$783,$A308,СВЦЭМ!$B$39:$B$782,I$296)+'СЕТ СН'!$F$15</f>
        <v>0</v>
      </c>
      <c r="J308" s="36">
        <f ca="1">SUMIFS(СВЦЭМ!$H$40:$H$783,СВЦЭМ!$A$40:$A$783,$A308,СВЦЭМ!$B$39:$B$782,J$296)+'СЕТ СН'!$F$15</f>
        <v>0</v>
      </c>
      <c r="K308" s="36">
        <f ca="1">SUMIFS(СВЦЭМ!$H$40:$H$783,СВЦЭМ!$A$40:$A$783,$A308,СВЦЭМ!$B$39:$B$782,K$296)+'СЕТ СН'!$F$15</f>
        <v>0</v>
      </c>
      <c r="L308" s="36">
        <f ca="1">SUMIFS(СВЦЭМ!$H$40:$H$783,СВЦЭМ!$A$40:$A$783,$A308,СВЦЭМ!$B$39:$B$782,L$296)+'СЕТ СН'!$F$15</f>
        <v>0</v>
      </c>
      <c r="M308" s="36">
        <f ca="1">SUMIFS(СВЦЭМ!$H$40:$H$783,СВЦЭМ!$A$40:$A$783,$A308,СВЦЭМ!$B$39:$B$782,M$296)+'СЕТ СН'!$F$15</f>
        <v>0</v>
      </c>
      <c r="N308" s="36">
        <f ca="1">SUMIFS(СВЦЭМ!$H$40:$H$783,СВЦЭМ!$A$40:$A$783,$A308,СВЦЭМ!$B$39:$B$782,N$296)+'СЕТ СН'!$F$15</f>
        <v>0</v>
      </c>
      <c r="O308" s="36">
        <f ca="1">SUMIFS(СВЦЭМ!$H$40:$H$783,СВЦЭМ!$A$40:$A$783,$A308,СВЦЭМ!$B$39:$B$782,O$296)+'СЕТ СН'!$F$15</f>
        <v>0</v>
      </c>
      <c r="P308" s="36">
        <f ca="1">SUMIFS(СВЦЭМ!$H$40:$H$783,СВЦЭМ!$A$40:$A$783,$A308,СВЦЭМ!$B$39:$B$782,P$296)+'СЕТ СН'!$F$15</f>
        <v>0</v>
      </c>
      <c r="Q308" s="36">
        <f ca="1">SUMIFS(СВЦЭМ!$H$40:$H$783,СВЦЭМ!$A$40:$A$783,$A308,СВЦЭМ!$B$39:$B$782,Q$296)+'СЕТ СН'!$F$15</f>
        <v>0</v>
      </c>
      <c r="R308" s="36">
        <f ca="1">SUMIFS(СВЦЭМ!$H$40:$H$783,СВЦЭМ!$A$40:$A$783,$A308,СВЦЭМ!$B$39:$B$782,R$296)+'СЕТ СН'!$F$15</f>
        <v>0</v>
      </c>
      <c r="S308" s="36">
        <f ca="1">SUMIFS(СВЦЭМ!$H$40:$H$783,СВЦЭМ!$A$40:$A$783,$A308,СВЦЭМ!$B$39:$B$782,S$296)+'СЕТ СН'!$F$15</f>
        <v>0</v>
      </c>
      <c r="T308" s="36">
        <f ca="1">SUMIFS(СВЦЭМ!$H$40:$H$783,СВЦЭМ!$A$40:$A$783,$A308,СВЦЭМ!$B$39:$B$782,T$296)+'СЕТ СН'!$F$15</f>
        <v>0</v>
      </c>
      <c r="U308" s="36">
        <f ca="1">SUMIFS(СВЦЭМ!$H$40:$H$783,СВЦЭМ!$A$40:$A$783,$A308,СВЦЭМ!$B$39:$B$782,U$296)+'СЕТ СН'!$F$15</f>
        <v>0</v>
      </c>
      <c r="V308" s="36">
        <f ca="1">SUMIFS(СВЦЭМ!$H$40:$H$783,СВЦЭМ!$A$40:$A$783,$A308,СВЦЭМ!$B$39:$B$782,V$296)+'СЕТ СН'!$F$15</f>
        <v>0</v>
      </c>
      <c r="W308" s="36">
        <f ca="1">SUMIFS(СВЦЭМ!$H$40:$H$783,СВЦЭМ!$A$40:$A$783,$A308,СВЦЭМ!$B$39:$B$782,W$296)+'СЕТ СН'!$F$15</f>
        <v>0</v>
      </c>
      <c r="X308" s="36">
        <f ca="1">SUMIFS(СВЦЭМ!$H$40:$H$783,СВЦЭМ!$A$40:$A$783,$A308,СВЦЭМ!$B$39:$B$782,X$296)+'СЕТ СН'!$F$15</f>
        <v>0</v>
      </c>
      <c r="Y308" s="36">
        <f ca="1">SUMIFS(СВЦЭМ!$H$40:$H$783,СВЦЭМ!$A$40:$A$783,$A308,СВЦЭМ!$B$39:$B$782,Y$296)+'СЕТ СН'!$F$15</f>
        <v>0</v>
      </c>
    </row>
    <row r="309" spans="1:25" ht="15.75" hidden="1" x14ac:dyDescent="0.2">
      <c r="A309" s="35">
        <f t="shared" si="8"/>
        <v>45364</v>
      </c>
      <c r="B309" s="36">
        <f ca="1">SUMIFS(СВЦЭМ!$H$40:$H$783,СВЦЭМ!$A$40:$A$783,$A309,СВЦЭМ!$B$39:$B$782,B$296)+'СЕТ СН'!$F$15</f>
        <v>0</v>
      </c>
      <c r="C309" s="36">
        <f ca="1">SUMIFS(СВЦЭМ!$H$40:$H$783,СВЦЭМ!$A$40:$A$783,$A309,СВЦЭМ!$B$39:$B$782,C$296)+'СЕТ СН'!$F$15</f>
        <v>0</v>
      </c>
      <c r="D309" s="36">
        <f ca="1">SUMIFS(СВЦЭМ!$H$40:$H$783,СВЦЭМ!$A$40:$A$783,$A309,СВЦЭМ!$B$39:$B$782,D$296)+'СЕТ СН'!$F$15</f>
        <v>0</v>
      </c>
      <c r="E309" s="36">
        <f ca="1">SUMIFS(СВЦЭМ!$H$40:$H$783,СВЦЭМ!$A$40:$A$783,$A309,СВЦЭМ!$B$39:$B$782,E$296)+'СЕТ СН'!$F$15</f>
        <v>0</v>
      </c>
      <c r="F309" s="36">
        <f ca="1">SUMIFS(СВЦЭМ!$H$40:$H$783,СВЦЭМ!$A$40:$A$783,$A309,СВЦЭМ!$B$39:$B$782,F$296)+'СЕТ СН'!$F$15</f>
        <v>0</v>
      </c>
      <c r="G309" s="36">
        <f ca="1">SUMIFS(СВЦЭМ!$H$40:$H$783,СВЦЭМ!$A$40:$A$783,$A309,СВЦЭМ!$B$39:$B$782,G$296)+'СЕТ СН'!$F$15</f>
        <v>0</v>
      </c>
      <c r="H309" s="36">
        <f ca="1">SUMIFS(СВЦЭМ!$H$40:$H$783,СВЦЭМ!$A$40:$A$783,$A309,СВЦЭМ!$B$39:$B$782,H$296)+'СЕТ СН'!$F$15</f>
        <v>0</v>
      </c>
      <c r="I309" s="36">
        <f ca="1">SUMIFS(СВЦЭМ!$H$40:$H$783,СВЦЭМ!$A$40:$A$783,$A309,СВЦЭМ!$B$39:$B$782,I$296)+'СЕТ СН'!$F$15</f>
        <v>0</v>
      </c>
      <c r="J309" s="36">
        <f ca="1">SUMIFS(СВЦЭМ!$H$40:$H$783,СВЦЭМ!$A$40:$A$783,$A309,СВЦЭМ!$B$39:$B$782,J$296)+'СЕТ СН'!$F$15</f>
        <v>0</v>
      </c>
      <c r="K309" s="36">
        <f ca="1">SUMIFS(СВЦЭМ!$H$40:$H$783,СВЦЭМ!$A$40:$A$783,$A309,СВЦЭМ!$B$39:$B$782,K$296)+'СЕТ СН'!$F$15</f>
        <v>0</v>
      </c>
      <c r="L309" s="36">
        <f ca="1">SUMIFS(СВЦЭМ!$H$40:$H$783,СВЦЭМ!$A$40:$A$783,$A309,СВЦЭМ!$B$39:$B$782,L$296)+'СЕТ СН'!$F$15</f>
        <v>0</v>
      </c>
      <c r="M309" s="36">
        <f ca="1">SUMIFS(СВЦЭМ!$H$40:$H$783,СВЦЭМ!$A$40:$A$783,$A309,СВЦЭМ!$B$39:$B$782,M$296)+'СЕТ СН'!$F$15</f>
        <v>0</v>
      </c>
      <c r="N309" s="36">
        <f ca="1">SUMIFS(СВЦЭМ!$H$40:$H$783,СВЦЭМ!$A$40:$A$783,$A309,СВЦЭМ!$B$39:$B$782,N$296)+'СЕТ СН'!$F$15</f>
        <v>0</v>
      </c>
      <c r="O309" s="36">
        <f ca="1">SUMIFS(СВЦЭМ!$H$40:$H$783,СВЦЭМ!$A$40:$A$783,$A309,СВЦЭМ!$B$39:$B$782,O$296)+'СЕТ СН'!$F$15</f>
        <v>0</v>
      </c>
      <c r="P309" s="36">
        <f ca="1">SUMIFS(СВЦЭМ!$H$40:$H$783,СВЦЭМ!$A$40:$A$783,$A309,СВЦЭМ!$B$39:$B$782,P$296)+'СЕТ СН'!$F$15</f>
        <v>0</v>
      </c>
      <c r="Q309" s="36">
        <f ca="1">SUMIFS(СВЦЭМ!$H$40:$H$783,СВЦЭМ!$A$40:$A$783,$A309,СВЦЭМ!$B$39:$B$782,Q$296)+'СЕТ СН'!$F$15</f>
        <v>0</v>
      </c>
      <c r="R309" s="36">
        <f ca="1">SUMIFS(СВЦЭМ!$H$40:$H$783,СВЦЭМ!$A$40:$A$783,$A309,СВЦЭМ!$B$39:$B$782,R$296)+'СЕТ СН'!$F$15</f>
        <v>0</v>
      </c>
      <c r="S309" s="36">
        <f ca="1">SUMIFS(СВЦЭМ!$H$40:$H$783,СВЦЭМ!$A$40:$A$783,$A309,СВЦЭМ!$B$39:$B$782,S$296)+'СЕТ СН'!$F$15</f>
        <v>0</v>
      </c>
      <c r="T309" s="36">
        <f ca="1">SUMIFS(СВЦЭМ!$H$40:$H$783,СВЦЭМ!$A$40:$A$783,$A309,СВЦЭМ!$B$39:$B$782,T$296)+'СЕТ СН'!$F$15</f>
        <v>0</v>
      </c>
      <c r="U309" s="36">
        <f ca="1">SUMIFS(СВЦЭМ!$H$40:$H$783,СВЦЭМ!$A$40:$A$783,$A309,СВЦЭМ!$B$39:$B$782,U$296)+'СЕТ СН'!$F$15</f>
        <v>0</v>
      </c>
      <c r="V309" s="36">
        <f ca="1">SUMIFS(СВЦЭМ!$H$40:$H$783,СВЦЭМ!$A$40:$A$783,$A309,СВЦЭМ!$B$39:$B$782,V$296)+'СЕТ СН'!$F$15</f>
        <v>0</v>
      </c>
      <c r="W309" s="36">
        <f ca="1">SUMIFS(СВЦЭМ!$H$40:$H$783,СВЦЭМ!$A$40:$A$783,$A309,СВЦЭМ!$B$39:$B$782,W$296)+'СЕТ СН'!$F$15</f>
        <v>0</v>
      </c>
      <c r="X309" s="36">
        <f ca="1">SUMIFS(СВЦЭМ!$H$40:$H$783,СВЦЭМ!$A$40:$A$783,$A309,СВЦЭМ!$B$39:$B$782,X$296)+'СЕТ СН'!$F$15</f>
        <v>0</v>
      </c>
      <c r="Y309" s="36">
        <f ca="1">SUMIFS(СВЦЭМ!$H$40:$H$783,СВЦЭМ!$A$40:$A$783,$A309,СВЦЭМ!$B$39:$B$782,Y$296)+'СЕТ СН'!$F$15</f>
        <v>0</v>
      </c>
    </row>
    <row r="310" spans="1:25" ht="15.75" hidden="1" x14ac:dyDescent="0.2">
      <c r="A310" s="35">
        <f t="shared" si="8"/>
        <v>45365</v>
      </c>
      <c r="B310" s="36">
        <f ca="1">SUMIFS(СВЦЭМ!$H$40:$H$783,СВЦЭМ!$A$40:$A$783,$A310,СВЦЭМ!$B$39:$B$782,B$296)+'СЕТ СН'!$F$15</f>
        <v>0</v>
      </c>
      <c r="C310" s="36">
        <f ca="1">SUMIFS(СВЦЭМ!$H$40:$H$783,СВЦЭМ!$A$40:$A$783,$A310,СВЦЭМ!$B$39:$B$782,C$296)+'СЕТ СН'!$F$15</f>
        <v>0</v>
      </c>
      <c r="D310" s="36">
        <f ca="1">SUMIFS(СВЦЭМ!$H$40:$H$783,СВЦЭМ!$A$40:$A$783,$A310,СВЦЭМ!$B$39:$B$782,D$296)+'СЕТ СН'!$F$15</f>
        <v>0</v>
      </c>
      <c r="E310" s="36">
        <f ca="1">SUMIFS(СВЦЭМ!$H$40:$H$783,СВЦЭМ!$A$40:$A$783,$A310,СВЦЭМ!$B$39:$B$782,E$296)+'СЕТ СН'!$F$15</f>
        <v>0</v>
      </c>
      <c r="F310" s="36">
        <f ca="1">SUMIFS(СВЦЭМ!$H$40:$H$783,СВЦЭМ!$A$40:$A$783,$A310,СВЦЭМ!$B$39:$B$782,F$296)+'СЕТ СН'!$F$15</f>
        <v>0</v>
      </c>
      <c r="G310" s="36">
        <f ca="1">SUMIFS(СВЦЭМ!$H$40:$H$783,СВЦЭМ!$A$40:$A$783,$A310,СВЦЭМ!$B$39:$B$782,G$296)+'СЕТ СН'!$F$15</f>
        <v>0</v>
      </c>
      <c r="H310" s="36">
        <f ca="1">SUMIFS(СВЦЭМ!$H$40:$H$783,СВЦЭМ!$A$40:$A$783,$A310,СВЦЭМ!$B$39:$B$782,H$296)+'СЕТ СН'!$F$15</f>
        <v>0</v>
      </c>
      <c r="I310" s="36">
        <f ca="1">SUMIFS(СВЦЭМ!$H$40:$H$783,СВЦЭМ!$A$40:$A$783,$A310,СВЦЭМ!$B$39:$B$782,I$296)+'СЕТ СН'!$F$15</f>
        <v>0</v>
      </c>
      <c r="J310" s="36">
        <f ca="1">SUMIFS(СВЦЭМ!$H$40:$H$783,СВЦЭМ!$A$40:$A$783,$A310,СВЦЭМ!$B$39:$B$782,J$296)+'СЕТ СН'!$F$15</f>
        <v>0</v>
      </c>
      <c r="K310" s="36">
        <f ca="1">SUMIFS(СВЦЭМ!$H$40:$H$783,СВЦЭМ!$A$40:$A$783,$A310,СВЦЭМ!$B$39:$B$782,K$296)+'СЕТ СН'!$F$15</f>
        <v>0</v>
      </c>
      <c r="L310" s="36">
        <f ca="1">SUMIFS(СВЦЭМ!$H$40:$H$783,СВЦЭМ!$A$40:$A$783,$A310,СВЦЭМ!$B$39:$B$782,L$296)+'СЕТ СН'!$F$15</f>
        <v>0</v>
      </c>
      <c r="M310" s="36">
        <f ca="1">SUMIFS(СВЦЭМ!$H$40:$H$783,СВЦЭМ!$A$40:$A$783,$A310,СВЦЭМ!$B$39:$B$782,M$296)+'СЕТ СН'!$F$15</f>
        <v>0</v>
      </c>
      <c r="N310" s="36">
        <f ca="1">SUMIFS(СВЦЭМ!$H$40:$H$783,СВЦЭМ!$A$40:$A$783,$A310,СВЦЭМ!$B$39:$B$782,N$296)+'СЕТ СН'!$F$15</f>
        <v>0</v>
      </c>
      <c r="O310" s="36">
        <f ca="1">SUMIFS(СВЦЭМ!$H$40:$H$783,СВЦЭМ!$A$40:$A$783,$A310,СВЦЭМ!$B$39:$B$782,O$296)+'СЕТ СН'!$F$15</f>
        <v>0</v>
      </c>
      <c r="P310" s="36">
        <f ca="1">SUMIFS(СВЦЭМ!$H$40:$H$783,СВЦЭМ!$A$40:$A$783,$A310,СВЦЭМ!$B$39:$B$782,P$296)+'СЕТ СН'!$F$15</f>
        <v>0</v>
      </c>
      <c r="Q310" s="36">
        <f ca="1">SUMIFS(СВЦЭМ!$H$40:$H$783,СВЦЭМ!$A$40:$A$783,$A310,СВЦЭМ!$B$39:$B$782,Q$296)+'СЕТ СН'!$F$15</f>
        <v>0</v>
      </c>
      <c r="R310" s="36">
        <f ca="1">SUMIFS(СВЦЭМ!$H$40:$H$783,СВЦЭМ!$A$40:$A$783,$A310,СВЦЭМ!$B$39:$B$782,R$296)+'СЕТ СН'!$F$15</f>
        <v>0</v>
      </c>
      <c r="S310" s="36">
        <f ca="1">SUMIFS(СВЦЭМ!$H$40:$H$783,СВЦЭМ!$A$40:$A$783,$A310,СВЦЭМ!$B$39:$B$782,S$296)+'СЕТ СН'!$F$15</f>
        <v>0</v>
      </c>
      <c r="T310" s="36">
        <f ca="1">SUMIFS(СВЦЭМ!$H$40:$H$783,СВЦЭМ!$A$40:$A$783,$A310,СВЦЭМ!$B$39:$B$782,T$296)+'СЕТ СН'!$F$15</f>
        <v>0</v>
      </c>
      <c r="U310" s="36">
        <f ca="1">SUMIFS(СВЦЭМ!$H$40:$H$783,СВЦЭМ!$A$40:$A$783,$A310,СВЦЭМ!$B$39:$B$782,U$296)+'СЕТ СН'!$F$15</f>
        <v>0</v>
      </c>
      <c r="V310" s="36">
        <f ca="1">SUMIFS(СВЦЭМ!$H$40:$H$783,СВЦЭМ!$A$40:$A$783,$A310,СВЦЭМ!$B$39:$B$782,V$296)+'СЕТ СН'!$F$15</f>
        <v>0</v>
      </c>
      <c r="W310" s="36">
        <f ca="1">SUMIFS(СВЦЭМ!$H$40:$H$783,СВЦЭМ!$A$40:$A$783,$A310,СВЦЭМ!$B$39:$B$782,W$296)+'СЕТ СН'!$F$15</f>
        <v>0</v>
      </c>
      <c r="X310" s="36">
        <f ca="1">SUMIFS(СВЦЭМ!$H$40:$H$783,СВЦЭМ!$A$40:$A$783,$A310,СВЦЭМ!$B$39:$B$782,X$296)+'СЕТ СН'!$F$15</f>
        <v>0</v>
      </c>
      <c r="Y310" s="36">
        <f ca="1">SUMIFS(СВЦЭМ!$H$40:$H$783,СВЦЭМ!$A$40:$A$783,$A310,СВЦЭМ!$B$39:$B$782,Y$296)+'СЕТ СН'!$F$15</f>
        <v>0</v>
      </c>
    </row>
    <row r="311" spans="1:25" ht="15.75" hidden="1" x14ac:dyDescent="0.2">
      <c r="A311" s="35">
        <f t="shared" si="8"/>
        <v>45366</v>
      </c>
      <c r="B311" s="36">
        <f ca="1">SUMIFS(СВЦЭМ!$H$40:$H$783,СВЦЭМ!$A$40:$A$783,$A311,СВЦЭМ!$B$39:$B$782,B$296)+'СЕТ СН'!$F$15</f>
        <v>0</v>
      </c>
      <c r="C311" s="36">
        <f ca="1">SUMIFS(СВЦЭМ!$H$40:$H$783,СВЦЭМ!$A$40:$A$783,$A311,СВЦЭМ!$B$39:$B$782,C$296)+'СЕТ СН'!$F$15</f>
        <v>0</v>
      </c>
      <c r="D311" s="36">
        <f ca="1">SUMIFS(СВЦЭМ!$H$40:$H$783,СВЦЭМ!$A$40:$A$783,$A311,СВЦЭМ!$B$39:$B$782,D$296)+'СЕТ СН'!$F$15</f>
        <v>0</v>
      </c>
      <c r="E311" s="36">
        <f ca="1">SUMIFS(СВЦЭМ!$H$40:$H$783,СВЦЭМ!$A$40:$A$783,$A311,СВЦЭМ!$B$39:$B$782,E$296)+'СЕТ СН'!$F$15</f>
        <v>0</v>
      </c>
      <c r="F311" s="36">
        <f ca="1">SUMIFS(СВЦЭМ!$H$40:$H$783,СВЦЭМ!$A$40:$A$783,$A311,СВЦЭМ!$B$39:$B$782,F$296)+'СЕТ СН'!$F$15</f>
        <v>0</v>
      </c>
      <c r="G311" s="36">
        <f ca="1">SUMIFS(СВЦЭМ!$H$40:$H$783,СВЦЭМ!$A$40:$A$783,$A311,СВЦЭМ!$B$39:$B$782,G$296)+'СЕТ СН'!$F$15</f>
        <v>0</v>
      </c>
      <c r="H311" s="36">
        <f ca="1">SUMIFS(СВЦЭМ!$H$40:$H$783,СВЦЭМ!$A$40:$A$783,$A311,СВЦЭМ!$B$39:$B$782,H$296)+'СЕТ СН'!$F$15</f>
        <v>0</v>
      </c>
      <c r="I311" s="36">
        <f ca="1">SUMIFS(СВЦЭМ!$H$40:$H$783,СВЦЭМ!$A$40:$A$783,$A311,СВЦЭМ!$B$39:$B$782,I$296)+'СЕТ СН'!$F$15</f>
        <v>0</v>
      </c>
      <c r="J311" s="36">
        <f ca="1">SUMIFS(СВЦЭМ!$H$40:$H$783,СВЦЭМ!$A$40:$A$783,$A311,СВЦЭМ!$B$39:$B$782,J$296)+'СЕТ СН'!$F$15</f>
        <v>0</v>
      </c>
      <c r="K311" s="36">
        <f ca="1">SUMIFS(СВЦЭМ!$H$40:$H$783,СВЦЭМ!$A$40:$A$783,$A311,СВЦЭМ!$B$39:$B$782,K$296)+'СЕТ СН'!$F$15</f>
        <v>0</v>
      </c>
      <c r="L311" s="36">
        <f ca="1">SUMIFS(СВЦЭМ!$H$40:$H$783,СВЦЭМ!$A$40:$A$783,$A311,СВЦЭМ!$B$39:$B$782,L$296)+'СЕТ СН'!$F$15</f>
        <v>0</v>
      </c>
      <c r="M311" s="36">
        <f ca="1">SUMIFS(СВЦЭМ!$H$40:$H$783,СВЦЭМ!$A$40:$A$783,$A311,СВЦЭМ!$B$39:$B$782,M$296)+'СЕТ СН'!$F$15</f>
        <v>0</v>
      </c>
      <c r="N311" s="36">
        <f ca="1">SUMIFS(СВЦЭМ!$H$40:$H$783,СВЦЭМ!$A$40:$A$783,$A311,СВЦЭМ!$B$39:$B$782,N$296)+'СЕТ СН'!$F$15</f>
        <v>0</v>
      </c>
      <c r="O311" s="36">
        <f ca="1">SUMIFS(СВЦЭМ!$H$40:$H$783,СВЦЭМ!$A$40:$A$783,$A311,СВЦЭМ!$B$39:$B$782,O$296)+'СЕТ СН'!$F$15</f>
        <v>0</v>
      </c>
      <c r="P311" s="36">
        <f ca="1">SUMIFS(СВЦЭМ!$H$40:$H$783,СВЦЭМ!$A$40:$A$783,$A311,СВЦЭМ!$B$39:$B$782,P$296)+'СЕТ СН'!$F$15</f>
        <v>0</v>
      </c>
      <c r="Q311" s="36">
        <f ca="1">SUMIFS(СВЦЭМ!$H$40:$H$783,СВЦЭМ!$A$40:$A$783,$A311,СВЦЭМ!$B$39:$B$782,Q$296)+'СЕТ СН'!$F$15</f>
        <v>0</v>
      </c>
      <c r="R311" s="36">
        <f ca="1">SUMIFS(СВЦЭМ!$H$40:$H$783,СВЦЭМ!$A$40:$A$783,$A311,СВЦЭМ!$B$39:$B$782,R$296)+'СЕТ СН'!$F$15</f>
        <v>0</v>
      </c>
      <c r="S311" s="36">
        <f ca="1">SUMIFS(СВЦЭМ!$H$40:$H$783,СВЦЭМ!$A$40:$A$783,$A311,СВЦЭМ!$B$39:$B$782,S$296)+'СЕТ СН'!$F$15</f>
        <v>0</v>
      </c>
      <c r="T311" s="36">
        <f ca="1">SUMIFS(СВЦЭМ!$H$40:$H$783,СВЦЭМ!$A$40:$A$783,$A311,СВЦЭМ!$B$39:$B$782,T$296)+'СЕТ СН'!$F$15</f>
        <v>0</v>
      </c>
      <c r="U311" s="36">
        <f ca="1">SUMIFS(СВЦЭМ!$H$40:$H$783,СВЦЭМ!$A$40:$A$783,$A311,СВЦЭМ!$B$39:$B$782,U$296)+'СЕТ СН'!$F$15</f>
        <v>0</v>
      </c>
      <c r="V311" s="36">
        <f ca="1">SUMIFS(СВЦЭМ!$H$40:$H$783,СВЦЭМ!$A$40:$A$783,$A311,СВЦЭМ!$B$39:$B$782,V$296)+'СЕТ СН'!$F$15</f>
        <v>0</v>
      </c>
      <c r="W311" s="36">
        <f ca="1">SUMIFS(СВЦЭМ!$H$40:$H$783,СВЦЭМ!$A$40:$A$783,$A311,СВЦЭМ!$B$39:$B$782,W$296)+'СЕТ СН'!$F$15</f>
        <v>0</v>
      </c>
      <c r="X311" s="36">
        <f ca="1">SUMIFS(СВЦЭМ!$H$40:$H$783,СВЦЭМ!$A$40:$A$783,$A311,СВЦЭМ!$B$39:$B$782,X$296)+'СЕТ СН'!$F$15</f>
        <v>0</v>
      </c>
      <c r="Y311" s="36">
        <f ca="1">SUMIFS(СВЦЭМ!$H$40:$H$783,СВЦЭМ!$A$40:$A$783,$A311,СВЦЭМ!$B$39:$B$782,Y$296)+'СЕТ СН'!$F$15</f>
        <v>0</v>
      </c>
    </row>
    <row r="312" spans="1:25" ht="15.75" hidden="1" x14ac:dyDescent="0.2">
      <c r="A312" s="35">
        <f t="shared" si="8"/>
        <v>45367</v>
      </c>
      <c r="B312" s="36">
        <f ca="1">SUMIFS(СВЦЭМ!$H$40:$H$783,СВЦЭМ!$A$40:$A$783,$A312,СВЦЭМ!$B$39:$B$782,B$296)+'СЕТ СН'!$F$15</f>
        <v>0</v>
      </c>
      <c r="C312" s="36">
        <f ca="1">SUMIFS(СВЦЭМ!$H$40:$H$783,СВЦЭМ!$A$40:$A$783,$A312,СВЦЭМ!$B$39:$B$782,C$296)+'СЕТ СН'!$F$15</f>
        <v>0</v>
      </c>
      <c r="D312" s="36">
        <f ca="1">SUMIFS(СВЦЭМ!$H$40:$H$783,СВЦЭМ!$A$40:$A$783,$A312,СВЦЭМ!$B$39:$B$782,D$296)+'СЕТ СН'!$F$15</f>
        <v>0</v>
      </c>
      <c r="E312" s="36">
        <f ca="1">SUMIFS(СВЦЭМ!$H$40:$H$783,СВЦЭМ!$A$40:$A$783,$A312,СВЦЭМ!$B$39:$B$782,E$296)+'СЕТ СН'!$F$15</f>
        <v>0</v>
      </c>
      <c r="F312" s="36">
        <f ca="1">SUMIFS(СВЦЭМ!$H$40:$H$783,СВЦЭМ!$A$40:$A$783,$A312,СВЦЭМ!$B$39:$B$782,F$296)+'СЕТ СН'!$F$15</f>
        <v>0</v>
      </c>
      <c r="G312" s="36">
        <f ca="1">SUMIFS(СВЦЭМ!$H$40:$H$783,СВЦЭМ!$A$40:$A$783,$A312,СВЦЭМ!$B$39:$B$782,G$296)+'СЕТ СН'!$F$15</f>
        <v>0</v>
      </c>
      <c r="H312" s="36">
        <f ca="1">SUMIFS(СВЦЭМ!$H$40:$H$783,СВЦЭМ!$A$40:$A$783,$A312,СВЦЭМ!$B$39:$B$782,H$296)+'СЕТ СН'!$F$15</f>
        <v>0</v>
      </c>
      <c r="I312" s="36">
        <f ca="1">SUMIFS(СВЦЭМ!$H$40:$H$783,СВЦЭМ!$A$40:$A$783,$A312,СВЦЭМ!$B$39:$B$782,I$296)+'СЕТ СН'!$F$15</f>
        <v>0</v>
      </c>
      <c r="J312" s="36">
        <f ca="1">SUMIFS(СВЦЭМ!$H$40:$H$783,СВЦЭМ!$A$40:$A$783,$A312,СВЦЭМ!$B$39:$B$782,J$296)+'СЕТ СН'!$F$15</f>
        <v>0</v>
      </c>
      <c r="K312" s="36">
        <f ca="1">SUMIFS(СВЦЭМ!$H$40:$H$783,СВЦЭМ!$A$40:$A$783,$A312,СВЦЭМ!$B$39:$B$782,K$296)+'СЕТ СН'!$F$15</f>
        <v>0</v>
      </c>
      <c r="L312" s="36">
        <f ca="1">SUMIFS(СВЦЭМ!$H$40:$H$783,СВЦЭМ!$A$40:$A$783,$A312,СВЦЭМ!$B$39:$B$782,L$296)+'СЕТ СН'!$F$15</f>
        <v>0</v>
      </c>
      <c r="M312" s="36">
        <f ca="1">SUMIFS(СВЦЭМ!$H$40:$H$783,СВЦЭМ!$A$40:$A$783,$A312,СВЦЭМ!$B$39:$B$782,M$296)+'СЕТ СН'!$F$15</f>
        <v>0</v>
      </c>
      <c r="N312" s="36">
        <f ca="1">SUMIFS(СВЦЭМ!$H$40:$H$783,СВЦЭМ!$A$40:$A$783,$A312,СВЦЭМ!$B$39:$B$782,N$296)+'СЕТ СН'!$F$15</f>
        <v>0</v>
      </c>
      <c r="O312" s="36">
        <f ca="1">SUMIFS(СВЦЭМ!$H$40:$H$783,СВЦЭМ!$A$40:$A$783,$A312,СВЦЭМ!$B$39:$B$782,O$296)+'СЕТ СН'!$F$15</f>
        <v>0</v>
      </c>
      <c r="P312" s="36">
        <f ca="1">SUMIFS(СВЦЭМ!$H$40:$H$783,СВЦЭМ!$A$40:$A$783,$A312,СВЦЭМ!$B$39:$B$782,P$296)+'СЕТ СН'!$F$15</f>
        <v>0</v>
      </c>
      <c r="Q312" s="36">
        <f ca="1">SUMIFS(СВЦЭМ!$H$40:$H$783,СВЦЭМ!$A$40:$A$783,$A312,СВЦЭМ!$B$39:$B$782,Q$296)+'СЕТ СН'!$F$15</f>
        <v>0</v>
      </c>
      <c r="R312" s="36">
        <f ca="1">SUMIFS(СВЦЭМ!$H$40:$H$783,СВЦЭМ!$A$40:$A$783,$A312,СВЦЭМ!$B$39:$B$782,R$296)+'СЕТ СН'!$F$15</f>
        <v>0</v>
      </c>
      <c r="S312" s="36">
        <f ca="1">SUMIFS(СВЦЭМ!$H$40:$H$783,СВЦЭМ!$A$40:$A$783,$A312,СВЦЭМ!$B$39:$B$782,S$296)+'СЕТ СН'!$F$15</f>
        <v>0</v>
      </c>
      <c r="T312" s="36">
        <f ca="1">SUMIFS(СВЦЭМ!$H$40:$H$783,СВЦЭМ!$A$40:$A$783,$A312,СВЦЭМ!$B$39:$B$782,T$296)+'СЕТ СН'!$F$15</f>
        <v>0</v>
      </c>
      <c r="U312" s="36">
        <f ca="1">SUMIFS(СВЦЭМ!$H$40:$H$783,СВЦЭМ!$A$40:$A$783,$A312,СВЦЭМ!$B$39:$B$782,U$296)+'СЕТ СН'!$F$15</f>
        <v>0</v>
      </c>
      <c r="V312" s="36">
        <f ca="1">SUMIFS(СВЦЭМ!$H$40:$H$783,СВЦЭМ!$A$40:$A$783,$A312,СВЦЭМ!$B$39:$B$782,V$296)+'СЕТ СН'!$F$15</f>
        <v>0</v>
      </c>
      <c r="W312" s="36">
        <f ca="1">SUMIFS(СВЦЭМ!$H$40:$H$783,СВЦЭМ!$A$40:$A$783,$A312,СВЦЭМ!$B$39:$B$782,W$296)+'СЕТ СН'!$F$15</f>
        <v>0</v>
      </c>
      <c r="X312" s="36">
        <f ca="1">SUMIFS(СВЦЭМ!$H$40:$H$783,СВЦЭМ!$A$40:$A$783,$A312,СВЦЭМ!$B$39:$B$782,X$296)+'СЕТ СН'!$F$15</f>
        <v>0</v>
      </c>
      <c r="Y312" s="36">
        <f ca="1">SUMIFS(СВЦЭМ!$H$40:$H$783,СВЦЭМ!$A$40:$A$783,$A312,СВЦЭМ!$B$39:$B$782,Y$296)+'СЕТ СН'!$F$15</f>
        <v>0</v>
      </c>
    </row>
    <row r="313" spans="1:25" ht="15.75" hidden="1" x14ac:dyDescent="0.2">
      <c r="A313" s="35">
        <f t="shared" si="8"/>
        <v>45368</v>
      </c>
      <c r="B313" s="36">
        <f ca="1">SUMIFS(СВЦЭМ!$H$40:$H$783,СВЦЭМ!$A$40:$A$783,$A313,СВЦЭМ!$B$39:$B$782,B$296)+'СЕТ СН'!$F$15</f>
        <v>0</v>
      </c>
      <c r="C313" s="36">
        <f ca="1">SUMIFS(СВЦЭМ!$H$40:$H$783,СВЦЭМ!$A$40:$A$783,$A313,СВЦЭМ!$B$39:$B$782,C$296)+'СЕТ СН'!$F$15</f>
        <v>0</v>
      </c>
      <c r="D313" s="36">
        <f ca="1">SUMIFS(СВЦЭМ!$H$40:$H$783,СВЦЭМ!$A$40:$A$783,$A313,СВЦЭМ!$B$39:$B$782,D$296)+'СЕТ СН'!$F$15</f>
        <v>0</v>
      </c>
      <c r="E313" s="36">
        <f ca="1">SUMIFS(СВЦЭМ!$H$40:$H$783,СВЦЭМ!$A$40:$A$783,$A313,СВЦЭМ!$B$39:$B$782,E$296)+'СЕТ СН'!$F$15</f>
        <v>0</v>
      </c>
      <c r="F313" s="36">
        <f ca="1">SUMIFS(СВЦЭМ!$H$40:$H$783,СВЦЭМ!$A$40:$A$783,$A313,СВЦЭМ!$B$39:$B$782,F$296)+'СЕТ СН'!$F$15</f>
        <v>0</v>
      </c>
      <c r="G313" s="36">
        <f ca="1">SUMIFS(СВЦЭМ!$H$40:$H$783,СВЦЭМ!$A$40:$A$783,$A313,СВЦЭМ!$B$39:$B$782,G$296)+'СЕТ СН'!$F$15</f>
        <v>0</v>
      </c>
      <c r="H313" s="36">
        <f ca="1">SUMIFS(СВЦЭМ!$H$40:$H$783,СВЦЭМ!$A$40:$A$783,$A313,СВЦЭМ!$B$39:$B$782,H$296)+'СЕТ СН'!$F$15</f>
        <v>0</v>
      </c>
      <c r="I313" s="36">
        <f ca="1">SUMIFS(СВЦЭМ!$H$40:$H$783,СВЦЭМ!$A$40:$A$783,$A313,СВЦЭМ!$B$39:$B$782,I$296)+'СЕТ СН'!$F$15</f>
        <v>0</v>
      </c>
      <c r="J313" s="36">
        <f ca="1">SUMIFS(СВЦЭМ!$H$40:$H$783,СВЦЭМ!$A$40:$A$783,$A313,СВЦЭМ!$B$39:$B$782,J$296)+'СЕТ СН'!$F$15</f>
        <v>0</v>
      </c>
      <c r="K313" s="36">
        <f ca="1">SUMIFS(СВЦЭМ!$H$40:$H$783,СВЦЭМ!$A$40:$A$783,$A313,СВЦЭМ!$B$39:$B$782,K$296)+'СЕТ СН'!$F$15</f>
        <v>0</v>
      </c>
      <c r="L313" s="36">
        <f ca="1">SUMIFS(СВЦЭМ!$H$40:$H$783,СВЦЭМ!$A$40:$A$783,$A313,СВЦЭМ!$B$39:$B$782,L$296)+'СЕТ СН'!$F$15</f>
        <v>0</v>
      </c>
      <c r="M313" s="36">
        <f ca="1">SUMIFS(СВЦЭМ!$H$40:$H$783,СВЦЭМ!$A$40:$A$783,$A313,СВЦЭМ!$B$39:$B$782,M$296)+'СЕТ СН'!$F$15</f>
        <v>0</v>
      </c>
      <c r="N313" s="36">
        <f ca="1">SUMIFS(СВЦЭМ!$H$40:$H$783,СВЦЭМ!$A$40:$A$783,$A313,СВЦЭМ!$B$39:$B$782,N$296)+'СЕТ СН'!$F$15</f>
        <v>0</v>
      </c>
      <c r="O313" s="36">
        <f ca="1">SUMIFS(СВЦЭМ!$H$40:$H$783,СВЦЭМ!$A$40:$A$783,$A313,СВЦЭМ!$B$39:$B$782,O$296)+'СЕТ СН'!$F$15</f>
        <v>0</v>
      </c>
      <c r="P313" s="36">
        <f ca="1">SUMIFS(СВЦЭМ!$H$40:$H$783,СВЦЭМ!$A$40:$A$783,$A313,СВЦЭМ!$B$39:$B$782,P$296)+'СЕТ СН'!$F$15</f>
        <v>0</v>
      </c>
      <c r="Q313" s="36">
        <f ca="1">SUMIFS(СВЦЭМ!$H$40:$H$783,СВЦЭМ!$A$40:$A$783,$A313,СВЦЭМ!$B$39:$B$782,Q$296)+'СЕТ СН'!$F$15</f>
        <v>0</v>
      </c>
      <c r="R313" s="36">
        <f ca="1">SUMIFS(СВЦЭМ!$H$40:$H$783,СВЦЭМ!$A$40:$A$783,$A313,СВЦЭМ!$B$39:$B$782,R$296)+'СЕТ СН'!$F$15</f>
        <v>0</v>
      </c>
      <c r="S313" s="36">
        <f ca="1">SUMIFS(СВЦЭМ!$H$40:$H$783,СВЦЭМ!$A$40:$A$783,$A313,СВЦЭМ!$B$39:$B$782,S$296)+'СЕТ СН'!$F$15</f>
        <v>0</v>
      </c>
      <c r="T313" s="36">
        <f ca="1">SUMIFS(СВЦЭМ!$H$40:$H$783,СВЦЭМ!$A$40:$A$783,$A313,СВЦЭМ!$B$39:$B$782,T$296)+'СЕТ СН'!$F$15</f>
        <v>0</v>
      </c>
      <c r="U313" s="36">
        <f ca="1">SUMIFS(СВЦЭМ!$H$40:$H$783,СВЦЭМ!$A$40:$A$783,$A313,СВЦЭМ!$B$39:$B$782,U$296)+'СЕТ СН'!$F$15</f>
        <v>0</v>
      </c>
      <c r="V313" s="36">
        <f ca="1">SUMIFS(СВЦЭМ!$H$40:$H$783,СВЦЭМ!$A$40:$A$783,$A313,СВЦЭМ!$B$39:$B$782,V$296)+'СЕТ СН'!$F$15</f>
        <v>0</v>
      </c>
      <c r="W313" s="36">
        <f ca="1">SUMIFS(СВЦЭМ!$H$40:$H$783,СВЦЭМ!$A$40:$A$783,$A313,СВЦЭМ!$B$39:$B$782,W$296)+'СЕТ СН'!$F$15</f>
        <v>0</v>
      </c>
      <c r="X313" s="36">
        <f ca="1">SUMIFS(СВЦЭМ!$H$40:$H$783,СВЦЭМ!$A$40:$A$783,$A313,СВЦЭМ!$B$39:$B$782,X$296)+'СЕТ СН'!$F$15</f>
        <v>0</v>
      </c>
      <c r="Y313" s="36">
        <f ca="1">SUMIFS(СВЦЭМ!$H$40:$H$783,СВЦЭМ!$A$40:$A$783,$A313,СВЦЭМ!$B$39:$B$782,Y$296)+'СЕТ СН'!$F$15</f>
        <v>0</v>
      </c>
    </row>
    <row r="314" spans="1:25" ht="15.75" hidden="1" x14ac:dyDescent="0.2">
      <c r="A314" s="35">
        <f t="shared" si="8"/>
        <v>45369</v>
      </c>
      <c r="B314" s="36">
        <f ca="1">SUMIFS(СВЦЭМ!$H$40:$H$783,СВЦЭМ!$A$40:$A$783,$A314,СВЦЭМ!$B$39:$B$782,B$296)+'СЕТ СН'!$F$15</f>
        <v>0</v>
      </c>
      <c r="C314" s="36">
        <f ca="1">SUMIFS(СВЦЭМ!$H$40:$H$783,СВЦЭМ!$A$40:$A$783,$A314,СВЦЭМ!$B$39:$B$782,C$296)+'СЕТ СН'!$F$15</f>
        <v>0</v>
      </c>
      <c r="D314" s="36">
        <f ca="1">SUMIFS(СВЦЭМ!$H$40:$H$783,СВЦЭМ!$A$40:$A$783,$A314,СВЦЭМ!$B$39:$B$782,D$296)+'СЕТ СН'!$F$15</f>
        <v>0</v>
      </c>
      <c r="E314" s="36">
        <f ca="1">SUMIFS(СВЦЭМ!$H$40:$H$783,СВЦЭМ!$A$40:$A$783,$A314,СВЦЭМ!$B$39:$B$782,E$296)+'СЕТ СН'!$F$15</f>
        <v>0</v>
      </c>
      <c r="F314" s="36">
        <f ca="1">SUMIFS(СВЦЭМ!$H$40:$H$783,СВЦЭМ!$A$40:$A$783,$A314,СВЦЭМ!$B$39:$B$782,F$296)+'СЕТ СН'!$F$15</f>
        <v>0</v>
      </c>
      <c r="G314" s="36">
        <f ca="1">SUMIFS(СВЦЭМ!$H$40:$H$783,СВЦЭМ!$A$40:$A$783,$A314,СВЦЭМ!$B$39:$B$782,G$296)+'СЕТ СН'!$F$15</f>
        <v>0</v>
      </c>
      <c r="H314" s="36">
        <f ca="1">SUMIFS(СВЦЭМ!$H$40:$H$783,СВЦЭМ!$A$40:$A$783,$A314,СВЦЭМ!$B$39:$B$782,H$296)+'СЕТ СН'!$F$15</f>
        <v>0</v>
      </c>
      <c r="I314" s="36">
        <f ca="1">SUMIFS(СВЦЭМ!$H$40:$H$783,СВЦЭМ!$A$40:$A$783,$A314,СВЦЭМ!$B$39:$B$782,I$296)+'СЕТ СН'!$F$15</f>
        <v>0</v>
      </c>
      <c r="J314" s="36">
        <f ca="1">SUMIFS(СВЦЭМ!$H$40:$H$783,СВЦЭМ!$A$40:$A$783,$A314,СВЦЭМ!$B$39:$B$782,J$296)+'СЕТ СН'!$F$15</f>
        <v>0</v>
      </c>
      <c r="K314" s="36">
        <f ca="1">SUMIFS(СВЦЭМ!$H$40:$H$783,СВЦЭМ!$A$40:$A$783,$A314,СВЦЭМ!$B$39:$B$782,K$296)+'СЕТ СН'!$F$15</f>
        <v>0</v>
      </c>
      <c r="L314" s="36">
        <f ca="1">SUMIFS(СВЦЭМ!$H$40:$H$783,СВЦЭМ!$A$40:$A$783,$A314,СВЦЭМ!$B$39:$B$782,L$296)+'СЕТ СН'!$F$15</f>
        <v>0</v>
      </c>
      <c r="M314" s="36">
        <f ca="1">SUMIFS(СВЦЭМ!$H$40:$H$783,СВЦЭМ!$A$40:$A$783,$A314,СВЦЭМ!$B$39:$B$782,M$296)+'СЕТ СН'!$F$15</f>
        <v>0</v>
      </c>
      <c r="N314" s="36">
        <f ca="1">SUMIFS(СВЦЭМ!$H$40:$H$783,СВЦЭМ!$A$40:$A$783,$A314,СВЦЭМ!$B$39:$B$782,N$296)+'СЕТ СН'!$F$15</f>
        <v>0</v>
      </c>
      <c r="O314" s="36">
        <f ca="1">SUMIFS(СВЦЭМ!$H$40:$H$783,СВЦЭМ!$A$40:$A$783,$A314,СВЦЭМ!$B$39:$B$782,O$296)+'СЕТ СН'!$F$15</f>
        <v>0</v>
      </c>
      <c r="P314" s="36">
        <f ca="1">SUMIFS(СВЦЭМ!$H$40:$H$783,СВЦЭМ!$A$40:$A$783,$A314,СВЦЭМ!$B$39:$B$782,P$296)+'СЕТ СН'!$F$15</f>
        <v>0</v>
      </c>
      <c r="Q314" s="36">
        <f ca="1">SUMIFS(СВЦЭМ!$H$40:$H$783,СВЦЭМ!$A$40:$A$783,$A314,СВЦЭМ!$B$39:$B$782,Q$296)+'СЕТ СН'!$F$15</f>
        <v>0</v>
      </c>
      <c r="R314" s="36">
        <f ca="1">SUMIFS(СВЦЭМ!$H$40:$H$783,СВЦЭМ!$A$40:$A$783,$A314,СВЦЭМ!$B$39:$B$782,R$296)+'СЕТ СН'!$F$15</f>
        <v>0</v>
      </c>
      <c r="S314" s="36">
        <f ca="1">SUMIFS(СВЦЭМ!$H$40:$H$783,СВЦЭМ!$A$40:$A$783,$A314,СВЦЭМ!$B$39:$B$782,S$296)+'СЕТ СН'!$F$15</f>
        <v>0</v>
      </c>
      <c r="T314" s="36">
        <f ca="1">SUMIFS(СВЦЭМ!$H$40:$H$783,СВЦЭМ!$A$40:$A$783,$A314,СВЦЭМ!$B$39:$B$782,T$296)+'СЕТ СН'!$F$15</f>
        <v>0</v>
      </c>
      <c r="U314" s="36">
        <f ca="1">SUMIFS(СВЦЭМ!$H$40:$H$783,СВЦЭМ!$A$40:$A$783,$A314,СВЦЭМ!$B$39:$B$782,U$296)+'СЕТ СН'!$F$15</f>
        <v>0</v>
      </c>
      <c r="V314" s="36">
        <f ca="1">SUMIFS(СВЦЭМ!$H$40:$H$783,СВЦЭМ!$A$40:$A$783,$A314,СВЦЭМ!$B$39:$B$782,V$296)+'СЕТ СН'!$F$15</f>
        <v>0</v>
      </c>
      <c r="W314" s="36">
        <f ca="1">SUMIFS(СВЦЭМ!$H$40:$H$783,СВЦЭМ!$A$40:$A$783,$A314,СВЦЭМ!$B$39:$B$782,W$296)+'СЕТ СН'!$F$15</f>
        <v>0</v>
      </c>
      <c r="X314" s="36">
        <f ca="1">SUMIFS(СВЦЭМ!$H$40:$H$783,СВЦЭМ!$A$40:$A$783,$A314,СВЦЭМ!$B$39:$B$782,X$296)+'СЕТ СН'!$F$15</f>
        <v>0</v>
      </c>
      <c r="Y314" s="36">
        <f ca="1">SUMIFS(СВЦЭМ!$H$40:$H$783,СВЦЭМ!$A$40:$A$783,$A314,СВЦЭМ!$B$39:$B$782,Y$296)+'СЕТ СН'!$F$15</f>
        <v>0</v>
      </c>
    </row>
    <row r="315" spans="1:25" ht="15.75" hidden="1" x14ac:dyDescent="0.2">
      <c r="A315" s="35">
        <f t="shared" si="8"/>
        <v>45370</v>
      </c>
      <c r="B315" s="36">
        <f ca="1">SUMIFS(СВЦЭМ!$H$40:$H$783,СВЦЭМ!$A$40:$A$783,$A315,СВЦЭМ!$B$39:$B$782,B$296)+'СЕТ СН'!$F$15</f>
        <v>0</v>
      </c>
      <c r="C315" s="36">
        <f ca="1">SUMIFS(СВЦЭМ!$H$40:$H$783,СВЦЭМ!$A$40:$A$783,$A315,СВЦЭМ!$B$39:$B$782,C$296)+'СЕТ СН'!$F$15</f>
        <v>0</v>
      </c>
      <c r="D315" s="36">
        <f ca="1">SUMIFS(СВЦЭМ!$H$40:$H$783,СВЦЭМ!$A$40:$A$783,$A315,СВЦЭМ!$B$39:$B$782,D$296)+'СЕТ СН'!$F$15</f>
        <v>0</v>
      </c>
      <c r="E315" s="36">
        <f ca="1">SUMIFS(СВЦЭМ!$H$40:$H$783,СВЦЭМ!$A$40:$A$783,$A315,СВЦЭМ!$B$39:$B$782,E$296)+'СЕТ СН'!$F$15</f>
        <v>0</v>
      </c>
      <c r="F315" s="36">
        <f ca="1">SUMIFS(СВЦЭМ!$H$40:$H$783,СВЦЭМ!$A$40:$A$783,$A315,СВЦЭМ!$B$39:$B$782,F$296)+'СЕТ СН'!$F$15</f>
        <v>0</v>
      </c>
      <c r="G315" s="36">
        <f ca="1">SUMIFS(СВЦЭМ!$H$40:$H$783,СВЦЭМ!$A$40:$A$783,$A315,СВЦЭМ!$B$39:$B$782,G$296)+'СЕТ СН'!$F$15</f>
        <v>0</v>
      </c>
      <c r="H315" s="36">
        <f ca="1">SUMIFS(СВЦЭМ!$H$40:$H$783,СВЦЭМ!$A$40:$A$783,$A315,СВЦЭМ!$B$39:$B$782,H$296)+'СЕТ СН'!$F$15</f>
        <v>0</v>
      </c>
      <c r="I315" s="36">
        <f ca="1">SUMIFS(СВЦЭМ!$H$40:$H$783,СВЦЭМ!$A$40:$A$783,$A315,СВЦЭМ!$B$39:$B$782,I$296)+'СЕТ СН'!$F$15</f>
        <v>0</v>
      </c>
      <c r="J315" s="36">
        <f ca="1">SUMIFS(СВЦЭМ!$H$40:$H$783,СВЦЭМ!$A$40:$A$783,$A315,СВЦЭМ!$B$39:$B$782,J$296)+'СЕТ СН'!$F$15</f>
        <v>0</v>
      </c>
      <c r="K315" s="36">
        <f ca="1">SUMIFS(СВЦЭМ!$H$40:$H$783,СВЦЭМ!$A$40:$A$783,$A315,СВЦЭМ!$B$39:$B$782,K$296)+'СЕТ СН'!$F$15</f>
        <v>0</v>
      </c>
      <c r="L315" s="36">
        <f ca="1">SUMIFS(СВЦЭМ!$H$40:$H$783,СВЦЭМ!$A$40:$A$783,$A315,СВЦЭМ!$B$39:$B$782,L$296)+'СЕТ СН'!$F$15</f>
        <v>0</v>
      </c>
      <c r="M315" s="36">
        <f ca="1">SUMIFS(СВЦЭМ!$H$40:$H$783,СВЦЭМ!$A$40:$A$783,$A315,СВЦЭМ!$B$39:$B$782,M$296)+'СЕТ СН'!$F$15</f>
        <v>0</v>
      </c>
      <c r="N315" s="36">
        <f ca="1">SUMIFS(СВЦЭМ!$H$40:$H$783,СВЦЭМ!$A$40:$A$783,$A315,СВЦЭМ!$B$39:$B$782,N$296)+'СЕТ СН'!$F$15</f>
        <v>0</v>
      </c>
      <c r="O315" s="36">
        <f ca="1">SUMIFS(СВЦЭМ!$H$40:$H$783,СВЦЭМ!$A$40:$A$783,$A315,СВЦЭМ!$B$39:$B$782,O$296)+'СЕТ СН'!$F$15</f>
        <v>0</v>
      </c>
      <c r="P315" s="36">
        <f ca="1">SUMIFS(СВЦЭМ!$H$40:$H$783,СВЦЭМ!$A$40:$A$783,$A315,СВЦЭМ!$B$39:$B$782,P$296)+'СЕТ СН'!$F$15</f>
        <v>0</v>
      </c>
      <c r="Q315" s="36">
        <f ca="1">SUMIFS(СВЦЭМ!$H$40:$H$783,СВЦЭМ!$A$40:$A$783,$A315,СВЦЭМ!$B$39:$B$782,Q$296)+'СЕТ СН'!$F$15</f>
        <v>0</v>
      </c>
      <c r="R315" s="36">
        <f ca="1">SUMIFS(СВЦЭМ!$H$40:$H$783,СВЦЭМ!$A$40:$A$783,$A315,СВЦЭМ!$B$39:$B$782,R$296)+'СЕТ СН'!$F$15</f>
        <v>0</v>
      </c>
      <c r="S315" s="36">
        <f ca="1">SUMIFS(СВЦЭМ!$H$40:$H$783,СВЦЭМ!$A$40:$A$783,$A315,СВЦЭМ!$B$39:$B$782,S$296)+'СЕТ СН'!$F$15</f>
        <v>0</v>
      </c>
      <c r="T315" s="36">
        <f ca="1">SUMIFS(СВЦЭМ!$H$40:$H$783,СВЦЭМ!$A$40:$A$783,$A315,СВЦЭМ!$B$39:$B$782,T$296)+'СЕТ СН'!$F$15</f>
        <v>0</v>
      </c>
      <c r="U315" s="36">
        <f ca="1">SUMIFS(СВЦЭМ!$H$40:$H$783,СВЦЭМ!$A$40:$A$783,$A315,СВЦЭМ!$B$39:$B$782,U$296)+'СЕТ СН'!$F$15</f>
        <v>0</v>
      </c>
      <c r="V315" s="36">
        <f ca="1">SUMIFS(СВЦЭМ!$H$40:$H$783,СВЦЭМ!$A$40:$A$783,$A315,СВЦЭМ!$B$39:$B$782,V$296)+'СЕТ СН'!$F$15</f>
        <v>0</v>
      </c>
      <c r="W315" s="36">
        <f ca="1">SUMIFS(СВЦЭМ!$H$40:$H$783,СВЦЭМ!$A$40:$A$783,$A315,СВЦЭМ!$B$39:$B$782,W$296)+'СЕТ СН'!$F$15</f>
        <v>0</v>
      </c>
      <c r="X315" s="36">
        <f ca="1">SUMIFS(СВЦЭМ!$H$40:$H$783,СВЦЭМ!$A$40:$A$783,$A315,СВЦЭМ!$B$39:$B$782,X$296)+'СЕТ СН'!$F$15</f>
        <v>0</v>
      </c>
      <c r="Y315" s="36">
        <f ca="1">SUMIFS(СВЦЭМ!$H$40:$H$783,СВЦЭМ!$A$40:$A$783,$A315,СВЦЭМ!$B$39:$B$782,Y$296)+'СЕТ СН'!$F$15</f>
        <v>0</v>
      </c>
    </row>
    <row r="316" spans="1:25" ht="15.75" hidden="1" x14ac:dyDescent="0.2">
      <c r="A316" s="35">
        <f t="shared" si="8"/>
        <v>45371</v>
      </c>
      <c r="B316" s="36">
        <f ca="1">SUMIFS(СВЦЭМ!$H$40:$H$783,СВЦЭМ!$A$40:$A$783,$A316,СВЦЭМ!$B$39:$B$782,B$296)+'СЕТ СН'!$F$15</f>
        <v>0</v>
      </c>
      <c r="C316" s="36">
        <f ca="1">SUMIFS(СВЦЭМ!$H$40:$H$783,СВЦЭМ!$A$40:$A$783,$A316,СВЦЭМ!$B$39:$B$782,C$296)+'СЕТ СН'!$F$15</f>
        <v>0</v>
      </c>
      <c r="D316" s="36">
        <f ca="1">SUMIFS(СВЦЭМ!$H$40:$H$783,СВЦЭМ!$A$40:$A$783,$A316,СВЦЭМ!$B$39:$B$782,D$296)+'СЕТ СН'!$F$15</f>
        <v>0</v>
      </c>
      <c r="E316" s="36">
        <f ca="1">SUMIFS(СВЦЭМ!$H$40:$H$783,СВЦЭМ!$A$40:$A$783,$A316,СВЦЭМ!$B$39:$B$782,E$296)+'СЕТ СН'!$F$15</f>
        <v>0</v>
      </c>
      <c r="F316" s="36">
        <f ca="1">SUMIFS(СВЦЭМ!$H$40:$H$783,СВЦЭМ!$A$40:$A$783,$A316,СВЦЭМ!$B$39:$B$782,F$296)+'СЕТ СН'!$F$15</f>
        <v>0</v>
      </c>
      <c r="G316" s="36">
        <f ca="1">SUMIFS(СВЦЭМ!$H$40:$H$783,СВЦЭМ!$A$40:$A$783,$A316,СВЦЭМ!$B$39:$B$782,G$296)+'СЕТ СН'!$F$15</f>
        <v>0</v>
      </c>
      <c r="H316" s="36">
        <f ca="1">SUMIFS(СВЦЭМ!$H$40:$H$783,СВЦЭМ!$A$40:$A$783,$A316,СВЦЭМ!$B$39:$B$782,H$296)+'СЕТ СН'!$F$15</f>
        <v>0</v>
      </c>
      <c r="I316" s="36">
        <f ca="1">SUMIFS(СВЦЭМ!$H$40:$H$783,СВЦЭМ!$A$40:$A$783,$A316,СВЦЭМ!$B$39:$B$782,I$296)+'СЕТ СН'!$F$15</f>
        <v>0</v>
      </c>
      <c r="J316" s="36">
        <f ca="1">SUMIFS(СВЦЭМ!$H$40:$H$783,СВЦЭМ!$A$40:$A$783,$A316,СВЦЭМ!$B$39:$B$782,J$296)+'СЕТ СН'!$F$15</f>
        <v>0</v>
      </c>
      <c r="K316" s="36">
        <f ca="1">SUMIFS(СВЦЭМ!$H$40:$H$783,СВЦЭМ!$A$40:$A$783,$A316,СВЦЭМ!$B$39:$B$782,K$296)+'СЕТ СН'!$F$15</f>
        <v>0</v>
      </c>
      <c r="L316" s="36">
        <f ca="1">SUMIFS(СВЦЭМ!$H$40:$H$783,СВЦЭМ!$A$40:$A$783,$A316,СВЦЭМ!$B$39:$B$782,L$296)+'СЕТ СН'!$F$15</f>
        <v>0</v>
      </c>
      <c r="M316" s="36">
        <f ca="1">SUMIFS(СВЦЭМ!$H$40:$H$783,СВЦЭМ!$A$40:$A$783,$A316,СВЦЭМ!$B$39:$B$782,M$296)+'СЕТ СН'!$F$15</f>
        <v>0</v>
      </c>
      <c r="N316" s="36">
        <f ca="1">SUMIFS(СВЦЭМ!$H$40:$H$783,СВЦЭМ!$A$40:$A$783,$A316,СВЦЭМ!$B$39:$B$782,N$296)+'СЕТ СН'!$F$15</f>
        <v>0</v>
      </c>
      <c r="O316" s="36">
        <f ca="1">SUMIFS(СВЦЭМ!$H$40:$H$783,СВЦЭМ!$A$40:$A$783,$A316,СВЦЭМ!$B$39:$B$782,O$296)+'СЕТ СН'!$F$15</f>
        <v>0</v>
      </c>
      <c r="P316" s="36">
        <f ca="1">SUMIFS(СВЦЭМ!$H$40:$H$783,СВЦЭМ!$A$40:$A$783,$A316,СВЦЭМ!$B$39:$B$782,P$296)+'СЕТ СН'!$F$15</f>
        <v>0</v>
      </c>
      <c r="Q316" s="36">
        <f ca="1">SUMIFS(СВЦЭМ!$H$40:$H$783,СВЦЭМ!$A$40:$A$783,$A316,СВЦЭМ!$B$39:$B$782,Q$296)+'СЕТ СН'!$F$15</f>
        <v>0</v>
      </c>
      <c r="R316" s="36">
        <f ca="1">SUMIFS(СВЦЭМ!$H$40:$H$783,СВЦЭМ!$A$40:$A$783,$A316,СВЦЭМ!$B$39:$B$782,R$296)+'СЕТ СН'!$F$15</f>
        <v>0</v>
      </c>
      <c r="S316" s="36">
        <f ca="1">SUMIFS(СВЦЭМ!$H$40:$H$783,СВЦЭМ!$A$40:$A$783,$A316,СВЦЭМ!$B$39:$B$782,S$296)+'СЕТ СН'!$F$15</f>
        <v>0</v>
      </c>
      <c r="T316" s="36">
        <f ca="1">SUMIFS(СВЦЭМ!$H$40:$H$783,СВЦЭМ!$A$40:$A$783,$A316,СВЦЭМ!$B$39:$B$782,T$296)+'СЕТ СН'!$F$15</f>
        <v>0</v>
      </c>
      <c r="U316" s="36">
        <f ca="1">SUMIFS(СВЦЭМ!$H$40:$H$783,СВЦЭМ!$A$40:$A$783,$A316,СВЦЭМ!$B$39:$B$782,U$296)+'СЕТ СН'!$F$15</f>
        <v>0</v>
      </c>
      <c r="V316" s="36">
        <f ca="1">SUMIFS(СВЦЭМ!$H$40:$H$783,СВЦЭМ!$A$40:$A$783,$A316,СВЦЭМ!$B$39:$B$782,V$296)+'СЕТ СН'!$F$15</f>
        <v>0</v>
      </c>
      <c r="W316" s="36">
        <f ca="1">SUMIFS(СВЦЭМ!$H$40:$H$783,СВЦЭМ!$A$40:$A$783,$A316,СВЦЭМ!$B$39:$B$782,W$296)+'СЕТ СН'!$F$15</f>
        <v>0</v>
      </c>
      <c r="X316" s="36">
        <f ca="1">SUMIFS(СВЦЭМ!$H$40:$H$783,СВЦЭМ!$A$40:$A$783,$A316,СВЦЭМ!$B$39:$B$782,X$296)+'СЕТ СН'!$F$15</f>
        <v>0</v>
      </c>
      <c r="Y316" s="36">
        <f ca="1">SUMIFS(СВЦЭМ!$H$40:$H$783,СВЦЭМ!$A$40:$A$783,$A316,СВЦЭМ!$B$39:$B$782,Y$296)+'СЕТ СН'!$F$15</f>
        <v>0</v>
      </c>
    </row>
    <row r="317" spans="1:25" ht="15.75" hidden="1" x14ac:dyDescent="0.2">
      <c r="A317" s="35">
        <f t="shared" si="8"/>
        <v>45372</v>
      </c>
      <c r="B317" s="36">
        <f ca="1">SUMIFS(СВЦЭМ!$H$40:$H$783,СВЦЭМ!$A$40:$A$783,$A317,СВЦЭМ!$B$39:$B$782,B$296)+'СЕТ СН'!$F$15</f>
        <v>0</v>
      </c>
      <c r="C317" s="36">
        <f ca="1">SUMIFS(СВЦЭМ!$H$40:$H$783,СВЦЭМ!$A$40:$A$783,$A317,СВЦЭМ!$B$39:$B$782,C$296)+'СЕТ СН'!$F$15</f>
        <v>0</v>
      </c>
      <c r="D317" s="36">
        <f ca="1">SUMIFS(СВЦЭМ!$H$40:$H$783,СВЦЭМ!$A$40:$A$783,$A317,СВЦЭМ!$B$39:$B$782,D$296)+'СЕТ СН'!$F$15</f>
        <v>0</v>
      </c>
      <c r="E317" s="36">
        <f ca="1">SUMIFS(СВЦЭМ!$H$40:$H$783,СВЦЭМ!$A$40:$A$783,$A317,СВЦЭМ!$B$39:$B$782,E$296)+'СЕТ СН'!$F$15</f>
        <v>0</v>
      </c>
      <c r="F317" s="36">
        <f ca="1">SUMIFS(СВЦЭМ!$H$40:$H$783,СВЦЭМ!$A$40:$A$783,$A317,СВЦЭМ!$B$39:$B$782,F$296)+'СЕТ СН'!$F$15</f>
        <v>0</v>
      </c>
      <c r="G317" s="36">
        <f ca="1">SUMIFS(СВЦЭМ!$H$40:$H$783,СВЦЭМ!$A$40:$A$783,$A317,СВЦЭМ!$B$39:$B$782,G$296)+'СЕТ СН'!$F$15</f>
        <v>0</v>
      </c>
      <c r="H317" s="36">
        <f ca="1">SUMIFS(СВЦЭМ!$H$40:$H$783,СВЦЭМ!$A$40:$A$783,$A317,СВЦЭМ!$B$39:$B$782,H$296)+'СЕТ СН'!$F$15</f>
        <v>0</v>
      </c>
      <c r="I317" s="36">
        <f ca="1">SUMIFS(СВЦЭМ!$H$40:$H$783,СВЦЭМ!$A$40:$A$783,$A317,СВЦЭМ!$B$39:$B$782,I$296)+'СЕТ СН'!$F$15</f>
        <v>0</v>
      </c>
      <c r="J317" s="36">
        <f ca="1">SUMIFS(СВЦЭМ!$H$40:$H$783,СВЦЭМ!$A$40:$A$783,$A317,СВЦЭМ!$B$39:$B$782,J$296)+'СЕТ СН'!$F$15</f>
        <v>0</v>
      </c>
      <c r="K317" s="36">
        <f ca="1">SUMIFS(СВЦЭМ!$H$40:$H$783,СВЦЭМ!$A$40:$A$783,$A317,СВЦЭМ!$B$39:$B$782,K$296)+'СЕТ СН'!$F$15</f>
        <v>0</v>
      </c>
      <c r="L317" s="36">
        <f ca="1">SUMIFS(СВЦЭМ!$H$40:$H$783,СВЦЭМ!$A$40:$A$783,$A317,СВЦЭМ!$B$39:$B$782,L$296)+'СЕТ СН'!$F$15</f>
        <v>0</v>
      </c>
      <c r="M317" s="36">
        <f ca="1">SUMIFS(СВЦЭМ!$H$40:$H$783,СВЦЭМ!$A$40:$A$783,$A317,СВЦЭМ!$B$39:$B$782,M$296)+'СЕТ СН'!$F$15</f>
        <v>0</v>
      </c>
      <c r="N317" s="36">
        <f ca="1">SUMIFS(СВЦЭМ!$H$40:$H$783,СВЦЭМ!$A$40:$A$783,$A317,СВЦЭМ!$B$39:$B$782,N$296)+'СЕТ СН'!$F$15</f>
        <v>0</v>
      </c>
      <c r="O317" s="36">
        <f ca="1">SUMIFS(СВЦЭМ!$H$40:$H$783,СВЦЭМ!$A$40:$A$783,$A317,СВЦЭМ!$B$39:$B$782,O$296)+'СЕТ СН'!$F$15</f>
        <v>0</v>
      </c>
      <c r="P317" s="36">
        <f ca="1">SUMIFS(СВЦЭМ!$H$40:$H$783,СВЦЭМ!$A$40:$A$783,$A317,СВЦЭМ!$B$39:$B$782,P$296)+'СЕТ СН'!$F$15</f>
        <v>0</v>
      </c>
      <c r="Q317" s="36">
        <f ca="1">SUMIFS(СВЦЭМ!$H$40:$H$783,СВЦЭМ!$A$40:$A$783,$A317,СВЦЭМ!$B$39:$B$782,Q$296)+'СЕТ СН'!$F$15</f>
        <v>0</v>
      </c>
      <c r="R317" s="36">
        <f ca="1">SUMIFS(СВЦЭМ!$H$40:$H$783,СВЦЭМ!$A$40:$A$783,$A317,СВЦЭМ!$B$39:$B$782,R$296)+'СЕТ СН'!$F$15</f>
        <v>0</v>
      </c>
      <c r="S317" s="36">
        <f ca="1">SUMIFS(СВЦЭМ!$H$40:$H$783,СВЦЭМ!$A$40:$A$783,$A317,СВЦЭМ!$B$39:$B$782,S$296)+'СЕТ СН'!$F$15</f>
        <v>0</v>
      </c>
      <c r="T317" s="36">
        <f ca="1">SUMIFS(СВЦЭМ!$H$40:$H$783,СВЦЭМ!$A$40:$A$783,$A317,СВЦЭМ!$B$39:$B$782,T$296)+'СЕТ СН'!$F$15</f>
        <v>0</v>
      </c>
      <c r="U317" s="36">
        <f ca="1">SUMIFS(СВЦЭМ!$H$40:$H$783,СВЦЭМ!$A$40:$A$783,$A317,СВЦЭМ!$B$39:$B$782,U$296)+'СЕТ СН'!$F$15</f>
        <v>0</v>
      </c>
      <c r="V317" s="36">
        <f ca="1">SUMIFS(СВЦЭМ!$H$40:$H$783,СВЦЭМ!$A$40:$A$783,$A317,СВЦЭМ!$B$39:$B$782,V$296)+'СЕТ СН'!$F$15</f>
        <v>0</v>
      </c>
      <c r="W317" s="36">
        <f ca="1">SUMIFS(СВЦЭМ!$H$40:$H$783,СВЦЭМ!$A$40:$A$783,$A317,СВЦЭМ!$B$39:$B$782,W$296)+'СЕТ СН'!$F$15</f>
        <v>0</v>
      </c>
      <c r="X317" s="36">
        <f ca="1">SUMIFS(СВЦЭМ!$H$40:$H$783,СВЦЭМ!$A$40:$A$783,$A317,СВЦЭМ!$B$39:$B$782,X$296)+'СЕТ СН'!$F$15</f>
        <v>0</v>
      </c>
      <c r="Y317" s="36">
        <f ca="1">SUMIFS(СВЦЭМ!$H$40:$H$783,СВЦЭМ!$A$40:$A$783,$A317,СВЦЭМ!$B$39:$B$782,Y$296)+'СЕТ СН'!$F$15</f>
        <v>0</v>
      </c>
    </row>
    <row r="318" spans="1:25" ht="15.75" hidden="1" x14ac:dyDescent="0.2">
      <c r="A318" s="35">
        <f t="shared" si="8"/>
        <v>45373</v>
      </c>
      <c r="B318" s="36">
        <f ca="1">SUMIFS(СВЦЭМ!$H$40:$H$783,СВЦЭМ!$A$40:$A$783,$A318,СВЦЭМ!$B$39:$B$782,B$296)+'СЕТ СН'!$F$15</f>
        <v>0</v>
      </c>
      <c r="C318" s="36">
        <f ca="1">SUMIFS(СВЦЭМ!$H$40:$H$783,СВЦЭМ!$A$40:$A$783,$A318,СВЦЭМ!$B$39:$B$782,C$296)+'СЕТ СН'!$F$15</f>
        <v>0</v>
      </c>
      <c r="D318" s="36">
        <f ca="1">SUMIFS(СВЦЭМ!$H$40:$H$783,СВЦЭМ!$A$40:$A$783,$A318,СВЦЭМ!$B$39:$B$782,D$296)+'СЕТ СН'!$F$15</f>
        <v>0</v>
      </c>
      <c r="E318" s="36">
        <f ca="1">SUMIFS(СВЦЭМ!$H$40:$H$783,СВЦЭМ!$A$40:$A$783,$A318,СВЦЭМ!$B$39:$B$782,E$296)+'СЕТ СН'!$F$15</f>
        <v>0</v>
      </c>
      <c r="F318" s="36">
        <f ca="1">SUMIFS(СВЦЭМ!$H$40:$H$783,СВЦЭМ!$A$40:$A$783,$A318,СВЦЭМ!$B$39:$B$782,F$296)+'СЕТ СН'!$F$15</f>
        <v>0</v>
      </c>
      <c r="G318" s="36">
        <f ca="1">SUMIFS(СВЦЭМ!$H$40:$H$783,СВЦЭМ!$A$40:$A$783,$A318,СВЦЭМ!$B$39:$B$782,G$296)+'СЕТ СН'!$F$15</f>
        <v>0</v>
      </c>
      <c r="H318" s="36">
        <f ca="1">SUMIFS(СВЦЭМ!$H$40:$H$783,СВЦЭМ!$A$40:$A$783,$A318,СВЦЭМ!$B$39:$B$782,H$296)+'СЕТ СН'!$F$15</f>
        <v>0</v>
      </c>
      <c r="I318" s="36">
        <f ca="1">SUMIFS(СВЦЭМ!$H$40:$H$783,СВЦЭМ!$A$40:$A$783,$A318,СВЦЭМ!$B$39:$B$782,I$296)+'СЕТ СН'!$F$15</f>
        <v>0</v>
      </c>
      <c r="J318" s="36">
        <f ca="1">SUMIFS(СВЦЭМ!$H$40:$H$783,СВЦЭМ!$A$40:$A$783,$A318,СВЦЭМ!$B$39:$B$782,J$296)+'СЕТ СН'!$F$15</f>
        <v>0</v>
      </c>
      <c r="K318" s="36">
        <f ca="1">SUMIFS(СВЦЭМ!$H$40:$H$783,СВЦЭМ!$A$40:$A$783,$A318,СВЦЭМ!$B$39:$B$782,K$296)+'СЕТ СН'!$F$15</f>
        <v>0</v>
      </c>
      <c r="L318" s="36">
        <f ca="1">SUMIFS(СВЦЭМ!$H$40:$H$783,СВЦЭМ!$A$40:$A$783,$A318,СВЦЭМ!$B$39:$B$782,L$296)+'СЕТ СН'!$F$15</f>
        <v>0</v>
      </c>
      <c r="M318" s="36">
        <f ca="1">SUMIFS(СВЦЭМ!$H$40:$H$783,СВЦЭМ!$A$40:$A$783,$A318,СВЦЭМ!$B$39:$B$782,M$296)+'СЕТ СН'!$F$15</f>
        <v>0</v>
      </c>
      <c r="N318" s="36">
        <f ca="1">SUMIFS(СВЦЭМ!$H$40:$H$783,СВЦЭМ!$A$40:$A$783,$A318,СВЦЭМ!$B$39:$B$782,N$296)+'СЕТ СН'!$F$15</f>
        <v>0</v>
      </c>
      <c r="O318" s="36">
        <f ca="1">SUMIFS(СВЦЭМ!$H$40:$H$783,СВЦЭМ!$A$40:$A$783,$A318,СВЦЭМ!$B$39:$B$782,O$296)+'СЕТ СН'!$F$15</f>
        <v>0</v>
      </c>
      <c r="P318" s="36">
        <f ca="1">SUMIFS(СВЦЭМ!$H$40:$H$783,СВЦЭМ!$A$40:$A$783,$A318,СВЦЭМ!$B$39:$B$782,P$296)+'СЕТ СН'!$F$15</f>
        <v>0</v>
      </c>
      <c r="Q318" s="36">
        <f ca="1">SUMIFS(СВЦЭМ!$H$40:$H$783,СВЦЭМ!$A$40:$A$783,$A318,СВЦЭМ!$B$39:$B$782,Q$296)+'СЕТ СН'!$F$15</f>
        <v>0</v>
      </c>
      <c r="R318" s="36">
        <f ca="1">SUMIFS(СВЦЭМ!$H$40:$H$783,СВЦЭМ!$A$40:$A$783,$A318,СВЦЭМ!$B$39:$B$782,R$296)+'СЕТ СН'!$F$15</f>
        <v>0</v>
      </c>
      <c r="S318" s="36">
        <f ca="1">SUMIFS(СВЦЭМ!$H$40:$H$783,СВЦЭМ!$A$40:$A$783,$A318,СВЦЭМ!$B$39:$B$782,S$296)+'СЕТ СН'!$F$15</f>
        <v>0</v>
      </c>
      <c r="T318" s="36">
        <f ca="1">SUMIFS(СВЦЭМ!$H$40:$H$783,СВЦЭМ!$A$40:$A$783,$A318,СВЦЭМ!$B$39:$B$782,T$296)+'СЕТ СН'!$F$15</f>
        <v>0</v>
      </c>
      <c r="U318" s="36">
        <f ca="1">SUMIFS(СВЦЭМ!$H$40:$H$783,СВЦЭМ!$A$40:$A$783,$A318,СВЦЭМ!$B$39:$B$782,U$296)+'СЕТ СН'!$F$15</f>
        <v>0</v>
      </c>
      <c r="V318" s="36">
        <f ca="1">SUMIFS(СВЦЭМ!$H$40:$H$783,СВЦЭМ!$A$40:$A$783,$A318,СВЦЭМ!$B$39:$B$782,V$296)+'СЕТ СН'!$F$15</f>
        <v>0</v>
      </c>
      <c r="W318" s="36">
        <f ca="1">SUMIFS(СВЦЭМ!$H$40:$H$783,СВЦЭМ!$A$40:$A$783,$A318,СВЦЭМ!$B$39:$B$782,W$296)+'СЕТ СН'!$F$15</f>
        <v>0</v>
      </c>
      <c r="X318" s="36">
        <f ca="1">SUMIFS(СВЦЭМ!$H$40:$H$783,СВЦЭМ!$A$40:$A$783,$A318,СВЦЭМ!$B$39:$B$782,X$296)+'СЕТ СН'!$F$15</f>
        <v>0</v>
      </c>
      <c r="Y318" s="36">
        <f ca="1">SUMIFS(СВЦЭМ!$H$40:$H$783,СВЦЭМ!$A$40:$A$783,$A318,СВЦЭМ!$B$39:$B$782,Y$296)+'СЕТ СН'!$F$15</f>
        <v>0</v>
      </c>
    </row>
    <row r="319" spans="1:25" ht="15.75" hidden="1" x14ac:dyDescent="0.2">
      <c r="A319" s="35">
        <f t="shared" si="8"/>
        <v>45374</v>
      </c>
      <c r="B319" s="36">
        <f ca="1">SUMIFS(СВЦЭМ!$H$40:$H$783,СВЦЭМ!$A$40:$A$783,$A319,СВЦЭМ!$B$39:$B$782,B$296)+'СЕТ СН'!$F$15</f>
        <v>0</v>
      </c>
      <c r="C319" s="36">
        <f ca="1">SUMIFS(СВЦЭМ!$H$40:$H$783,СВЦЭМ!$A$40:$A$783,$A319,СВЦЭМ!$B$39:$B$782,C$296)+'СЕТ СН'!$F$15</f>
        <v>0</v>
      </c>
      <c r="D319" s="36">
        <f ca="1">SUMIFS(СВЦЭМ!$H$40:$H$783,СВЦЭМ!$A$40:$A$783,$A319,СВЦЭМ!$B$39:$B$782,D$296)+'СЕТ СН'!$F$15</f>
        <v>0</v>
      </c>
      <c r="E319" s="36">
        <f ca="1">SUMIFS(СВЦЭМ!$H$40:$H$783,СВЦЭМ!$A$40:$A$783,$A319,СВЦЭМ!$B$39:$B$782,E$296)+'СЕТ СН'!$F$15</f>
        <v>0</v>
      </c>
      <c r="F319" s="36">
        <f ca="1">SUMIFS(СВЦЭМ!$H$40:$H$783,СВЦЭМ!$A$40:$A$783,$A319,СВЦЭМ!$B$39:$B$782,F$296)+'СЕТ СН'!$F$15</f>
        <v>0</v>
      </c>
      <c r="G319" s="36">
        <f ca="1">SUMIFS(СВЦЭМ!$H$40:$H$783,СВЦЭМ!$A$40:$A$783,$A319,СВЦЭМ!$B$39:$B$782,G$296)+'СЕТ СН'!$F$15</f>
        <v>0</v>
      </c>
      <c r="H319" s="36">
        <f ca="1">SUMIFS(СВЦЭМ!$H$40:$H$783,СВЦЭМ!$A$40:$A$783,$A319,СВЦЭМ!$B$39:$B$782,H$296)+'СЕТ СН'!$F$15</f>
        <v>0</v>
      </c>
      <c r="I319" s="36">
        <f ca="1">SUMIFS(СВЦЭМ!$H$40:$H$783,СВЦЭМ!$A$40:$A$783,$A319,СВЦЭМ!$B$39:$B$782,I$296)+'СЕТ СН'!$F$15</f>
        <v>0</v>
      </c>
      <c r="J319" s="36">
        <f ca="1">SUMIFS(СВЦЭМ!$H$40:$H$783,СВЦЭМ!$A$40:$A$783,$A319,СВЦЭМ!$B$39:$B$782,J$296)+'СЕТ СН'!$F$15</f>
        <v>0</v>
      </c>
      <c r="K319" s="36">
        <f ca="1">SUMIFS(СВЦЭМ!$H$40:$H$783,СВЦЭМ!$A$40:$A$783,$A319,СВЦЭМ!$B$39:$B$782,K$296)+'СЕТ СН'!$F$15</f>
        <v>0</v>
      </c>
      <c r="L319" s="36">
        <f ca="1">SUMIFS(СВЦЭМ!$H$40:$H$783,СВЦЭМ!$A$40:$A$783,$A319,СВЦЭМ!$B$39:$B$782,L$296)+'СЕТ СН'!$F$15</f>
        <v>0</v>
      </c>
      <c r="M319" s="36">
        <f ca="1">SUMIFS(СВЦЭМ!$H$40:$H$783,СВЦЭМ!$A$40:$A$783,$A319,СВЦЭМ!$B$39:$B$782,M$296)+'СЕТ СН'!$F$15</f>
        <v>0</v>
      </c>
      <c r="N319" s="36">
        <f ca="1">SUMIFS(СВЦЭМ!$H$40:$H$783,СВЦЭМ!$A$40:$A$783,$A319,СВЦЭМ!$B$39:$B$782,N$296)+'СЕТ СН'!$F$15</f>
        <v>0</v>
      </c>
      <c r="O319" s="36">
        <f ca="1">SUMIFS(СВЦЭМ!$H$40:$H$783,СВЦЭМ!$A$40:$A$783,$A319,СВЦЭМ!$B$39:$B$782,O$296)+'СЕТ СН'!$F$15</f>
        <v>0</v>
      </c>
      <c r="P319" s="36">
        <f ca="1">SUMIFS(СВЦЭМ!$H$40:$H$783,СВЦЭМ!$A$40:$A$783,$A319,СВЦЭМ!$B$39:$B$782,P$296)+'СЕТ СН'!$F$15</f>
        <v>0</v>
      </c>
      <c r="Q319" s="36">
        <f ca="1">SUMIFS(СВЦЭМ!$H$40:$H$783,СВЦЭМ!$A$40:$A$783,$A319,СВЦЭМ!$B$39:$B$782,Q$296)+'СЕТ СН'!$F$15</f>
        <v>0</v>
      </c>
      <c r="R319" s="36">
        <f ca="1">SUMIFS(СВЦЭМ!$H$40:$H$783,СВЦЭМ!$A$40:$A$783,$A319,СВЦЭМ!$B$39:$B$782,R$296)+'СЕТ СН'!$F$15</f>
        <v>0</v>
      </c>
      <c r="S319" s="36">
        <f ca="1">SUMIFS(СВЦЭМ!$H$40:$H$783,СВЦЭМ!$A$40:$A$783,$A319,СВЦЭМ!$B$39:$B$782,S$296)+'СЕТ СН'!$F$15</f>
        <v>0</v>
      </c>
      <c r="T319" s="36">
        <f ca="1">SUMIFS(СВЦЭМ!$H$40:$H$783,СВЦЭМ!$A$40:$A$783,$A319,СВЦЭМ!$B$39:$B$782,T$296)+'СЕТ СН'!$F$15</f>
        <v>0</v>
      </c>
      <c r="U319" s="36">
        <f ca="1">SUMIFS(СВЦЭМ!$H$40:$H$783,СВЦЭМ!$A$40:$A$783,$A319,СВЦЭМ!$B$39:$B$782,U$296)+'СЕТ СН'!$F$15</f>
        <v>0</v>
      </c>
      <c r="V319" s="36">
        <f ca="1">SUMIFS(СВЦЭМ!$H$40:$H$783,СВЦЭМ!$A$40:$A$783,$A319,СВЦЭМ!$B$39:$B$782,V$296)+'СЕТ СН'!$F$15</f>
        <v>0</v>
      </c>
      <c r="W319" s="36">
        <f ca="1">SUMIFS(СВЦЭМ!$H$40:$H$783,СВЦЭМ!$A$40:$A$783,$A319,СВЦЭМ!$B$39:$B$782,W$296)+'СЕТ СН'!$F$15</f>
        <v>0</v>
      </c>
      <c r="X319" s="36">
        <f ca="1">SUMIFS(СВЦЭМ!$H$40:$H$783,СВЦЭМ!$A$40:$A$783,$A319,СВЦЭМ!$B$39:$B$782,X$296)+'СЕТ СН'!$F$15</f>
        <v>0</v>
      </c>
      <c r="Y319" s="36">
        <f ca="1">SUMIFS(СВЦЭМ!$H$40:$H$783,СВЦЭМ!$A$40:$A$783,$A319,СВЦЭМ!$B$39:$B$782,Y$296)+'СЕТ СН'!$F$15</f>
        <v>0</v>
      </c>
    </row>
    <row r="320" spans="1:25" ht="15.75" hidden="1" x14ac:dyDescent="0.2">
      <c r="A320" s="35">
        <f t="shared" si="8"/>
        <v>45375</v>
      </c>
      <c r="B320" s="36">
        <f ca="1">SUMIFS(СВЦЭМ!$H$40:$H$783,СВЦЭМ!$A$40:$A$783,$A320,СВЦЭМ!$B$39:$B$782,B$296)+'СЕТ СН'!$F$15</f>
        <v>0</v>
      </c>
      <c r="C320" s="36">
        <f ca="1">SUMIFS(СВЦЭМ!$H$40:$H$783,СВЦЭМ!$A$40:$A$783,$A320,СВЦЭМ!$B$39:$B$782,C$296)+'СЕТ СН'!$F$15</f>
        <v>0</v>
      </c>
      <c r="D320" s="36">
        <f ca="1">SUMIFS(СВЦЭМ!$H$40:$H$783,СВЦЭМ!$A$40:$A$783,$A320,СВЦЭМ!$B$39:$B$782,D$296)+'СЕТ СН'!$F$15</f>
        <v>0</v>
      </c>
      <c r="E320" s="36">
        <f ca="1">SUMIFS(СВЦЭМ!$H$40:$H$783,СВЦЭМ!$A$40:$A$783,$A320,СВЦЭМ!$B$39:$B$782,E$296)+'СЕТ СН'!$F$15</f>
        <v>0</v>
      </c>
      <c r="F320" s="36">
        <f ca="1">SUMIFS(СВЦЭМ!$H$40:$H$783,СВЦЭМ!$A$40:$A$783,$A320,СВЦЭМ!$B$39:$B$782,F$296)+'СЕТ СН'!$F$15</f>
        <v>0</v>
      </c>
      <c r="G320" s="36">
        <f ca="1">SUMIFS(СВЦЭМ!$H$40:$H$783,СВЦЭМ!$A$40:$A$783,$A320,СВЦЭМ!$B$39:$B$782,G$296)+'СЕТ СН'!$F$15</f>
        <v>0</v>
      </c>
      <c r="H320" s="36">
        <f ca="1">SUMIFS(СВЦЭМ!$H$40:$H$783,СВЦЭМ!$A$40:$A$783,$A320,СВЦЭМ!$B$39:$B$782,H$296)+'СЕТ СН'!$F$15</f>
        <v>0</v>
      </c>
      <c r="I320" s="36">
        <f ca="1">SUMIFS(СВЦЭМ!$H$40:$H$783,СВЦЭМ!$A$40:$A$783,$A320,СВЦЭМ!$B$39:$B$782,I$296)+'СЕТ СН'!$F$15</f>
        <v>0</v>
      </c>
      <c r="J320" s="36">
        <f ca="1">SUMIFS(СВЦЭМ!$H$40:$H$783,СВЦЭМ!$A$40:$A$783,$A320,СВЦЭМ!$B$39:$B$782,J$296)+'СЕТ СН'!$F$15</f>
        <v>0</v>
      </c>
      <c r="K320" s="36">
        <f ca="1">SUMIFS(СВЦЭМ!$H$40:$H$783,СВЦЭМ!$A$40:$A$783,$A320,СВЦЭМ!$B$39:$B$782,K$296)+'СЕТ СН'!$F$15</f>
        <v>0</v>
      </c>
      <c r="L320" s="36">
        <f ca="1">SUMIFS(СВЦЭМ!$H$40:$H$783,СВЦЭМ!$A$40:$A$783,$A320,СВЦЭМ!$B$39:$B$782,L$296)+'СЕТ СН'!$F$15</f>
        <v>0</v>
      </c>
      <c r="M320" s="36">
        <f ca="1">SUMIFS(СВЦЭМ!$H$40:$H$783,СВЦЭМ!$A$40:$A$783,$A320,СВЦЭМ!$B$39:$B$782,M$296)+'СЕТ СН'!$F$15</f>
        <v>0</v>
      </c>
      <c r="N320" s="36">
        <f ca="1">SUMIFS(СВЦЭМ!$H$40:$H$783,СВЦЭМ!$A$40:$A$783,$A320,СВЦЭМ!$B$39:$B$782,N$296)+'СЕТ СН'!$F$15</f>
        <v>0</v>
      </c>
      <c r="O320" s="36">
        <f ca="1">SUMIFS(СВЦЭМ!$H$40:$H$783,СВЦЭМ!$A$40:$A$783,$A320,СВЦЭМ!$B$39:$B$782,O$296)+'СЕТ СН'!$F$15</f>
        <v>0</v>
      </c>
      <c r="P320" s="36">
        <f ca="1">SUMIFS(СВЦЭМ!$H$40:$H$783,СВЦЭМ!$A$40:$A$783,$A320,СВЦЭМ!$B$39:$B$782,P$296)+'СЕТ СН'!$F$15</f>
        <v>0</v>
      </c>
      <c r="Q320" s="36">
        <f ca="1">SUMIFS(СВЦЭМ!$H$40:$H$783,СВЦЭМ!$A$40:$A$783,$A320,СВЦЭМ!$B$39:$B$782,Q$296)+'СЕТ СН'!$F$15</f>
        <v>0</v>
      </c>
      <c r="R320" s="36">
        <f ca="1">SUMIFS(СВЦЭМ!$H$40:$H$783,СВЦЭМ!$A$40:$A$783,$A320,СВЦЭМ!$B$39:$B$782,R$296)+'СЕТ СН'!$F$15</f>
        <v>0</v>
      </c>
      <c r="S320" s="36">
        <f ca="1">SUMIFS(СВЦЭМ!$H$40:$H$783,СВЦЭМ!$A$40:$A$783,$A320,СВЦЭМ!$B$39:$B$782,S$296)+'СЕТ СН'!$F$15</f>
        <v>0</v>
      </c>
      <c r="T320" s="36">
        <f ca="1">SUMIFS(СВЦЭМ!$H$40:$H$783,СВЦЭМ!$A$40:$A$783,$A320,СВЦЭМ!$B$39:$B$782,T$296)+'СЕТ СН'!$F$15</f>
        <v>0</v>
      </c>
      <c r="U320" s="36">
        <f ca="1">SUMIFS(СВЦЭМ!$H$40:$H$783,СВЦЭМ!$A$40:$A$783,$A320,СВЦЭМ!$B$39:$B$782,U$296)+'СЕТ СН'!$F$15</f>
        <v>0</v>
      </c>
      <c r="V320" s="36">
        <f ca="1">SUMIFS(СВЦЭМ!$H$40:$H$783,СВЦЭМ!$A$40:$A$783,$A320,СВЦЭМ!$B$39:$B$782,V$296)+'СЕТ СН'!$F$15</f>
        <v>0</v>
      </c>
      <c r="W320" s="36">
        <f ca="1">SUMIFS(СВЦЭМ!$H$40:$H$783,СВЦЭМ!$A$40:$A$783,$A320,СВЦЭМ!$B$39:$B$782,W$296)+'СЕТ СН'!$F$15</f>
        <v>0</v>
      </c>
      <c r="X320" s="36">
        <f ca="1">SUMIFS(СВЦЭМ!$H$40:$H$783,СВЦЭМ!$A$40:$A$783,$A320,СВЦЭМ!$B$39:$B$782,X$296)+'СЕТ СН'!$F$15</f>
        <v>0</v>
      </c>
      <c r="Y320" s="36">
        <f ca="1">SUMIFS(СВЦЭМ!$H$40:$H$783,СВЦЭМ!$A$40:$A$783,$A320,СВЦЭМ!$B$39:$B$782,Y$296)+'СЕТ СН'!$F$15</f>
        <v>0</v>
      </c>
    </row>
    <row r="321" spans="1:27" ht="15.75" hidden="1" x14ac:dyDescent="0.2">
      <c r="A321" s="35">
        <f t="shared" si="8"/>
        <v>45376</v>
      </c>
      <c r="B321" s="36">
        <f ca="1">SUMIFS(СВЦЭМ!$H$40:$H$783,СВЦЭМ!$A$40:$A$783,$A321,СВЦЭМ!$B$39:$B$782,B$296)+'СЕТ СН'!$F$15</f>
        <v>0</v>
      </c>
      <c r="C321" s="36">
        <f ca="1">SUMIFS(СВЦЭМ!$H$40:$H$783,СВЦЭМ!$A$40:$A$783,$A321,СВЦЭМ!$B$39:$B$782,C$296)+'СЕТ СН'!$F$15</f>
        <v>0</v>
      </c>
      <c r="D321" s="36">
        <f ca="1">SUMIFS(СВЦЭМ!$H$40:$H$783,СВЦЭМ!$A$40:$A$783,$A321,СВЦЭМ!$B$39:$B$782,D$296)+'СЕТ СН'!$F$15</f>
        <v>0</v>
      </c>
      <c r="E321" s="36">
        <f ca="1">SUMIFS(СВЦЭМ!$H$40:$H$783,СВЦЭМ!$A$40:$A$783,$A321,СВЦЭМ!$B$39:$B$782,E$296)+'СЕТ СН'!$F$15</f>
        <v>0</v>
      </c>
      <c r="F321" s="36">
        <f ca="1">SUMIFS(СВЦЭМ!$H$40:$H$783,СВЦЭМ!$A$40:$A$783,$A321,СВЦЭМ!$B$39:$B$782,F$296)+'СЕТ СН'!$F$15</f>
        <v>0</v>
      </c>
      <c r="G321" s="36">
        <f ca="1">SUMIFS(СВЦЭМ!$H$40:$H$783,СВЦЭМ!$A$40:$A$783,$A321,СВЦЭМ!$B$39:$B$782,G$296)+'СЕТ СН'!$F$15</f>
        <v>0</v>
      </c>
      <c r="H321" s="36">
        <f ca="1">SUMIFS(СВЦЭМ!$H$40:$H$783,СВЦЭМ!$A$40:$A$783,$A321,СВЦЭМ!$B$39:$B$782,H$296)+'СЕТ СН'!$F$15</f>
        <v>0</v>
      </c>
      <c r="I321" s="36">
        <f ca="1">SUMIFS(СВЦЭМ!$H$40:$H$783,СВЦЭМ!$A$40:$A$783,$A321,СВЦЭМ!$B$39:$B$782,I$296)+'СЕТ СН'!$F$15</f>
        <v>0</v>
      </c>
      <c r="J321" s="36">
        <f ca="1">SUMIFS(СВЦЭМ!$H$40:$H$783,СВЦЭМ!$A$40:$A$783,$A321,СВЦЭМ!$B$39:$B$782,J$296)+'СЕТ СН'!$F$15</f>
        <v>0</v>
      </c>
      <c r="K321" s="36">
        <f ca="1">SUMIFS(СВЦЭМ!$H$40:$H$783,СВЦЭМ!$A$40:$A$783,$A321,СВЦЭМ!$B$39:$B$782,K$296)+'СЕТ СН'!$F$15</f>
        <v>0</v>
      </c>
      <c r="L321" s="36">
        <f ca="1">SUMIFS(СВЦЭМ!$H$40:$H$783,СВЦЭМ!$A$40:$A$783,$A321,СВЦЭМ!$B$39:$B$782,L$296)+'СЕТ СН'!$F$15</f>
        <v>0</v>
      </c>
      <c r="M321" s="36">
        <f ca="1">SUMIFS(СВЦЭМ!$H$40:$H$783,СВЦЭМ!$A$40:$A$783,$A321,СВЦЭМ!$B$39:$B$782,M$296)+'СЕТ СН'!$F$15</f>
        <v>0</v>
      </c>
      <c r="N321" s="36">
        <f ca="1">SUMIFS(СВЦЭМ!$H$40:$H$783,СВЦЭМ!$A$40:$A$783,$A321,СВЦЭМ!$B$39:$B$782,N$296)+'СЕТ СН'!$F$15</f>
        <v>0</v>
      </c>
      <c r="O321" s="36">
        <f ca="1">SUMIFS(СВЦЭМ!$H$40:$H$783,СВЦЭМ!$A$40:$A$783,$A321,СВЦЭМ!$B$39:$B$782,O$296)+'СЕТ СН'!$F$15</f>
        <v>0</v>
      </c>
      <c r="P321" s="36">
        <f ca="1">SUMIFS(СВЦЭМ!$H$40:$H$783,СВЦЭМ!$A$40:$A$783,$A321,СВЦЭМ!$B$39:$B$782,P$296)+'СЕТ СН'!$F$15</f>
        <v>0</v>
      </c>
      <c r="Q321" s="36">
        <f ca="1">SUMIFS(СВЦЭМ!$H$40:$H$783,СВЦЭМ!$A$40:$A$783,$A321,СВЦЭМ!$B$39:$B$782,Q$296)+'СЕТ СН'!$F$15</f>
        <v>0</v>
      </c>
      <c r="R321" s="36">
        <f ca="1">SUMIFS(СВЦЭМ!$H$40:$H$783,СВЦЭМ!$A$40:$A$783,$A321,СВЦЭМ!$B$39:$B$782,R$296)+'СЕТ СН'!$F$15</f>
        <v>0</v>
      </c>
      <c r="S321" s="36">
        <f ca="1">SUMIFS(СВЦЭМ!$H$40:$H$783,СВЦЭМ!$A$40:$A$783,$A321,СВЦЭМ!$B$39:$B$782,S$296)+'СЕТ СН'!$F$15</f>
        <v>0</v>
      </c>
      <c r="T321" s="36">
        <f ca="1">SUMIFS(СВЦЭМ!$H$40:$H$783,СВЦЭМ!$A$40:$A$783,$A321,СВЦЭМ!$B$39:$B$782,T$296)+'СЕТ СН'!$F$15</f>
        <v>0</v>
      </c>
      <c r="U321" s="36">
        <f ca="1">SUMIFS(СВЦЭМ!$H$40:$H$783,СВЦЭМ!$A$40:$A$783,$A321,СВЦЭМ!$B$39:$B$782,U$296)+'СЕТ СН'!$F$15</f>
        <v>0</v>
      </c>
      <c r="V321" s="36">
        <f ca="1">SUMIFS(СВЦЭМ!$H$40:$H$783,СВЦЭМ!$A$40:$A$783,$A321,СВЦЭМ!$B$39:$B$782,V$296)+'СЕТ СН'!$F$15</f>
        <v>0</v>
      </c>
      <c r="W321" s="36">
        <f ca="1">SUMIFS(СВЦЭМ!$H$40:$H$783,СВЦЭМ!$A$40:$A$783,$A321,СВЦЭМ!$B$39:$B$782,W$296)+'СЕТ СН'!$F$15</f>
        <v>0</v>
      </c>
      <c r="X321" s="36">
        <f ca="1">SUMIFS(СВЦЭМ!$H$40:$H$783,СВЦЭМ!$A$40:$A$783,$A321,СВЦЭМ!$B$39:$B$782,X$296)+'СЕТ СН'!$F$15</f>
        <v>0</v>
      </c>
      <c r="Y321" s="36">
        <f ca="1">SUMIFS(СВЦЭМ!$H$40:$H$783,СВЦЭМ!$A$40:$A$783,$A321,СВЦЭМ!$B$39:$B$782,Y$296)+'СЕТ СН'!$F$15</f>
        <v>0</v>
      </c>
    </row>
    <row r="322" spans="1:27" ht="15.75" hidden="1" x14ac:dyDescent="0.2">
      <c r="A322" s="35">
        <f t="shared" si="8"/>
        <v>45377</v>
      </c>
      <c r="B322" s="36">
        <f ca="1">SUMIFS(СВЦЭМ!$H$40:$H$783,СВЦЭМ!$A$40:$A$783,$A322,СВЦЭМ!$B$39:$B$782,B$296)+'СЕТ СН'!$F$15</f>
        <v>0</v>
      </c>
      <c r="C322" s="36">
        <f ca="1">SUMIFS(СВЦЭМ!$H$40:$H$783,СВЦЭМ!$A$40:$A$783,$A322,СВЦЭМ!$B$39:$B$782,C$296)+'СЕТ СН'!$F$15</f>
        <v>0</v>
      </c>
      <c r="D322" s="36">
        <f ca="1">SUMIFS(СВЦЭМ!$H$40:$H$783,СВЦЭМ!$A$40:$A$783,$A322,СВЦЭМ!$B$39:$B$782,D$296)+'СЕТ СН'!$F$15</f>
        <v>0</v>
      </c>
      <c r="E322" s="36">
        <f ca="1">SUMIFS(СВЦЭМ!$H$40:$H$783,СВЦЭМ!$A$40:$A$783,$A322,СВЦЭМ!$B$39:$B$782,E$296)+'СЕТ СН'!$F$15</f>
        <v>0</v>
      </c>
      <c r="F322" s="36">
        <f ca="1">SUMIFS(СВЦЭМ!$H$40:$H$783,СВЦЭМ!$A$40:$A$783,$A322,СВЦЭМ!$B$39:$B$782,F$296)+'СЕТ СН'!$F$15</f>
        <v>0</v>
      </c>
      <c r="G322" s="36">
        <f ca="1">SUMIFS(СВЦЭМ!$H$40:$H$783,СВЦЭМ!$A$40:$A$783,$A322,СВЦЭМ!$B$39:$B$782,G$296)+'СЕТ СН'!$F$15</f>
        <v>0</v>
      </c>
      <c r="H322" s="36">
        <f ca="1">SUMIFS(СВЦЭМ!$H$40:$H$783,СВЦЭМ!$A$40:$A$783,$A322,СВЦЭМ!$B$39:$B$782,H$296)+'СЕТ СН'!$F$15</f>
        <v>0</v>
      </c>
      <c r="I322" s="36">
        <f ca="1">SUMIFS(СВЦЭМ!$H$40:$H$783,СВЦЭМ!$A$40:$A$783,$A322,СВЦЭМ!$B$39:$B$782,I$296)+'СЕТ СН'!$F$15</f>
        <v>0</v>
      </c>
      <c r="J322" s="36">
        <f ca="1">SUMIFS(СВЦЭМ!$H$40:$H$783,СВЦЭМ!$A$40:$A$783,$A322,СВЦЭМ!$B$39:$B$782,J$296)+'СЕТ СН'!$F$15</f>
        <v>0</v>
      </c>
      <c r="K322" s="36">
        <f ca="1">SUMIFS(СВЦЭМ!$H$40:$H$783,СВЦЭМ!$A$40:$A$783,$A322,СВЦЭМ!$B$39:$B$782,K$296)+'СЕТ СН'!$F$15</f>
        <v>0</v>
      </c>
      <c r="L322" s="36">
        <f ca="1">SUMIFS(СВЦЭМ!$H$40:$H$783,СВЦЭМ!$A$40:$A$783,$A322,СВЦЭМ!$B$39:$B$782,L$296)+'СЕТ СН'!$F$15</f>
        <v>0</v>
      </c>
      <c r="M322" s="36">
        <f ca="1">SUMIFS(СВЦЭМ!$H$40:$H$783,СВЦЭМ!$A$40:$A$783,$A322,СВЦЭМ!$B$39:$B$782,M$296)+'СЕТ СН'!$F$15</f>
        <v>0</v>
      </c>
      <c r="N322" s="36">
        <f ca="1">SUMIFS(СВЦЭМ!$H$40:$H$783,СВЦЭМ!$A$40:$A$783,$A322,СВЦЭМ!$B$39:$B$782,N$296)+'СЕТ СН'!$F$15</f>
        <v>0</v>
      </c>
      <c r="O322" s="36">
        <f ca="1">SUMIFS(СВЦЭМ!$H$40:$H$783,СВЦЭМ!$A$40:$A$783,$A322,СВЦЭМ!$B$39:$B$782,O$296)+'СЕТ СН'!$F$15</f>
        <v>0</v>
      </c>
      <c r="P322" s="36">
        <f ca="1">SUMIFS(СВЦЭМ!$H$40:$H$783,СВЦЭМ!$A$40:$A$783,$A322,СВЦЭМ!$B$39:$B$782,P$296)+'СЕТ СН'!$F$15</f>
        <v>0</v>
      </c>
      <c r="Q322" s="36">
        <f ca="1">SUMIFS(СВЦЭМ!$H$40:$H$783,СВЦЭМ!$A$40:$A$783,$A322,СВЦЭМ!$B$39:$B$782,Q$296)+'СЕТ СН'!$F$15</f>
        <v>0</v>
      </c>
      <c r="R322" s="36">
        <f ca="1">SUMIFS(СВЦЭМ!$H$40:$H$783,СВЦЭМ!$A$40:$A$783,$A322,СВЦЭМ!$B$39:$B$782,R$296)+'СЕТ СН'!$F$15</f>
        <v>0</v>
      </c>
      <c r="S322" s="36">
        <f ca="1">SUMIFS(СВЦЭМ!$H$40:$H$783,СВЦЭМ!$A$40:$A$783,$A322,СВЦЭМ!$B$39:$B$782,S$296)+'СЕТ СН'!$F$15</f>
        <v>0</v>
      </c>
      <c r="T322" s="36">
        <f ca="1">SUMIFS(СВЦЭМ!$H$40:$H$783,СВЦЭМ!$A$40:$A$783,$A322,СВЦЭМ!$B$39:$B$782,T$296)+'СЕТ СН'!$F$15</f>
        <v>0</v>
      </c>
      <c r="U322" s="36">
        <f ca="1">SUMIFS(СВЦЭМ!$H$40:$H$783,СВЦЭМ!$A$40:$A$783,$A322,СВЦЭМ!$B$39:$B$782,U$296)+'СЕТ СН'!$F$15</f>
        <v>0</v>
      </c>
      <c r="V322" s="36">
        <f ca="1">SUMIFS(СВЦЭМ!$H$40:$H$783,СВЦЭМ!$A$40:$A$783,$A322,СВЦЭМ!$B$39:$B$782,V$296)+'СЕТ СН'!$F$15</f>
        <v>0</v>
      </c>
      <c r="W322" s="36">
        <f ca="1">SUMIFS(СВЦЭМ!$H$40:$H$783,СВЦЭМ!$A$40:$A$783,$A322,СВЦЭМ!$B$39:$B$782,W$296)+'СЕТ СН'!$F$15</f>
        <v>0</v>
      </c>
      <c r="X322" s="36">
        <f ca="1">SUMIFS(СВЦЭМ!$H$40:$H$783,СВЦЭМ!$A$40:$A$783,$A322,СВЦЭМ!$B$39:$B$782,X$296)+'СЕТ СН'!$F$15</f>
        <v>0</v>
      </c>
      <c r="Y322" s="36">
        <f ca="1">SUMIFS(СВЦЭМ!$H$40:$H$783,СВЦЭМ!$A$40:$A$783,$A322,СВЦЭМ!$B$39:$B$782,Y$296)+'СЕТ СН'!$F$15</f>
        <v>0</v>
      </c>
    </row>
    <row r="323" spans="1:27" ht="15.75" hidden="1" x14ac:dyDescent="0.2">
      <c r="A323" s="35">
        <f t="shared" si="8"/>
        <v>45378</v>
      </c>
      <c r="B323" s="36">
        <f ca="1">SUMIFS(СВЦЭМ!$H$40:$H$783,СВЦЭМ!$A$40:$A$783,$A323,СВЦЭМ!$B$39:$B$782,B$296)+'СЕТ СН'!$F$15</f>
        <v>0</v>
      </c>
      <c r="C323" s="36">
        <f ca="1">SUMIFS(СВЦЭМ!$H$40:$H$783,СВЦЭМ!$A$40:$A$783,$A323,СВЦЭМ!$B$39:$B$782,C$296)+'СЕТ СН'!$F$15</f>
        <v>0</v>
      </c>
      <c r="D323" s="36">
        <f ca="1">SUMIFS(СВЦЭМ!$H$40:$H$783,СВЦЭМ!$A$40:$A$783,$A323,СВЦЭМ!$B$39:$B$782,D$296)+'СЕТ СН'!$F$15</f>
        <v>0</v>
      </c>
      <c r="E323" s="36">
        <f ca="1">SUMIFS(СВЦЭМ!$H$40:$H$783,СВЦЭМ!$A$40:$A$783,$A323,СВЦЭМ!$B$39:$B$782,E$296)+'СЕТ СН'!$F$15</f>
        <v>0</v>
      </c>
      <c r="F323" s="36">
        <f ca="1">SUMIFS(СВЦЭМ!$H$40:$H$783,СВЦЭМ!$A$40:$A$783,$A323,СВЦЭМ!$B$39:$B$782,F$296)+'СЕТ СН'!$F$15</f>
        <v>0</v>
      </c>
      <c r="G323" s="36">
        <f ca="1">SUMIFS(СВЦЭМ!$H$40:$H$783,СВЦЭМ!$A$40:$A$783,$A323,СВЦЭМ!$B$39:$B$782,G$296)+'СЕТ СН'!$F$15</f>
        <v>0</v>
      </c>
      <c r="H323" s="36">
        <f ca="1">SUMIFS(СВЦЭМ!$H$40:$H$783,СВЦЭМ!$A$40:$A$783,$A323,СВЦЭМ!$B$39:$B$782,H$296)+'СЕТ СН'!$F$15</f>
        <v>0</v>
      </c>
      <c r="I323" s="36">
        <f ca="1">SUMIFS(СВЦЭМ!$H$40:$H$783,СВЦЭМ!$A$40:$A$783,$A323,СВЦЭМ!$B$39:$B$782,I$296)+'СЕТ СН'!$F$15</f>
        <v>0</v>
      </c>
      <c r="J323" s="36">
        <f ca="1">SUMIFS(СВЦЭМ!$H$40:$H$783,СВЦЭМ!$A$40:$A$783,$A323,СВЦЭМ!$B$39:$B$782,J$296)+'СЕТ СН'!$F$15</f>
        <v>0</v>
      </c>
      <c r="K323" s="36">
        <f ca="1">SUMIFS(СВЦЭМ!$H$40:$H$783,СВЦЭМ!$A$40:$A$783,$A323,СВЦЭМ!$B$39:$B$782,K$296)+'СЕТ СН'!$F$15</f>
        <v>0</v>
      </c>
      <c r="L323" s="36">
        <f ca="1">SUMIFS(СВЦЭМ!$H$40:$H$783,СВЦЭМ!$A$40:$A$783,$A323,СВЦЭМ!$B$39:$B$782,L$296)+'СЕТ СН'!$F$15</f>
        <v>0</v>
      </c>
      <c r="M323" s="36">
        <f ca="1">SUMIFS(СВЦЭМ!$H$40:$H$783,СВЦЭМ!$A$40:$A$783,$A323,СВЦЭМ!$B$39:$B$782,M$296)+'СЕТ СН'!$F$15</f>
        <v>0</v>
      </c>
      <c r="N323" s="36">
        <f ca="1">SUMIFS(СВЦЭМ!$H$40:$H$783,СВЦЭМ!$A$40:$A$783,$A323,СВЦЭМ!$B$39:$B$782,N$296)+'СЕТ СН'!$F$15</f>
        <v>0</v>
      </c>
      <c r="O323" s="36">
        <f ca="1">SUMIFS(СВЦЭМ!$H$40:$H$783,СВЦЭМ!$A$40:$A$783,$A323,СВЦЭМ!$B$39:$B$782,O$296)+'СЕТ СН'!$F$15</f>
        <v>0</v>
      </c>
      <c r="P323" s="36">
        <f ca="1">SUMIFS(СВЦЭМ!$H$40:$H$783,СВЦЭМ!$A$40:$A$783,$A323,СВЦЭМ!$B$39:$B$782,P$296)+'СЕТ СН'!$F$15</f>
        <v>0</v>
      </c>
      <c r="Q323" s="36">
        <f ca="1">SUMIFS(СВЦЭМ!$H$40:$H$783,СВЦЭМ!$A$40:$A$783,$A323,СВЦЭМ!$B$39:$B$782,Q$296)+'СЕТ СН'!$F$15</f>
        <v>0</v>
      </c>
      <c r="R323" s="36">
        <f ca="1">SUMIFS(СВЦЭМ!$H$40:$H$783,СВЦЭМ!$A$40:$A$783,$A323,СВЦЭМ!$B$39:$B$782,R$296)+'СЕТ СН'!$F$15</f>
        <v>0</v>
      </c>
      <c r="S323" s="36">
        <f ca="1">SUMIFS(СВЦЭМ!$H$40:$H$783,СВЦЭМ!$A$40:$A$783,$A323,СВЦЭМ!$B$39:$B$782,S$296)+'СЕТ СН'!$F$15</f>
        <v>0</v>
      </c>
      <c r="T323" s="36">
        <f ca="1">SUMIFS(СВЦЭМ!$H$40:$H$783,СВЦЭМ!$A$40:$A$783,$A323,СВЦЭМ!$B$39:$B$782,T$296)+'СЕТ СН'!$F$15</f>
        <v>0</v>
      </c>
      <c r="U323" s="36">
        <f ca="1">SUMIFS(СВЦЭМ!$H$40:$H$783,СВЦЭМ!$A$40:$A$783,$A323,СВЦЭМ!$B$39:$B$782,U$296)+'СЕТ СН'!$F$15</f>
        <v>0</v>
      </c>
      <c r="V323" s="36">
        <f ca="1">SUMIFS(СВЦЭМ!$H$40:$H$783,СВЦЭМ!$A$40:$A$783,$A323,СВЦЭМ!$B$39:$B$782,V$296)+'СЕТ СН'!$F$15</f>
        <v>0</v>
      </c>
      <c r="W323" s="36">
        <f ca="1">SUMIFS(СВЦЭМ!$H$40:$H$783,СВЦЭМ!$A$40:$A$783,$A323,СВЦЭМ!$B$39:$B$782,W$296)+'СЕТ СН'!$F$15</f>
        <v>0</v>
      </c>
      <c r="X323" s="36">
        <f ca="1">SUMIFS(СВЦЭМ!$H$40:$H$783,СВЦЭМ!$A$40:$A$783,$A323,СВЦЭМ!$B$39:$B$782,X$296)+'СЕТ СН'!$F$15</f>
        <v>0</v>
      </c>
      <c r="Y323" s="36">
        <f ca="1">SUMIFS(СВЦЭМ!$H$40:$H$783,СВЦЭМ!$A$40:$A$783,$A323,СВЦЭМ!$B$39:$B$782,Y$296)+'СЕТ СН'!$F$15</f>
        <v>0</v>
      </c>
    </row>
    <row r="324" spans="1:27" ht="15.75" hidden="1" x14ac:dyDescent="0.2">
      <c r="A324" s="35">
        <f t="shared" si="8"/>
        <v>45379</v>
      </c>
      <c r="B324" s="36">
        <f ca="1">SUMIFS(СВЦЭМ!$H$40:$H$783,СВЦЭМ!$A$40:$A$783,$A324,СВЦЭМ!$B$39:$B$782,B$296)+'СЕТ СН'!$F$15</f>
        <v>0</v>
      </c>
      <c r="C324" s="36">
        <f ca="1">SUMIFS(СВЦЭМ!$H$40:$H$783,СВЦЭМ!$A$40:$A$783,$A324,СВЦЭМ!$B$39:$B$782,C$296)+'СЕТ СН'!$F$15</f>
        <v>0</v>
      </c>
      <c r="D324" s="36">
        <f ca="1">SUMIFS(СВЦЭМ!$H$40:$H$783,СВЦЭМ!$A$40:$A$783,$A324,СВЦЭМ!$B$39:$B$782,D$296)+'СЕТ СН'!$F$15</f>
        <v>0</v>
      </c>
      <c r="E324" s="36">
        <f ca="1">SUMIFS(СВЦЭМ!$H$40:$H$783,СВЦЭМ!$A$40:$A$783,$A324,СВЦЭМ!$B$39:$B$782,E$296)+'СЕТ СН'!$F$15</f>
        <v>0</v>
      </c>
      <c r="F324" s="36">
        <f ca="1">SUMIFS(СВЦЭМ!$H$40:$H$783,СВЦЭМ!$A$40:$A$783,$A324,СВЦЭМ!$B$39:$B$782,F$296)+'СЕТ СН'!$F$15</f>
        <v>0</v>
      </c>
      <c r="G324" s="36">
        <f ca="1">SUMIFS(СВЦЭМ!$H$40:$H$783,СВЦЭМ!$A$40:$A$783,$A324,СВЦЭМ!$B$39:$B$782,G$296)+'СЕТ СН'!$F$15</f>
        <v>0</v>
      </c>
      <c r="H324" s="36">
        <f ca="1">SUMIFS(СВЦЭМ!$H$40:$H$783,СВЦЭМ!$A$40:$A$783,$A324,СВЦЭМ!$B$39:$B$782,H$296)+'СЕТ СН'!$F$15</f>
        <v>0</v>
      </c>
      <c r="I324" s="36">
        <f ca="1">SUMIFS(СВЦЭМ!$H$40:$H$783,СВЦЭМ!$A$40:$A$783,$A324,СВЦЭМ!$B$39:$B$782,I$296)+'СЕТ СН'!$F$15</f>
        <v>0</v>
      </c>
      <c r="J324" s="36">
        <f ca="1">SUMIFS(СВЦЭМ!$H$40:$H$783,СВЦЭМ!$A$40:$A$783,$A324,СВЦЭМ!$B$39:$B$782,J$296)+'СЕТ СН'!$F$15</f>
        <v>0</v>
      </c>
      <c r="K324" s="36">
        <f ca="1">SUMIFS(СВЦЭМ!$H$40:$H$783,СВЦЭМ!$A$40:$A$783,$A324,СВЦЭМ!$B$39:$B$782,K$296)+'СЕТ СН'!$F$15</f>
        <v>0</v>
      </c>
      <c r="L324" s="36">
        <f ca="1">SUMIFS(СВЦЭМ!$H$40:$H$783,СВЦЭМ!$A$40:$A$783,$A324,СВЦЭМ!$B$39:$B$782,L$296)+'СЕТ СН'!$F$15</f>
        <v>0</v>
      </c>
      <c r="M324" s="36">
        <f ca="1">SUMIFS(СВЦЭМ!$H$40:$H$783,СВЦЭМ!$A$40:$A$783,$A324,СВЦЭМ!$B$39:$B$782,M$296)+'СЕТ СН'!$F$15</f>
        <v>0</v>
      </c>
      <c r="N324" s="36">
        <f ca="1">SUMIFS(СВЦЭМ!$H$40:$H$783,СВЦЭМ!$A$40:$A$783,$A324,СВЦЭМ!$B$39:$B$782,N$296)+'СЕТ СН'!$F$15</f>
        <v>0</v>
      </c>
      <c r="O324" s="36">
        <f ca="1">SUMIFS(СВЦЭМ!$H$40:$H$783,СВЦЭМ!$A$40:$A$783,$A324,СВЦЭМ!$B$39:$B$782,O$296)+'СЕТ СН'!$F$15</f>
        <v>0</v>
      </c>
      <c r="P324" s="36">
        <f ca="1">SUMIFS(СВЦЭМ!$H$40:$H$783,СВЦЭМ!$A$40:$A$783,$A324,СВЦЭМ!$B$39:$B$782,P$296)+'СЕТ СН'!$F$15</f>
        <v>0</v>
      </c>
      <c r="Q324" s="36">
        <f ca="1">SUMIFS(СВЦЭМ!$H$40:$H$783,СВЦЭМ!$A$40:$A$783,$A324,СВЦЭМ!$B$39:$B$782,Q$296)+'СЕТ СН'!$F$15</f>
        <v>0</v>
      </c>
      <c r="R324" s="36">
        <f ca="1">SUMIFS(СВЦЭМ!$H$40:$H$783,СВЦЭМ!$A$40:$A$783,$A324,СВЦЭМ!$B$39:$B$782,R$296)+'СЕТ СН'!$F$15</f>
        <v>0</v>
      </c>
      <c r="S324" s="36">
        <f ca="1">SUMIFS(СВЦЭМ!$H$40:$H$783,СВЦЭМ!$A$40:$A$783,$A324,СВЦЭМ!$B$39:$B$782,S$296)+'СЕТ СН'!$F$15</f>
        <v>0</v>
      </c>
      <c r="T324" s="36">
        <f ca="1">SUMIFS(СВЦЭМ!$H$40:$H$783,СВЦЭМ!$A$40:$A$783,$A324,СВЦЭМ!$B$39:$B$782,T$296)+'СЕТ СН'!$F$15</f>
        <v>0</v>
      </c>
      <c r="U324" s="36">
        <f ca="1">SUMIFS(СВЦЭМ!$H$40:$H$783,СВЦЭМ!$A$40:$A$783,$A324,СВЦЭМ!$B$39:$B$782,U$296)+'СЕТ СН'!$F$15</f>
        <v>0</v>
      </c>
      <c r="V324" s="36">
        <f ca="1">SUMIFS(СВЦЭМ!$H$40:$H$783,СВЦЭМ!$A$40:$A$783,$A324,СВЦЭМ!$B$39:$B$782,V$296)+'СЕТ СН'!$F$15</f>
        <v>0</v>
      </c>
      <c r="W324" s="36">
        <f ca="1">SUMIFS(СВЦЭМ!$H$40:$H$783,СВЦЭМ!$A$40:$A$783,$A324,СВЦЭМ!$B$39:$B$782,W$296)+'СЕТ СН'!$F$15</f>
        <v>0</v>
      </c>
      <c r="X324" s="36">
        <f ca="1">SUMIFS(СВЦЭМ!$H$40:$H$783,СВЦЭМ!$A$40:$A$783,$A324,СВЦЭМ!$B$39:$B$782,X$296)+'СЕТ СН'!$F$15</f>
        <v>0</v>
      </c>
      <c r="Y324" s="36">
        <f ca="1">SUMIFS(СВЦЭМ!$H$40:$H$783,СВЦЭМ!$A$40:$A$783,$A324,СВЦЭМ!$B$39:$B$782,Y$296)+'СЕТ СН'!$F$15</f>
        <v>0</v>
      </c>
    </row>
    <row r="325" spans="1:27" ht="15.75" hidden="1" x14ac:dyDescent="0.2">
      <c r="A325" s="35">
        <f t="shared" si="8"/>
        <v>45380</v>
      </c>
      <c r="B325" s="36">
        <f ca="1">SUMIFS(СВЦЭМ!$H$40:$H$783,СВЦЭМ!$A$40:$A$783,$A325,СВЦЭМ!$B$39:$B$782,B$296)+'СЕТ СН'!$F$15</f>
        <v>0</v>
      </c>
      <c r="C325" s="36">
        <f ca="1">SUMIFS(СВЦЭМ!$H$40:$H$783,СВЦЭМ!$A$40:$A$783,$A325,СВЦЭМ!$B$39:$B$782,C$296)+'СЕТ СН'!$F$15</f>
        <v>0</v>
      </c>
      <c r="D325" s="36">
        <f ca="1">SUMIFS(СВЦЭМ!$H$40:$H$783,СВЦЭМ!$A$40:$A$783,$A325,СВЦЭМ!$B$39:$B$782,D$296)+'СЕТ СН'!$F$15</f>
        <v>0</v>
      </c>
      <c r="E325" s="36">
        <f ca="1">SUMIFS(СВЦЭМ!$H$40:$H$783,СВЦЭМ!$A$40:$A$783,$A325,СВЦЭМ!$B$39:$B$782,E$296)+'СЕТ СН'!$F$15</f>
        <v>0</v>
      </c>
      <c r="F325" s="36">
        <f ca="1">SUMIFS(СВЦЭМ!$H$40:$H$783,СВЦЭМ!$A$40:$A$783,$A325,СВЦЭМ!$B$39:$B$782,F$296)+'СЕТ СН'!$F$15</f>
        <v>0</v>
      </c>
      <c r="G325" s="36">
        <f ca="1">SUMIFS(СВЦЭМ!$H$40:$H$783,СВЦЭМ!$A$40:$A$783,$A325,СВЦЭМ!$B$39:$B$782,G$296)+'СЕТ СН'!$F$15</f>
        <v>0</v>
      </c>
      <c r="H325" s="36">
        <f ca="1">SUMIFS(СВЦЭМ!$H$40:$H$783,СВЦЭМ!$A$40:$A$783,$A325,СВЦЭМ!$B$39:$B$782,H$296)+'СЕТ СН'!$F$15</f>
        <v>0</v>
      </c>
      <c r="I325" s="36">
        <f ca="1">SUMIFS(СВЦЭМ!$H$40:$H$783,СВЦЭМ!$A$40:$A$783,$A325,СВЦЭМ!$B$39:$B$782,I$296)+'СЕТ СН'!$F$15</f>
        <v>0</v>
      </c>
      <c r="J325" s="36">
        <f ca="1">SUMIFS(СВЦЭМ!$H$40:$H$783,СВЦЭМ!$A$40:$A$783,$A325,СВЦЭМ!$B$39:$B$782,J$296)+'СЕТ СН'!$F$15</f>
        <v>0</v>
      </c>
      <c r="K325" s="36">
        <f ca="1">SUMIFS(СВЦЭМ!$H$40:$H$783,СВЦЭМ!$A$40:$A$783,$A325,СВЦЭМ!$B$39:$B$782,K$296)+'СЕТ СН'!$F$15</f>
        <v>0</v>
      </c>
      <c r="L325" s="36">
        <f ca="1">SUMIFS(СВЦЭМ!$H$40:$H$783,СВЦЭМ!$A$40:$A$783,$A325,СВЦЭМ!$B$39:$B$782,L$296)+'СЕТ СН'!$F$15</f>
        <v>0</v>
      </c>
      <c r="M325" s="36">
        <f ca="1">SUMIFS(СВЦЭМ!$H$40:$H$783,СВЦЭМ!$A$40:$A$783,$A325,СВЦЭМ!$B$39:$B$782,M$296)+'СЕТ СН'!$F$15</f>
        <v>0</v>
      </c>
      <c r="N325" s="36">
        <f ca="1">SUMIFS(СВЦЭМ!$H$40:$H$783,СВЦЭМ!$A$40:$A$783,$A325,СВЦЭМ!$B$39:$B$782,N$296)+'СЕТ СН'!$F$15</f>
        <v>0</v>
      </c>
      <c r="O325" s="36">
        <f ca="1">SUMIFS(СВЦЭМ!$H$40:$H$783,СВЦЭМ!$A$40:$A$783,$A325,СВЦЭМ!$B$39:$B$782,O$296)+'СЕТ СН'!$F$15</f>
        <v>0</v>
      </c>
      <c r="P325" s="36">
        <f ca="1">SUMIFS(СВЦЭМ!$H$40:$H$783,СВЦЭМ!$A$40:$A$783,$A325,СВЦЭМ!$B$39:$B$782,P$296)+'СЕТ СН'!$F$15</f>
        <v>0</v>
      </c>
      <c r="Q325" s="36">
        <f ca="1">SUMIFS(СВЦЭМ!$H$40:$H$783,СВЦЭМ!$A$40:$A$783,$A325,СВЦЭМ!$B$39:$B$782,Q$296)+'СЕТ СН'!$F$15</f>
        <v>0</v>
      </c>
      <c r="R325" s="36">
        <f ca="1">SUMIFS(СВЦЭМ!$H$40:$H$783,СВЦЭМ!$A$40:$A$783,$A325,СВЦЭМ!$B$39:$B$782,R$296)+'СЕТ СН'!$F$15</f>
        <v>0</v>
      </c>
      <c r="S325" s="36">
        <f ca="1">SUMIFS(СВЦЭМ!$H$40:$H$783,СВЦЭМ!$A$40:$A$783,$A325,СВЦЭМ!$B$39:$B$782,S$296)+'СЕТ СН'!$F$15</f>
        <v>0</v>
      </c>
      <c r="T325" s="36">
        <f ca="1">SUMIFS(СВЦЭМ!$H$40:$H$783,СВЦЭМ!$A$40:$A$783,$A325,СВЦЭМ!$B$39:$B$782,T$296)+'СЕТ СН'!$F$15</f>
        <v>0</v>
      </c>
      <c r="U325" s="36">
        <f ca="1">SUMIFS(СВЦЭМ!$H$40:$H$783,СВЦЭМ!$A$40:$A$783,$A325,СВЦЭМ!$B$39:$B$782,U$296)+'СЕТ СН'!$F$15</f>
        <v>0</v>
      </c>
      <c r="V325" s="36">
        <f ca="1">SUMIFS(СВЦЭМ!$H$40:$H$783,СВЦЭМ!$A$40:$A$783,$A325,СВЦЭМ!$B$39:$B$782,V$296)+'СЕТ СН'!$F$15</f>
        <v>0</v>
      </c>
      <c r="W325" s="36">
        <f ca="1">SUMIFS(СВЦЭМ!$H$40:$H$783,СВЦЭМ!$A$40:$A$783,$A325,СВЦЭМ!$B$39:$B$782,W$296)+'СЕТ СН'!$F$15</f>
        <v>0</v>
      </c>
      <c r="X325" s="36">
        <f ca="1">SUMIFS(СВЦЭМ!$H$40:$H$783,СВЦЭМ!$A$40:$A$783,$A325,СВЦЭМ!$B$39:$B$782,X$296)+'СЕТ СН'!$F$15</f>
        <v>0</v>
      </c>
      <c r="Y325" s="36">
        <f ca="1">SUMIFS(СВЦЭМ!$H$40:$H$783,СВЦЭМ!$A$40:$A$783,$A325,СВЦЭМ!$B$39:$B$782,Y$296)+'СЕТ СН'!$F$15</f>
        <v>0</v>
      </c>
    </row>
    <row r="326" spans="1:27" ht="15.75" hidden="1" x14ac:dyDescent="0.2">
      <c r="A326" s="35">
        <f t="shared" si="8"/>
        <v>45381</v>
      </c>
      <c r="B326" s="36">
        <f ca="1">SUMIFS(СВЦЭМ!$H$40:$H$783,СВЦЭМ!$A$40:$A$783,$A326,СВЦЭМ!$B$39:$B$782,B$296)+'СЕТ СН'!$F$15</f>
        <v>0</v>
      </c>
      <c r="C326" s="36">
        <f ca="1">SUMIFS(СВЦЭМ!$H$40:$H$783,СВЦЭМ!$A$40:$A$783,$A326,СВЦЭМ!$B$39:$B$782,C$296)+'СЕТ СН'!$F$15</f>
        <v>0</v>
      </c>
      <c r="D326" s="36">
        <f ca="1">SUMIFS(СВЦЭМ!$H$40:$H$783,СВЦЭМ!$A$40:$A$783,$A326,СВЦЭМ!$B$39:$B$782,D$296)+'СЕТ СН'!$F$15</f>
        <v>0</v>
      </c>
      <c r="E326" s="36">
        <f ca="1">SUMIFS(СВЦЭМ!$H$40:$H$783,СВЦЭМ!$A$40:$A$783,$A326,СВЦЭМ!$B$39:$B$782,E$296)+'СЕТ СН'!$F$15</f>
        <v>0</v>
      </c>
      <c r="F326" s="36">
        <f ca="1">SUMIFS(СВЦЭМ!$H$40:$H$783,СВЦЭМ!$A$40:$A$783,$A326,СВЦЭМ!$B$39:$B$782,F$296)+'СЕТ СН'!$F$15</f>
        <v>0</v>
      </c>
      <c r="G326" s="36">
        <f ca="1">SUMIFS(СВЦЭМ!$H$40:$H$783,СВЦЭМ!$A$40:$A$783,$A326,СВЦЭМ!$B$39:$B$782,G$296)+'СЕТ СН'!$F$15</f>
        <v>0</v>
      </c>
      <c r="H326" s="36">
        <f ca="1">SUMIFS(СВЦЭМ!$H$40:$H$783,СВЦЭМ!$A$40:$A$783,$A326,СВЦЭМ!$B$39:$B$782,H$296)+'СЕТ СН'!$F$15</f>
        <v>0</v>
      </c>
      <c r="I326" s="36">
        <f ca="1">SUMIFS(СВЦЭМ!$H$40:$H$783,СВЦЭМ!$A$40:$A$783,$A326,СВЦЭМ!$B$39:$B$782,I$296)+'СЕТ СН'!$F$15</f>
        <v>0</v>
      </c>
      <c r="J326" s="36">
        <f ca="1">SUMIFS(СВЦЭМ!$H$40:$H$783,СВЦЭМ!$A$40:$A$783,$A326,СВЦЭМ!$B$39:$B$782,J$296)+'СЕТ СН'!$F$15</f>
        <v>0</v>
      </c>
      <c r="K326" s="36">
        <f ca="1">SUMIFS(СВЦЭМ!$H$40:$H$783,СВЦЭМ!$A$40:$A$783,$A326,СВЦЭМ!$B$39:$B$782,K$296)+'СЕТ СН'!$F$15</f>
        <v>0</v>
      </c>
      <c r="L326" s="36">
        <f ca="1">SUMIFS(СВЦЭМ!$H$40:$H$783,СВЦЭМ!$A$40:$A$783,$A326,СВЦЭМ!$B$39:$B$782,L$296)+'СЕТ СН'!$F$15</f>
        <v>0</v>
      </c>
      <c r="M326" s="36">
        <f ca="1">SUMIFS(СВЦЭМ!$H$40:$H$783,СВЦЭМ!$A$40:$A$783,$A326,СВЦЭМ!$B$39:$B$782,M$296)+'СЕТ СН'!$F$15</f>
        <v>0</v>
      </c>
      <c r="N326" s="36">
        <f ca="1">SUMIFS(СВЦЭМ!$H$40:$H$783,СВЦЭМ!$A$40:$A$783,$A326,СВЦЭМ!$B$39:$B$782,N$296)+'СЕТ СН'!$F$15</f>
        <v>0</v>
      </c>
      <c r="O326" s="36">
        <f ca="1">SUMIFS(СВЦЭМ!$H$40:$H$783,СВЦЭМ!$A$40:$A$783,$A326,СВЦЭМ!$B$39:$B$782,O$296)+'СЕТ СН'!$F$15</f>
        <v>0</v>
      </c>
      <c r="P326" s="36">
        <f ca="1">SUMIFS(СВЦЭМ!$H$40:$H$783,СВЦЭМ!$A$40:$A$783,$A326,СВЦЭМ!$B$39:$B$782,P$296)+'СЕТ СН'!$F$15</f>
        <v>0</v>
      </c>
      <c r="Q326" s="36">
        <f ca="1">SUMIFS(СВЦЭМ!$H$40:$H$783,СВЦЭМ!$A$40:$A$783,$A326,СВЦЭМ!$B$39:$B$782,Q$296)+'СЕТ СН'!$F$15</f>
        <v>0</v>
      </c>
      <c r="R326" s="36">
        <f ca="1">SUMIFS(СВЦЭМ!$H$40:$H$783,СВЦЭМ!$A$40:$A$783,$A326,СВЦЭМ!$B$39:$B$782,R$296)+'СЕТ СН'!$F$15</f>
        <v>0</v>
      </c>
      <c r="S326" s="36">
        <f ca="1">SUMIFS(СВЦЭМ!$H$40:$H$783,СВЦЭМ!$A$40:$A$783,$A326,СВЦЭМ!$B$39:$B$782,S$296)+'СЕТ СН'!$F$15</f>
        <v>0</v>
      </c>
      <c r="T326" s="36">
        <f ca="1">SUMIFS(СВЦЭМ!$H$40:$H$783,СВЦЭМ!$A$40:$A$783,$A326,СВЦЭМ!$B$39:$B$782,T$296)+'СЕТ СН'!$F$15</f>
        <v>0</v>
      </c>
      <c r="U326" s="36">
        <f ca="1">SUMIFS(СВЦЭМ!$H$40:$H$783,СВЦЭМ!$A$40:$A$783,$A326,СВЦЭМ!$B$39:$B$782,U$296)+'СЕТ СН'!$F$15</f>
        <v>0</v>
      </c>
      <c r="V326" s="36">
        <f ca="1">SUMIFS(СВЦЭМ!$H$40:$H$783,СВЦЭМ!$A$40:$A$783,$A326,СВЦЭМ!$B$39:$B$782,V$296)+'СЕТ СН'!$F$15</f>
        <v>0</v>
      </c>
      <c r="W326" s="36">
        <f ca="1">SUMIFS(СВЦЭМ!$H$40:$H$783,СВЦЭМ!$A$40:$A$783,$A326,СВЦЭМ!$B$39:$B$782,W$296)+'СЕТ СН'!$F$15</f>
        <v>0</v>
      </c>
      <c r="X326" s="36">
        <f ca="1">SUMIFS(СВЦЭМ!$H$40:$H$783,СВЦЭМ!$A$40:$A$783,$A326,СВЦЭМ!$B$39:$B$782,X$296)+'СЕТ СН'!$F$15</f>
        <v>0</v>
      </c>
      <c r="Y326" s="36">
        <f ca="1">SUMIFS(СВЦЭМ!$H$40:$H$783,СВЦЭМ!$A$40:$A$783,$A326,СВЦЭМ!$B$39:$B$782,Y$296)+'СЕТ СН'!$F$15</f>
        <v>0</v>
      </c>
    </row>
    <row r="327" spans="1:27" ht="15.75" hidden="1" x14ac:dyDescent="0.2">
      <c r="A327" s="35">
        <f t="shared" si="8"/>
        <v>45382</v>
      </c>
      <c r="B327" s="36">
        <f ca="1">SUMIFS(СВЦЭМ!$H$40:$H$783,СВЦЭМ!$A$40:$A$783,$A327,СВЦЭМ!$B$39:$B$782,B$296)+'СЕТ СН'!$F$15</f>
        <v>0</v>
      </c>
      <c r="C327" s="36">
        <f ca="1">SUMIFS(СВЦЭМ!$H$40:$H$783,СВЦЭМ!$A$40:$A$783,$A327,СВЦЭМ!$B$39:$B$782,C$296)+'СЕТ СН'!$F$15</f>
        <v>0</v>
      </c>
      <c r="D327" s="36">
        <f ca="1">SUMIFS(СВЦЭМ!$H$40:$H$783,СВЦЭМ!$A$40:$A$783,$A327,СВЦЭМ!$B$39:$B$782,D$296)+'СЕТ СН'!$F$15</f>
        <v>0</v>
      </c>
      <c r="E327" s="36">
        <f ca="1">SUMIFS(СВЦЭМ!$H$40:$H$783,СВЦЭМ!$A$40:$A$783,$A327,СВЦЭМ!$B$39:$B$782,E$296)+'СЕТ СН'!$F$15</f>
        <v>0</v>
      </c>
      <c r="F327" s="36">
        <f ca="1">SUMIFS(СВЦЭМ!$H$40:$H$783,СВЦЭМ!$A$40:$A$783,$A327,СВЦЭМ!$B$39:$B$782,F$296)+'СЕТ СН'!$F$15</f>
        <v>0</v>
      </c>
      <c r="G327" s="36">
        <f ca="1">SUMIFS(СВЦЭМ!$H$40:$H$783,СВЦЭМ!$A$40:$A$783,$A327,СВЦЭМ!$B$39:$B$782,G$296)+'СЕТ СН'!$F$15</f>
        <v>0</v>
      </c>
      <c r="H327" s="36">
        <f ca="1">SUMIFS(СВЦЭМ!$H$40:$H$783,СВЦЭМ!$A$40:$A$783,$A327,СВЦЭМ!$B$39:$B$782,H$296)+'СЕТ СН'!$F$15</f>
        <v>0</v>
      </c>
      <c r="I327" s="36">
        <f ca="1">SUMIFS(СВЦЭМ!$H$40:$H$783,СВЦЭМ!$A$40:$A$783,$A327,СВЦЭМ!$B$39:$B$782,I$296)+'СЕТ СН'!$F$15</f>
        <v>0</v>
      </c>
      <c r="J327" s="36">
        <f ca="1">SUMIFS(СВЦЭМ!$H$40:$H$783,СВЦЭМ!$A$40:$A$783,$A327,СВЦЭМ!$B$39:$B$782,J$296)+'СЕТ СН'!$F$15</f>
        <v>0</v>
      </c>
      <c r="K327" s="36">
        <f ca="1">SUMIFS(СВЦЭМ!$H$40:$H$783,СВЦЭМ!$A$40:$A$783,$A327,СВЦЭМ!$B$39:$B$782,K$296)+'СЕТ СН'!$F$15</f>
        <v>0</v>
      </c>
      <c r="L327" s="36">
        <f ca="1">SUMIFS(СВЦЭМ!$H$40:$H$783,СВЦЭМ!$A$40:$A$783,$A327,СВЦЭМ!$B$39:$B$782,L$296)+'СЕТ СН'!$F$15</f>
        <v>0</v>
      </c>
      <c r="M327" s="36">
        <f ca="1">SUMIFS(СВЦЭМ!$H$40:$H$783,СВЦЭМ!$A$40:$A$783,$A327,СВЦЭМ!$B$39:$B$782,M$296)+'СЕТ СН'!$F$15</f>
        <v>0</v>
      </c>
      <c r="N327" s="36">
        <f ca="1">SUMIFS(СВЦЭМ!$H$40:$H$783,СВЦЭМ!$A$40:$A$783,$A327,СВЦЭМ!$B$39:$B$782,N$296)+'СЕТ СН'!$F$15</f>
        <v>0</v>
      </c>
      <c r="O327" s="36">
        <f ca="1">SUMIFS(СВЦЭМ!$H$40:$H$783,СВЦЭМ!$A$40:$A$783,$A327,СВЦЭМ!$B$39:$B$782,O$296)+'СЕТ СН'!$F$15</f>
        <v>0</v>
      </c>
      <c r="P327" s="36">
        <f ca="1">SUMIFS(СВЦЭМ!$H$40:$H$783,СВЦЭМ!$A$40:$A$783,$A327,СВЦЭМ!$B$39:$B$782,P$296)+'СЕТ СН'!$F$15</f>
        <v>0</v>
      </c>
      <c r="Q327" s="36">
        <f ca="1">SUMIFS(СВЦЭМ!$H$40:$H$783,СВЦЭМ!$A$40:$A$783,$A327,СВЦЭМ!$B$39:$B$782,Q$296)+'СЕТ СН'!$F$15</f>
        <v>0</v>
      </c>
      <c r="R327" s="36">
        <f ca="1">SUMIFS(СВЦЭМ!$H$40:$H$783,СВЦЭМ!$A$40:$A$783,$A327,СВЦЭМ!$B$39:$B$782,R$296)+'СЕТ СН'!$F$15</f>
        <v>0</v>
      </c>
      <c r="S327" s="36">
        <f ca="1">SUMIFS(СВЦЭМ!$H$40:$H$783,СВЦЭМ!$A$40:$A$783,$A327,СВЦЭМ!$B$39:$B$782,S$296)+'СЕТ СН'!$F$15</f>
        <v>0</v>
      </c>
      <c r="T327" s="36">
        <f ca="1">SUMIFS(СВЦЭМ!$H$40:$H$783,СВЦЭМ!$A$40:$A$783,$A327,СВЦЭМ!$B$39:$B$782,T$296)+'СЕТ СН'!$F$15</f>
        <v>0</v>
      </c>
      <c r="U327" s="36">
        <f ca="1">SUMIFS(СВЦЭМ!$H$40:$H$783,СВЦЭМ!$A$40:$A$783,$A327,СВЦЭМ!$B$39:$B$782,U$296)+'СЕТ СН'!$F$15</f>
        <v>0</v>
      </c>
      <c r="V327" s="36">
        <f ca="1">SUMIFS(СВЦЭМ!$H$40:$H$783,СВЦЭМ!$A$40:$A$783,$A327,СВЦЭМ!$B$39:$B$782,V$296)+'СЕТ СН'!$F$15</f>
        <v>0</v>
      </c>
      <c r="W327" s="36">
        <f ca="1">SUMIFS(СВЦЭМ!$H$40:$H$783,СВЦЭМ!$A$40:$A$783,$A327,СВЦЭМ!$B$39:$B$782,W$296)+'СЕТ СН'!$F$15</f>
        <v>0</v>
      </c>
      <c r="X327" s="36">
        <f ca="1">SUMIFS(СВЦЭМ!$H$40:$H$783,СВЦЭМ!$A$40:$A$783,$A327,СВЦЭМ!$B$39:$B$782,X$296)+'СЕТ СН'!$F$15</f>
        <v>0</v>
      </c>
      <c r="Y327" s="36">
        <f ca="1">SUMIFS(СВЦЭМ!$H$40:$H$783,СВЦЭМ!$A$40:$A$783,$A327,СВЦЭМ!$B$39:$B$782,Y$296)+'СЕТ СН'!$F$15</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row>
    <row r="329" spans="1:27" ht="15.75" hidden="1" x14ac:dyDescent="0.2">
      <c r="A329" s="39"/>
      <c r="B329" s="39"/>
      <c r="C329" s="39"/>
      <c r="D329" s="39"/>
      <c r="E329" s="39"/>
      <c r="F329" s="39"/>
      <c r="G329" s="39"/>
      <c r="H329" s="39"/>
      <c r="I329" s="39"/>
      <c r="J329" s="39"/>
      <c r="K329" s="39"/>
      <c r="L329" s="39"/>
      <c r="M329" s="39"/>
      <c r="N329" s="39"/>
      <c r="O329" s="39"/>
      <c r="P329" s="39"/>
      <c r="Q329" s="39"/>
      <c r="R329" s="39"/>
      <c r="S329" s="39"/>
      <c r="T329" s="39"/>
      <c r="U329" s="39"/>
      <c r="V329" s="39"/>
      <c r="W329" s="39"/>
      <c r="X329" s="39"/>
      <c r="Y329" s="39"/>
    </row>
    <row r="330" spans="1:27" ht="12.75" hidden="1" customHeight="1" x14ac:dyDescent="0.2">
      <c r="A330" s="128" t="s">
        <v>7</v>
      </c>
      <c r="B330" s="131" t="s">
        <v>118</v>
      </c>
      <c r="C330" s="132"/>
      <c r="D330" s="132"/>
      <c r="E330" s="132"/>
      <c r="F330" s="132"/>
      <c r="G330" s="132"/>
      <c r="H330" s="132"/>
      <c r="I330" s="132"/>
      <c r="J330" s="132"/>
      <c r="K330" s="132"/>
      <c r="L330" s="132"/>
      <c r="M330" s="132"/>
      <c r="N330" s="132"/>
      <c r="O330" s="132"/>
      <c r="P330" s="132"/>
      <c r="Q330" s="132"/>
      <c r="R330" s="132"/>
      <c r="S330" s="132"/>
      <c r="T330" s="132"/>
      <c r="U330" s="132"/>
      <c r="V330" s="132"/>
      <c r="W330" s="132"/>
      <c r="X330" s="132"/>
      <c r="Y330" s="133"/>
    </row>
    <row r="331" spans="1:27" ht="12.75" hidden="1" customHeight="1" x14ac:dyDescent="0.2">
      <c r="A331" s="129"/>
      <c r="B331" s="134"/>
      <c r="C331" s="135"/>
      <c r="D331" s="135"/>
      <c r="E331" s="135"/>
      <c r="F331" s="135"/>
      <c r="G331" s="135"/>
      <c r="H331" s="135"/>
      <c r="I331" s="135"/>
      <c r="J331" s="135"/>
      <c r="K331" s="135"/>
      <c r="L331" s="135"/>
      <c r="M331" s="135"/>
      <c r="N331" s="135"/>
      <c r="O331" s="135"/>
      <c r="P331" s="135"/>
      <c r="Q331" s="135"/>
      <c r="R331" s="135"/>
      <c r="S331" s="135"/>
      <c r="T331" s="135"/>
      <c r="U331" s="135"/>
      <c r="V331" s="135"/>
      <c r="W331" s="135"/>
      <c r="X331" s="135"/>
      <c r="Y331" s="136"/>
    </row>
    <row r="332" spans="1:27" s="46" customFormat="1" ht="12.75" hidden="1" customHeight="1" x14ac:dyDescent="0.2">
      <c r="A332" s="130"/>
      <c r="B332" s="34">
        <v>1</v>
      </c>
      <c r="C332" s="34">
        <v>2</v>
      </c>
      <c r="D332" s="34">
        <v>3</v>
      </c>
      <c r="E332" s="34">
        <v>4</v>
      </c>
      <c r="F332" s="34">
        <v>5</v>
      </c>
      <c r="G332" s="34">
        <v>6</v>
      </c>
      <c r="H332" s="34">
        <v>7</v>
      </c>
      <c r="I332" s="34">
        <v>8</v>
      </c>
      <c r="J332" s="34">
        <v>9</v>
      </c>
      <c r="K332" s="34">
        <v>10</v>
      </c>
      <c r="L332" s="34">
        <v>11</v>
      </c>
      <c r="M332" s="34">
        <v>12</v>
      </c>
      <c r="N332" s="34">
        <v>13</v>
      </c>
      <c r="O332" s="34">
        <v>14</v>
      </c>
      <c r="P332" s="34">
        <v>15</v>
      </c>
      <c r="Q332" s="34">
        <v>16</v>
      </c>
      <c r="R332" s="34">
        <v>17</v>
      </c>
      <c r="S332" s="34">
        <v>18</v>
      </c>
      <c r="T332" s="34">
        <v>19</v>
      </c>
      <c r="U332" s="34">
        <v>20</v>
      </c>
      <c r="V332" s="34">
        <v>21</v>
      </c>
      <c r="W332" s="34">
        <v>22</v>
      </c>
      <c r="X332" s="34">
        <v>23</v>
      </c>
      <c r="Y332" s="34">
        <v>24</v>
      </c>
    </row>
    <row r="333" spans="1:27" ht="15.75" hidden="1" customHeight="1" x14ac:dyDescent="0.2">
      <c r="A333" s="35" t="str">
        <f>A297</f>
        <v>01.03.2024</v>
      </c>
      <c r="B333" s="36">
        <f ca="1">SUMIFS(СВЦЭМ!$I$40:$I$783,СВЦЭМ!$A$40:$A$783,$A333,СВЦЭМ!$B$39:$B$782,B$332)+'СЕТ СН'!$F$16</f>
        <v>0</v>
      </c>
      <c r="C333" s="36">
        <f ca="1">SUMIFS(СВЦЭМ!$I$40:$I$783,СВЦЭМ!$A$40:$A$783,$A333,СВЦЭМ!$B$39:$B$782,C$332)+'СЕТ СН'!$F$16</f>
        <v>0</v>
      </c>
      <c r="D333" s="36">
        <f ca="1">SUMIFS(СВЦЭМ!$I$40:$I$783,СВЦЭМ!$A$40:$A$783,$A333,СВЦЭМ!$B$39:$B$782,D$332)+'СЕТ СН'!$F$16</f>
        <v>0</v>
      </c>
      <c r="E333" s="36">
        <f ca="1">SUMIFS(СВЦЭМ!$I$40:$I$783,СВЦЭМ!$A$40:$A$783,$A333,СВЦЭМ!$B$39:$B$782,E$332)+'СЕТ СН'!$F$16</f>
        <v>0</v>
      </c>
      <c r="F333" s="36">
        <f ca="1">SUMIFS(СВЦЭМ!$I$40:$I$783,СВЦЭМ!$A$40:$A$783,$A333,СВЦЭМ!$B$39:$B$782,F$332)+'СЕТ СН'!$F$16</f>
        <v>0</v>
      </c>
      <c r="G333" s="36">
        <f ca="1">SUMIFS(СВЦЭМ!$I$40:$I$783,СВЦЭМ!$A$40:$A$783,$A333,СВЦЭМ!$B$39:$B$782,G$332)+'СЕТ СН'!$F$16</f>
        <v>0</v>
      </c>
      <c r="H333" s="36">
        <f ca="1">SUMIFS(СВЦЭМ!$I$40:$I$783,СВЦЭМ!$A$40:$A$783,$A333,СВЦЭМ!$B$39:$B$782,H$332)+'СЕТ СН'!$F$16</f>
        <v>0</v>
      </c>
      <c r="I333" s="36">
        <f ca="1">SUMIFS(СВЦЭМ!$I$40:$I$783,СВЦЭМ!$A$40:$A$783,$A333,СВЦЭМ!$B$39:$B$782,I$332)+'СЕТ СН'!$F$16</f>
        <v>0</v>
      </c>
      <c r="J333" s="36">
        <f ca="1">SUMIFS(СВЦЭМ!$I$40:$I$783,СВЦЭМ!$A$40:$A$783,$A333,СВЦЭМ!$B$39:$B$782,J$332)+'СЕТ СН'!$F$16</f>
        <v>0</v>
      </c>
      <c r="K333" s="36">
        <f ca="1">SUMIFS(СВЦЭМ!$I$40:$I$783,СВЦЭМ!$A$40:$A$783,$A333,СВЦЭМ!$B$39:$B$782,K$332)+'СЕТ СН'!$F$16</f>
        <v>0</v>
      </c>
      <c r="L333" s="36">
        <f ca="1">SUMIFS(СВЦЭМ!$I$40:$I$783,СВЦЭМ!$A$40:$A$783,$A333,СВЦЭМ!$B$39:$B$782,L$332)+'СЕТ СН'!$F$16</f>
        <v>0</v>
      </c>
      <c r="M333" s="36">
        <f ca="1">SUMIFS(СВЦЭМ!$I$40:$I$783,СВЦЭМ!$A$40:$A$783,$A333,СВЦЭМ!$B$39:$B$782,M$332)+'СЕТ СН'!$F$16</f>
        <v>0</v>
      </c>
      <c r="N333" s="36">
        <f ca="1">SUMIFS(СВЦЭМ!$I$40:$I$783,СВЦЭМ!$A$40:$A$783,$A333,СВЦЭМ!$B$39:$B$782,N$332)+'СЕТ СН'!$F$16</f>
        <v>0</v>
      </c>
      <c r="O333" s="36">
        <f ca="1">SUMIFS(СВЦЭМ!$I$40:$I$783,СВЦЭМ!$A$40:$A$783,$A333,СВЦЭМ!$B$39:$B$782,O$332)+'СЕТ СН'!$F$16</f>
        <v>0</v>
      </c>
      <c r="P333" s="36">
        <f ca="1">SUMIFS(СВЦЭМ!$I$40:$I$783,СВЦЭМ!$A$40:$A$783,$A333,СВЦЭМ!$B$39:$B$782,P$332)+'СЕТ СН'!$F$16</f>
        <v>0</v>
      </c>
      <c r="Q333" s="36">
        <f ca="1">SUMIFS(СВЦЭМ!$I$40:$I$783,СВЦЭМ!$A$40:$A$783,$A333,СВЦЭМ!$B$39:$B$782,Q$332)+'СЕТ СН'!$F$16</f>
        <v>0</v>
      </c>
      <c r="R333" s="36">
        <f ca="1">SUMIFS(СВЦЭМ!$I$40:$I$783,СВЦЭМ!$A$40:$A$783,$A333,СВЦЭМ!$B$39:$B$782,R$332)+'СЕТ СН'!$F$16</f>
        <v>0</v>
      </c>
      <c r="S333" s="36">
        <f ca="1">SUMIFS(СВЦЭМ!$I$40:$I$783,СВЦЭМ!$A$40:$A$783,$A333,СВЦЭМ!$B$39:$B$782,S$332)+'СЕТ СН'!$F$16</f>
        <v>0</v>
      </c>
      <c r="T333" s="36">
        <f ca="1">SUMIFS(СВЦЭМ!$I$40:$I$783,СВЦЭМ!$A$40:$A$783,$A333,СВЦЭМ!$B$39:$B$782,T$332)+'СЕТ СН'!$F$16</f>
        <v>0</v>
      </c>
      <c r="U333" s="36">
        <f ca="1">SUMIFS(СВЦЭМ!$I$40:$I$783,СВЦЭМ!$A$40:$A$783,$A333,СВЦЭМ!$B$39:$B$782,U$332)+'СЕТ СН'!$F$16</f>
        <v>0</v>
      </c>
      <c r="V333" s="36">
        <f ca="1">SUMIFS(СВЦЭМ!$I$40:$I$783,СВЦЭМ!$A$40:$A$783,$A333,СВЦЭМ!$B$39:$B$782,V$332)+'СЕТ СН'!$F$16</f>
        <v>0</v>
      </c>
      <c r="W333" s="36">
        <f ca="1">SUMIFS(СВЦЭМ!$I$40:$I$783,СВЦЭМ!$A$40:$A$783,$A333,СВЦЭМ!$B$39:$B$782,W$332)+'СЕТ СН'!$F$16</f>
        <v>0</v>
      </c>
      <c r="X333" s="36">
        <f ca="1">SUMIFS(СВЦЭМ!$I$40:$I$783,СВЦЭМ!$A$40:$A$783,$A333,СВЦЭМ!$B$39:$B$782,X$332)+'СЕТ СН'!$F$16</f>
        <v>0</v>
      </c>
      <c r="Y333" s="36">
        <f ca="1">SUMIFS(СВЦЭМ!$I$40:$I$783,СВЦЭМ!$A$40:$A$783,$A333,СВЦЭМ!$B$39:$B$782,Y$332)+'СЕТ СН'!$F$16</f>
        <v>0</v>
      </c>
      <c r="AA333" s="45"/>
    </row>
    <row r="334" spans="1:27" ht="15.75" hidden="1" x14ac:dyDescent="0.2">
      <c r="A334" s="35">
        <f>A333+1</f>
        <v>45353</v>
      </c>
      <c r="B334" s="36">
        <f ca="1">SUMIFS(СВЦЭМ!$I$40:$I$783,СВЦЭМ!$A$40:$A$783,$A334,СВЦЭМ!$B$39:$B$782,B$332)+'СЕТ СН'!$F$16</f>
        <v>0</v>
      </c>
      <c r="C334" s="36">
        <f ca="1">SUMIFS(СВЦЭМ!$I$40:$I$783,СВЦЭМ!$A$40:$A$783,$A334,СВЦЭМ!$B$39:$B$782,C$332)+'СЕТ СН'!$F$16</f>
        <v>0</v>
      </c>
      <c r="D334" s="36">
        <f ca="1">SUMIFS(СВЦЭМ!$I$40:$I$783,СВЦЭМ!$A$40:$A$783,$A334,СВЦЭМ!$B$39:$B$782,D$332)+'СЕТ СН'!$F$16</f>
        <v>0</v>
      </c>
      <c r="E334" s="36">
        <f ca="1">SUMIFS(СВЦЭМ!$I$40:$I$783,СВЦЭМ!$A$40:$A$783,$A334,СВЦЭМ!$B$39:$B$782,E$332)+'СЕТ СН'!$F$16</f>
        <v>0</v>
      </c>
      <c r="F334" s="36">
        <f ca="1">SUMIFS(СВЦЭМ!$I$40:$I$783,СВЦЭМ!$A$40:$A$783,$A334,СВЦЭМ!$B$39:$B$782,F$332)+'СЕТ СН'!$F$16</f>
        <v>0</v>
      </c>
      <c r="G334" s="36">
        <f ca="1">SUMIFS(СВЦЭМ!$I$40:$I$783,СВЦЭМ!$A$40:$A$783,$A334,СВЦЭМ!$B$39:$B$782,G$332)+'СЕТ СН'!$F$16</f>
        <v>0</v>
      </c>
      <c r="H334" s="36">
        <f ca="1">SUMIFS(СВЦЭМ!$I$40:$I$783,СВЦЭМ!$A$40:$A$783,$A334,СВЦЭМ!$B$39:$B$782,H$332)+'СЕТ СН'!$F$16</f>
        <v>0</v>
      </c>
      <c r="I334" s="36">
        <f ca="1">SUMIFS(СВЦЭМ!$I$40:$I$783,СВЦЭМ!$A$40:$A$783,$A334,СВЦЭМ!$B$39:$B$782,I$332)+'СЕТ СН'!$F$16</f>
        <v>0</v>
      </c>
      <c r="J334" s="36">
        <f ca="1">SUMIFS(СВЦЭМ!$I$40:$I$783,СВЦЭМ!$A$40:$A$783,$A334,СВЦЭМ!$B$39:$B$782,J$332)+'СЕТ СН'!$F$16</f>
        <v>0</v>
      </c>
      <c r="K334" s="36">
        <f ca="1">SUMIFS(СВЦЭМ!$I$40:$I$783,СВЦЭМ!$A$40:$A$783,$A334,СВЦЭМ!$B$39:$B$782,K$332)+'СЕТ СН'!$F$16</f>
        <v>0</v>
      </c>
      <c r="L334" s="36">
        <f ca="1">SUMIFS(СВЦЭМ!$I$40:$I$783,СВЦЭМ!$A$40:$A$783,$A334,СВЦЭМ!$B$39:$B$782,L$332)+'СЕТ СН'!$F$16</f>
        <v>0</v>
      </c>
      <c r="M334" s="36">
        <f ca="1">SUMIFS(СВЦЭМ!$I$40:$I$783,СВЦЭМ!$A$40:$A$783,$A334,СВЦЭМ!$B$39:$B$782,M$332)+'СЕТ СН'!$F$16</f>
        <v>0</v>
      </c>
      <c r="N334" s="36">
        <f ca="1">SUMIFS(СВЦЭМ!$I$40:$I$783,СВЦЭМ!$A$40:$A$783,$A334,СВЦЭМ!$B$39:$B$782,N$332)+'СЕТ СН'!$F$16</f>
        <v>0</v>
      </c>
      <c r="O334" s="36">
        <f ca="1">SUMIFS(СВЦЭМ!$I$40:$I$783,СВЦЭМ!$A$40:$A$783,$A334,СВЦЭМ!$B$39:$B$782,O$332)+'СЕТ СН'!$F$16</f>
        <v>0</v>
      </c>
      <c r="P334" s="36">
        <f ca="1">SUMIFS(СВЦЭМ!$I$40:$I$783,СВЦЭМ!$A$40:$A$783,$A334,СВЦЭМ!$B$39:$B$782,P$332)+'СЕТ СН'!$F$16</f>
        <v>0</v>
      </c>
      <c r="Q334" s="36">
        <f ca="1">SUMIFS(СВЦЭМ!$I$40:$I$783,СВЦЭМ!$A$40:$A$783,$A334,СВЦЭМ!$B$39:$B$782,Q$332)+'СЕТ СН'!$F$16</f>
        <v>0</v>
      </c>
      <c r="R334" s="36">
        <f ca="1">SUMIFS(СВЦЭМ!$I$40:$I$783,СВЦЭМ!$A$40:$A$783,$A334,СВЦЭМ!$B$39:$B$782,R$332)+'СЕТ СН'!$F$16</f>
        <v>0</v>
      </c>
      <c r="S334" s="36">
        <f ca="1">SUMIFS(СВЦЭМ!$I$40:$I$783,СВЦЭМ!$A$40:$A$783,$A334,СВЦЭМ!$B$39:$B$782,S$332)+'СЕТ СН'!$F$16</f>
        <v>0</v>
      </c>
      <c r="T334" s="36">
        <f ca="1">SUMIFS(СВЦЭМ!$I$40:$I$783,СВЦЭМ!$A$40:$A$783,$A334,СВЦЭМ!$B$39:$B$782,T$332)+'СЕТ СН'!$F$16</f>
        <v>0</v>
      </c>
      <c r="U334" s="36">
        <f ca="1">SUMIFS(СВЦЭМ!$I$40:$I$783,СВЦЭМ!$A$40:$A$783,$A334,СВЦЭМ!$B$39:$B$782,U$332)+'СЕТ СН'!$F$16</f>
        <v>0</v>
      </c>
      <c r="V334" s="36">
        <f ca="1">SUMIFS(СВЦЭМ!$I$40:$I$783,СВЦЭМ!$A$40:$A$783,$A334,СВЦЭМ!$B$39:$B$782,V$332)+'СЕТ СН'!$F$16</f>
        <v>0</v>
      </c>
      <c r="W334" s="36">
        <f ca="1">SUMIFS(СВЦЭМ!$I$40:$I$783,СВЦЭМ!$A$40:$A$783,$A334,СВЦЭМ!$B$39:$B$782,W$332)+'СЕТ СН'!$F$16</f>
        <v>0</v>
      </c>
      <c r="X334" s="36">
        <f ca="1">SUMIFS(СВЦЭМ!$I$40:$I$783,СВЦЭМ!$A$40:$A$783,$A334,СВЦЭМ!$B$39:$B$782,X$332)+'СЕТ СН'!$F$16</f>
        <v>0</v>
      </c>
      <c r="Y334" s="36">
        <f ca="1">SUMIFS(СВЦЭМ!$I$40:$I$783,СВЦЭМ!$A$40:$A$783,$A334,СВЦЭМ!$B$39:$B$782,Y$332)+'СЕТ СН'!$F$16</f>
        <v>0</v>
      </c>
    </row>
    <row r="335" spans="1:27" ht="15.75" hidden="1" x14ac:dyDescent="0.2">
      <c r="A335" s="35">
        <f t="shared" ref="A335:A363" si="9">A334+1</f>
        <v>45354</v>
      </c>
      <c r="B335" s="36">
        <f ca="1">SUMIFS(СВЦЭМ!$I$40:$I$783,СВЦЭМ!$A$40:$A$783,$A335,СВЦЭМ!$B$39:$B$782,B$332)+'СЕТ СН'!$F$16</f>
        <v>0</v>
      </c>
      <c r="C335" s="36">
        <f ca="1">SUMIFS(СВЦЭМ!$I$40:$I$783,СВЦЭМ!$A$40:$A$783,$A335,СВЦЭМ!$B$39:$B$782,C$332)+'СЕТ СН'!$F$16</f>
        <v>0</v>
      </c>
      <c r="D335" s="36">
        <f ca="1">SUMIFS(СВЦЭМ!$I$40:$I$783,СВЦЭМ!$A$40:$A$783,$A335,СВЦЭМ!$B$39:$B$782,D$332)+'СЕТ СН'!$F$16</f>
        <v>0</v>
      </c>
      <c r="E335" s="36">
        <f ca="1">SUMIFS(СВЦЭМ!$I$40:$I$783,СВЦЭМ!$A$40:$A$783,$A335,СВЦЭМ!$B$39:$B$782,E$332)+'СЕТ СН'!$F$16</f>
        <v>0</v>
      </c>
      <c r="F335" s="36">
        <f ca="1">SUMIFS(СВЦЭМ!$I$40:$I$783,СВЦЭМ!$A$40:$A$783,$A335,СВЦЭМ!$B$39:$B$782,F$332)+'СЕТ СН'!$F$16</f>
        <v>0</v>
      </c>
      <c r="G335" s="36">
        <f ca="1">SUMIFS(СВЦЭМ!$I$40:$I$783,СВЦЭМ!$A$40:$A$783,$A335,СВЦЭМ!$B$39:$B$782,G$332)+'СЕТ СН'!$F$16</f>
        <v>0</v>
      </c>
      <c r="H335" s="36">
        <f ca="1">SUMIFS(СВЦЭМ!$I$40:$I$783,СВЦЭМ!$A$40:$A$783,$A335,СВЦЭМ!$B$39:$B$782,H$332)+'СЕТ СН'!$F$16</f>
        <v>0</v>
      </c>
      <c r="I335" s="36">
        <f ca="1">SUMIFS(СВЦЭМ!$I$40:$I$783,СВЦЭМ!$A$40:$A$783,$A335,СВЦЭМ!$B$39:$B$782,I$332)+'СЕТ СН'!$F$16</f>
        <v>0</v>
      </c>
      <c r="J335" s="36">
        <f ca="1">SUMIFS(СВЦЭМ!$I$40:$I$783,СВЦЭМ!$A$40:$A$783,$A335,СВЦЭМ!$B$39:$B$782,J$332)+'СЕТ СН'!$F$16</f>
        <v>0</v>
      </c>
      <c r="K335" s="36">
        <f ca="1">SUMIFS(СВЦЭМ!$I$40:$I$783,СВЦЭМ!$A$40:$A$783,$A335,СВЦЭМ!$B$39:$B$782,K$332)+'СЕТ СН'!$F$16</f>
        <v>0</v>
      </c>
      <c r="L335" s="36">
        <f ca="1">SUMIFS(СВЦЭМ!$I$40:$I$783,СВЦЭМ!$A$40:$A$783,$A335,СВЦЭМ!$B$39:$B$782,L$332)+'СЕТ СН'!$F$16</f>
        <v>0</v>
      </c>
      <c r="M335" s="36">
        <f ca="1">SUMIFS(СВЦЭМ!$I$40:$I$783,СВЦЭМ!$A$40:$A$783,$A335,СВЦЭМ!$B$39:$B$782,M$332)+'СЕТ СН'!$F$16</f>
        <v>0</v>
      </c>
      <c r="N335" s="36">
        <f ca="1">SUMIFS(СВЦЭМ!$I$40:$I$783,СВЦЭМ!$A$40:$A$783,$A335,СВЦЭМ!$B$39:$B$782,N$332)+'СЕТ СН'!$F$16</f>
        <v>0</v>
      </c>
      <c r="O335" s="36">
        <f ca="1">SUMIFS(СВЦЭМ!$I$40:$I$783,СВЦЭМ!$A$40:$A$783,$A335,СВЦЭМ!$B$39:$B$782,O$332)+'СЕТ СН'!$F$16</f>
        <v>0</v>
      </c>
      <c r="P335" s="36">
        <f ca="1">SUMIFS(СВЦЭМ!$I$40:$I$783,СВЦЭМ!$A$40:$A$783,$A335,СВЦЭМ!$B$39:$B$782,P$332)+'СЕТ СН'!$F$16</f>
        <v>0</v>
      </c>
      <c r="Q335" s="36">
        <f ca="1">SUMIFS(СВЦЭМ!$I$40:$I$783,СВЦЭМ!$A$40:$A$783,$A335,СВЦЭМ!$B$39:$B$782,Q$332)+'СЕТ СН'!$F$16</f>
        <v>0</v>
      </c>
      <c r="R335" s="36">
        <f ca="1">SUMIFS(СВЦЭМ!$I$40:$I$783,СВЦЭМ!$A$40:$A$783,$A335,СВЦЭМ!$B$39:$B$782,R$332)+'СЕТ СН'!$F$16</f>
        <v>0</v>
      </c>
      <c r="S335" s="36">
        <f ca="1">SUMIFS(СВЦЭМ!$I$40:$I$783,СВЦЭМ!$A$40:$A$783,$A335,СВЦЭМ!$B$39:$B$782,S$332)+'СЕТ СН'!$F$16</f>
        <v>0</v>
      </c>
      <c r="T335" s="36">
        <f ca="1">SUMIFS(СВЦЭМ!$I$40:$I$783,СВЦЭМ!$A$40:$A$783,$A335,СВЦЭМ!$B$39:$B$782,T$332)+'СЕТ СН'!$F$16</f>
        <v>0</v>
      </c>
      <c r="U335" s="36">
        <f ca="1">SUMIFS(СВЦЭМ!$I$40:$I$783,СВЦЭМ!$A$40:$A$783,$A335,СВЦЭМ!$B$39:$B$782,U$332)+'СЕТ СН'!$F$16</f>
        <v>0</v>
      </c>
      <c r="V335" s="36">
        <f ca="1">SUMIFS(СВЦЭМ!$I$40:$I$783,СВЦЭМ!$A$40:$A$783,$A335,СВЦЭМ!$B$39:$B$782,V$332)+'СЕТ СН'!$F$16</f>
        <v>0</v>
      </c>
      <c r="W335" s="36">
        <f ca="1">SUMIFS(СВЦЭМ!$I$40:$I$783,СВЦЭМ!$A$40:$A$783,$A335,СВЦЭМ!$B$39:$B$782,W$332)+'СЕТ СН'!$F$16</f>
        <v>0</v>
      </c>
      <c r="X335" s="36">
        <f ca="1">SUMIFS(СВЦЭМ!$I$40:$I$783,СВЦЭМ!$A$40:$A$783,$A335,СВЦЭМ!$B$39:$B$782,X$332)+'СЕТ СН'!$F$16</f>
        <v>0</v>
      </c>
      <c r="Y335" s="36">
        <f ca="1">SUMIFS(СВЦЭМ!$I$40:$I$783,СВЦЭМ!$A$40:$A$783,$A335,СВЦЭМ!$B$39:$B$782,Y$332)+'СЕТ СН'!$F$16</f>
        <v>0</v>
      </c>
    </row>
    <row r="336" spans="1:27" ht="15.75" hidden="1" x14ac:dyDescent="0.2">
      <c r="A336" s="35">
        <f t="shared" si="9"/>
        <v>45355</v>
      </c>
      <c r="B336" s="36">
        <f ca="1">SUMIFS(СВЦЭМ!$I$40:$I$783,СВЦЭМ!$A$40:$A$783,$A336,СВЦЭМ!$B$39:$B$782,B$332)+'СЕТ СН'!$F$16</f>
        <v>0</v>
      </c>
      <c r="C336" s="36">
        <f ca="1">SUMIFS(СВЦЭМ!$I$40:$I$783,СВЦЭМ!$A$40:$A$783,$A336,СВЦЭМ!$B$39:$B$782,C$332)+'СЕТ СН'!$F$16</f>
        <v>0</v>
      </c>
      <c r="D336" s="36">
        <f ca="1">SUMIFS(СВЦЭМ!$I$40:$I$783,СВЦЭМ!$A$40:$A$783,$A336,СВЦЭМ!$B$39:$B$782,D$332)+'СЕТ СН'!$F$16</f>
        <v>0</v>
      </c>
      <c r="E336" s="36">
        <f ca="1">SUMIFS(СВЦЭМ!$I$40:$I$783,СВЦЭМ!$A$40:$A$783,$A336,СВЦЭМ!$B$39:$B$782,E$332)+'СЕТ СН'!$F$16</f>
        <v>0</v>
      </c>
      <c r="F336" s="36">
        <f ca="1">SUMIFS(СВЦЭМ!$I$40:$I$783,СВЦЭМ!$A$40:$A$783,$A336,СВЦЭМ!$B$39:$B$782,F$332)+'СЕТ СН'!$F$16</f>
        <v>0</v>
      </c>
      <c r="G336" s="36">
        <f ca="1">SUMIFS(СВЦЭМ!$I$40:$I$783,СВЦЭМ!$A$40:$A$783,$A336,СВЦЭМ!$B$39:$B$782,G$332)+'СЕТ СН'!$F$16</f>
        <v>0</v>
      </c>
      <c r="H336" s="36">
        <f ca="1">SUMIFS(СВЦЭМ!$I$40:$I$783,СВЦЭМ!$A$40:$A$783,$A336,СВЦЭМ!$B$39:$B$782,H$332)+'СЕТ СН'!$F$16</f>
        <v>0</v>
      </c>
      <c r="I336" s="36">
        <f ca="1">SUMIFS(СВЦЭМ!$I$40:$I$783,СВЦЭМ!$A$40:$A$783,$A336,СВЦЭМ!$B$39:$B$782,I$332)+'СЕТ СН'!$F$16</f>
        <v>0</v>
      </c>
      <c r="J336" s="36">
        <f ca="1">SUMIFS(СВЦЭМ!$I$40:$I$783,СВЦЭМ!$A$40:$A$783,$A336,СВЦЭМ!$B$39:$B$782,J$332)+'СЕТ СН'!$F$16</f>
        <v>0</v>
      </c>
      <c r="K336" s="36">
        <f ca="1">SUMIFS(СВЦЭМ!$I$40:$I$783,СВЦЭМ!$A$40:$A$783,$A336,СВЦЭМ!$B$39:$B$782,K$332)+'СЕТ СН'!$F$16</f>
        <v>0</v>
      </c>
      <c r="L336" s="36">
        <f ca="1">SUMIFS(СВЦЭМ!$I$40:$I$783,СВЦЭМ!$A$40:$A$783,$A336,СВЦЭМ!$B$39:$B$782,L$332)+'СЕТ СН'!$F$16</f>
        <v>0</v>
      </c>
      <c r="M336" s="36">
        <f ca="1">SUMIFS(СВЦЭМ!$I$40:$I$783,СВЦЭМ!$A$40:$A$783,$A336,СВЦЭМ!$B$39:$B$782,M$332)+'СЕТ СН'!$F$16</f>
        <v>0</v>
      </c>
      <c r="N336" s="36">
        <f ca="1">SUMIFS(СВЦЭМ!$I$40:$I$783,СВЦЭМ!$A$40:$A$783,$A336,СВЦЭМ!$B$39:$B$782,N$332)+'СЕТ СН'!$F$16</f>
        <v>0</v>
      </c>
      <c r="O336" s="36">
        <f ca="1">SUMIFS(СВЦЭМ!$I$40:$I$783,СВЦЭМ!$A$40:$A$783,$A336,СВЦЭМ!$B$39:$B$782,O$332)+'СЕТ СН'!$F$16</f>
        <v>0</v>
      </c>
      <c r="P336" s="36">
        <f ca="1">SUMIFS(СВЦЭМ!$I$40:$I$783,СВЦЭМ!$A$40:$A$783,$A336,СВЦЭМ!$B$39:$B$782,P$332)+'СЕТ СН'!$F$16</f>
        <v>0</v>
      </c>
      <c r="Q336" s="36">
        <f ca="1">SUMIFS(СВЦЭМ!$I$40:$I$783,СВЦЭМ!$A$40:$A$783,$A336,СВЦЭМ!$B$39:$B$782,Q$332)+'СЕТ СН'!$F$16</f>
        <v>0</v>
      </c>
      <c r="R336" s="36">
        <f ca="1">SUMIFS(СВЦЭМ!$I$40:$I$783,СВЦЭМ!$A$40:$A$783,$A336,СВЦЭМ!$B$39:$B$782,R$332)+'СЕТ СН'!$F$16</f>
        <v>0</v>
      </c>
      <c r="S336" s="36">
        <f ca="1">SUMIFS(СВЦЭМ!$I$40:$I$783,СВЦЭМ!$A$40:$A$783,$A336,СВЦЭМ!$B$39:$B$782,S$332)+'СЕТ СН'!$F$16</f>
        <v>0</v>
      </c>
      <c r="T336" s="36">
        <f ca="1">SUMIFS(СВЦЭМ!$I$40:$I$783,СВЦЭМ!$A$40:$A$783,$A336,СВЦЭМ!$B$39:$B$782,T$332)+'СЕТ СН'!$F$16</f>
        <v>0</v>
      </c>
      <c r="U336" s="36">
        <f ca="1">SUMIFS(СВЦЭМ!$I$40:$I$783,СВЦЭМ!$A$40:$A$783,$A336,СВЦЭМ!$B$39:$B$782,U$332)+'СЕТ СН'!$F$16</f>
        <v>0</v>
      </c>
      <c r="V336" s="36">
        <f ca="1">SUMIFS(СВЦЭМ!$I$40:$I$783,СВЦЭМ!$A$40:$A$783,$A336,СВЦЭМ!$B$39:$B$782,V$332)+'СЕТ СН'!$F$16</f>
        <v>0</v>
      </c>
      <c r="W336" s="36">
        <f ca="1">SUMIFS(СВЦЭМ!$I$40:$I$783,СВЦЭМ!$A$40:$A$783,$A336,СВЦЭМ!$B$39:$B$782,W$332)+'СЕТ СН'!$F$16</f>
        <v>0</v>
      </c>
      <c r="X336" s="36">
        <f ca="1">SUMIFS(СВЦЭМ!$I$40:$I$783,СВЦЭМ!$A$40:$A$783,$A336,СВЦЭМ!$B$39:$B$782,X$332)+'СЕТ СН'!$F$16</f>
        <v>0</v>
      </c>
      <c r="Y336" s="36">
        <f ca="1">SUMIFS(СВЦЭМ!$I$40:$I$783,СВЦЭМ!$A$40:$A$783,$A336,СВЦЭМ!$B$39:$B$782,Y$332)+'СЕТ СН'!$F$16</f>
        <v>0</v>
      </c>
    </row>
    <row r="337" spans="1:25" ht="15.75" hidden="1" x14ac:dyDescent="0.2">
      <c r="A337" s="35">
        <f t="shared" si="9"/>
        <v>45356</v>
      </c>
      <c r="B337" s="36">
        <f ca="1">SUMIFS(СВЦЭМ!$I$40:$I$783,СВЦЭМ!$A$40:$A$783,$A337,СВЦЭМ!$B$39:$B$782,B$332)+'СЕТ СН'!$F$16</f>
        <v>0</v>
      </c>
      <c r="C337" s="36">
        <f ca="1">SUMIFS(СВЦЭМ!$I$40:$I$783,СВЦЭМ!$A$40:$A$783,$A337,СВЦЭМ!$B$39:$B$782,C$332)+'СЕТ СН'!$F$16</f>
        <v>0</v>
      </c>
      <c r="D337" s="36">
        <f ca="1">SUMIFS(СВЦЭМ!$I$40:$I$783,СВЦЭМ!$A$40:$A$783,$A337,СВЦЭМ!$B$39:$B$782,D$332)+'СЕТ СН'!$F$16</f>
        <v>0</v>
      </c>
      <c r="E337" s="36">
        <f ca="1">SUMIFS(СВЦЭМ!$I$40:$I$783,СВЦЭМ!$A$40:$A$783,$A337,СВЦЭМ!$B$39:$B$782,E$332)+'СЕТ СН'!$F$16</f>
        <v>0</v>
      </c>
      <c r="F337" s="36">
        <f ca="1">SUMIFS(СВЦЭМ!$I$40:$I$783,СВЦЭМ!$A$40:$A$783,$A337,СВЦЭМ!$B$39:$B$782,F$332)+'СЕТ СН'!$F$16</f>
        <v>0</v>
      </c>
      <c r="G337" s="36">
        <f ca="1">SUMIFS(СВЦЭМ!$I$40:$I$783,СВЦЭМ!$A$40:$A$783,$A337,СВЦЭМ!$B$39:$B$782,G$332)+'СЕТ СН'!$F$16</f>
        <v>0</v>
      </c>
      <c r="H337" s="36">
        <f ca="1">SUMIFS(СВЦЭМ!$I$40:$I$783,СВЦЭМ!$A$40:$A$783,$A337,СВЦЭМ!$B$39:$B$782,H$332)+'СЕТ СН'!$F$16</f>
        <v>0</v>
      </c>
      <c r="I337" s="36">
        <f ca="1">SUMIFS(СВЦЭМ!$I$40:$I$783,СВЦЭМ!$A$40:$A$783,$A337,СВЦЭМ!$B$39:$B$782,I$332)+'СЕТ СН'!$F$16</f>
        <v>0</v>
      </c>
      <c r="J337" s="36">
        <f ca="1">SUMIFS(СВЦЭМ!$I$40:$I$783,СВЦЭМ!$A$40:$A$783,$A337,СВЦЭМ!$B$39:$B$782,J$332)+'СЕТ СН'!$F$16</f>
        <v>0</v>
      </c>
      <c r="K337" s="36">
        <f ca="1">SUMIFS(СВЦЭМ!$I$40:$I$783,СВЦЭМ!$A$40:$A$783,$A337,СВЦЭМ!$B$39:$B$782,K$332)+'СЕТ СН'!$F$16</f>
        <v>0</v>
      </c>
      <c r="L337" s="36">
        <f ca="1">SUMIFS(СВЦЭМ!$I$40:$I$783,СВЦЭМ!$A$40:$A$783,$A337,СВЦЭМ!$B$39:$B$782,L$332)+'СЕТ СН'!$F$16</f>
        <v>0</v>
      </c>
      <c r="M337" s="36">
        <f ca="1">SUMIFS(СВЦЭМ!$I$40:$I$783,СВЦЭМ!$A$40:$A$783,$A337,СВЦЭМ!$B$39:$B$782,M$332)+'СЕТ СН'!$F$16</f>
        <v>0</v>
      </c>
      <c r="N337" s="36">
        <f ca="1">SUMIFS(СВЦЭМ!$I$40:$I$783,СВЦЭМ!$A$40:$A$783,$A337,СВЦЭМ!$B$39:$B$782,N$332)+'СЕТ СН'!$F$16</f>
        <v>0</v>
      </c>
      <c r="O337" s="36">
        <f ca="1">SUMIFS(СВЦЭМ!$I$40:$I$783,СВЦЭМ!$A$40:$A$783,$A337,СВЦЭМ!$B$39:$B$782,O$332)+'СЕТ СН'!$F$16</f>
        <v>0</v>
      </c>
      <c r="P337" s="36">
        <f ca="1">SUMIFS(СВЦЭМ!$I$40:$I$783,СВЦЭМ!$A$40:$A$783,$A337,СВЦЭМ!$B$39:$B$782,P$332)+'СЕТ СН'!$F$16</f>
        <v>0</v>
      </c>
      <c r="Q337" s="36">
        <f ca="1">SUMIFS(СВЦЭМ!$I$40:$I$783,СВЦЭМ!$A$40:$A$783,$A337,СВЦЭМ!$B$39:$B$782,Q$332)+'СЕТ СН'!$F$16</f>
        <v>0</v>
      </c>
      <c r="R337" s="36">
        <f ca="1">SUMIFS(СВЦЭМ!$I$40:$I$783,СВЦЭМ!$A$40:$A$783,$A337,СВЦЭМ!$B$39:$B$782,R$332)+'СЕТ СН'!$F$16</f>
        <v>0</v>
      </c>
      <c r="S337" s="36">
        <f ca="1">SUMIFS(СВЦЭМ!$I$40:$I$783,СВЦЭМ!$A$40:$A$783,$A337,СВЦЭМ!$B$39:$B$782,S$332)+'СЕТ СН'!$F$16</f>
        <v>0</v>
      </c>
      <c r="T337" s="36">
        <f ca="1">SUMIFS(СВЦЭМ!$I$40:$I$783,СВЦЭМ!$A$40:$A$783,$A337,СВЦЭМ!$B$39:$B$782,T$332)+'СЕТ СН'!$F$16</f>
        <v>0</v>
      </c>
      <c r="U337" s="36">
        <f ca="1">SUMIFS(СВЦЭМ!$I$40:$I$783,СВЦЭМ!$A$40:$A$783,$A337,СВЦЭМ!$B$39:$B$782,U$332)+'СЕТ СН'!$F$16</f>
        <v>0</v>
      </c>
      <c r="V337" s="36">
        <f ca="1">SUMIFS(СВЦЭМ!$I$40:$I$783,СВЦЭМ!$A$40:$A$783,$A337,СВЦЭМ!$B$39:$B$782,V$332)+'СЕТ СН'!$F$16</f>
        <v>0</v>
      </c>
      <c r="W337" s="36">
        <f ca="1">SUMIFS(СВЦЭМ!$I$40:$I$783,СВЦЭМ!$A$40:$A$783,$A337,СВЦЭМ!$B$39:$B$782,W$332)+'СЕТ СН'!$F$16</f>
        <v>0</v>
      </c>
      <c r="X337" s="36">
        <f ca="1">SUMIFS(СВЦЭМ!$I$40:$I$783,СВЦЭМ!$A$40:$A$783,$A337,СВЦЭМ!$B$39:$B$782,X$332)+'СЕТ СН'!$F$16</f>
        <v>0</v>
      </c>
      <c r="Y337" s="36">
        <f ca="1">SUMIFS(СВЦЭМ!$I$40:$I$783,СВЦЭМ!$A$40:$A$783,$A337,СВЦЭМ!$B$39:$B$782,Y$332)+'СЕТ СН'!$F$16</f>
        <v>0</v>
      </c>
    </row>
    <row r="338" spans="1:25" ht="15.75" hidden="1" x14ac:dyDescent="0.2">
      <c r="A338" s="35">
        <f t="shared" si="9"/>
        <v>45357</v>
      </c>
      <c r="B338" s="36">
        <f ca="1">SUMIFS(СВЦЭМ!$I$40:$I$783,СВЦЭМ!$A$40:$A$783,$A338,СВЦЭМ!$B$39:$B$782,B$332)+'СЕТ СН'!$F$16</f>
        <v>0</v>
      </c>
      <c r="C338" s="36">
        <f ca="1">SUMIFS(СВЦЭМ!$I$40:$I$783,СВЦЭМ!$A$40:$A$783,$A338,СВЦЭМ!$B$39:$B$782,C$332)+'СЕТ СН'!$F$16</f>
        <v>0</v>
      </c>
      <c r="D338" s="36">
        <f ca="1">SUMIFS(СВЦЭМ!$I$40:$I$783,СВЦЭМ!$A$40:$A$783,$A338,СВЦЭМ!$B$39:$B$782,D$332)+'СЕТ СН'!$F$16</f>
        <v>0</v>
      </c>
      <c r="E338" s="36">
        <f ca="1">SUMIFS(СВЦЭМ!$I$40:$I$783,СВЦЭМ!$A$40:$A$783,$A338,СВЦЭМ!$B$39:$B$782,E$332)+'СЕТ СН'!$F$16</f>
        <v>0</v>
      </c>
      <c r="F338" s="36">
        <f ca="1">SUMIFS(СВЦЭМ!$I$40:$I$783,СВЦЭМ!$A$40:$A$783,$A338,СВЦЭМ!$B$39:$B$782,F$332)+'СЕТ СН'!$F$16</f>
        <v>0</v>
      </c>
      <c r="G338" s="36">
        <f ca="1">SUMIFS(СВЦЭМ!$I$40:$I$783,СВЦЭМ!$A$40:$A$783,$A338,СВЦЭМ!$B$39:$B$782,G$332)+'СЕТ СН'!$F$16</f>
        <v>0</v>
      </c>
      <c r="H338" s="36">
        <f ca="1">SUMIFS(СВЦЭМ!$I$40:$I$783,СВЦЭМ!$A$40:$A$783,$A338,СВЦЭМ!$B$39:$B$782,H$332)+'СЕТ СН'!$F$16</f>
        <v>0</v>
      </c>
      <c r="I338" s="36">
        <f ca="1">SUMIFS(СВЦЭМ!$I$40:$I$783,СВЦЭМ!$A$40:$A$783,$A338,СВЦЭМ!$B$39:$B$782,I$332)+'СЕТ СН'!$F$16</f>
        <v>0</v>
      </c>
      <c r="J338" s="36">
        <f ca="1">SUMIFS(СВЦЭМ!$I$40:$I$783,СВЦЭМ!$A$40:$A$783,$A338,СВЦЭМ!$B$39:$B$782,J$332)+'СЕТ СН'!$F$16</f>
        <v>0</v>
      </c>
      <c r="K338" s="36">
        <f ca="1">SUMIFS(СВЦЭМ!$I$40:$I$783,СВЦЭМ!$A$40:$A$783,$A338,СВЦЭМ!$B$39:$B$782,K$332)+'СЕТ СН'!$F$16</f>
        <v>0</v>
      </c>
      <c r="L338" s="36">
        <f ca="1">SUMIFS(СВЦЭМ!$I$40:$I$783,СВЦЭМ!$A$40:$A$783,$A338,СВЦЭМ!$B$39:$B$782,L$332)+'СЕТ СН'!$F$16</f>
        <v>0</v>
      </c>
      <c r="M338" s="36">
        <f ca="1">SUMIFS(СВЦЭМ!$I$40:$I$783,СВЦЭМ!$A$40:$A$783,$A338,СВЦЭМ!$B$39:$B$782,M$332)+'СЕТ СН'!$F$16</f>
        <v>0</v>
      </c>
      <c r="N338" s="36">
        <f ca="1">SUMIFS(СВЦЭМ!$I$40:$I$783,СВЦЭМ!$A$40:$A$783,$A338,СВЦЭМ!$B$39:$B$782,N$332)+'СЕТ СН'!$F$16</f>
        <v>0</v>
      </c>
      <c r="O338" s="36">
        <f ca="1">SUMIFS(СВЦЭМ!$I$40:$I$783,СВЦЭМ!$A$40:$A$783,$A338,СВЦЭМ!$B$39:$B$782,O$332)+'СЕТ СН'!$F$16</f>
        <v>0</v>
      </c>
      <c r="P338" s="36">
        <f ca="1">SUMIFS(СВЦЭМ!$I$40:$I$783,СВЦЭМ!$A$40:$A$783,$A338,СВЦЭМ!$B$39:$B$782,P$332)+'СЕТ СН'!$F$16</f>
        <v>0</v>
      </c>
      <c r="Q338" s="36">
        <f ca="1">SUMIFS(СВЦЭМ!$I$40:$I$783,СВЦЭМ!$A$40:$A$783,$A338,СВЦЭМ!$B$39:$B$782,Q$332)+'СЕТ СН'!$F$16</f>
        <v>0</v>
      </c>
      <c r="R338" s="36">
        <f ca="1">SUMIFS(СВЦЭМ!$I$40:$I$783,СВЦЭМ!$A$40:$A$783,$A338,СВЦЭМ!$B$39:$B$782,R$332)+'СЕТ СН'!$F$16</f>
        <v>0</v>
      </c>
      <c r="S338" s="36">
        <f ca="1">SUMIFS(СВЦЭМ!$I$40:$I$783,СВЦЭМ!$A$40:$A$783,$A338,СВЦЭМ!$B$39:$B$782,S$332)+'СЕТ СН'!$F$16</f>
        <v>0</v>
      </c>
      <c r="T338" s="36">
        <f ca="1">SUMIFS(СВЦЭМ!$I$40:$I$783,СВЦЭМ!$A$40:$A$783,$A338,СВЦЭМ!$B$39:$B$782,T$332)+'СЕТ СН'!$F$16</f>
        <v>0</v>
      </c>
      <c r="U338" s="36">
        <f ca="1">SUMIFS(СВЦЭМ!$I$40:$I$783,СВЦЭМ!$A$40:$A$783,$A338,СВЦЭМ!$B$39:$B$782,U$332)+'СЕТ СН'!$F$16</f>
        <v>0</v>
      </c>
      <c r="V338" s="36">
        <f ca="1">SUMIFS(СВЦЭМ!$I$40:$I$783,СВЦЭМ!$A$40:$A$783,$A338,СВЦЭМ!$B$39:$B$782,V$332)+'СЕТ СН'!$F$16</f>
        <v>0</v>
      </c>
      <c r="W338" s="36">
        <f ca="1">SUMIFS(СВЦЭМ!$I$40:$I$783,СВЦЭМ!$A$40:$A$783,$A338,СВЦЭМ!$B$39:$B$782,W$332)+'СЕТ СН'!$F$16</f>
        <v>0</v>
      </c>
      <c r="X338" s="36">
        <f ca="1">SUMIFS(СВЦЭМ!$I$40:$I$783,СВЦЭМ!$A$40:$A$783,$A338,СВЦЭМ!$B$39:$B$782,X$332)+'СЕТ СН'!$F$16</f>
        <v>0</v>
      </c>
      <c r="Y338" s="36">
        <f ca="1">SUMIFS(СВЦЭМ!$I$40:$I$783,СВЦЭМ!$A$40:$A$783,$A338,СВЦЭМ!$B$39:$B$782,Y$332)+'СЕТ СН'!$F$16</f>
        <v>0</v>
      </c>
    </row>
    <row r="339" spans="1:25" ht="15.75" hidden="1" x14ac:dyDescent="0.2">
      <c r="A339" s="35">
        <f t="shared" si="9"/>
        <v>45358</v>
      </c>
      <c r="B339" s="36">
        <f ca="1">SUMIFS(СВЦЭМ!$I$40:$I$783,СВЦЭМ!$A$40:$A$783,$A339,СВЦЭМ!$B$39:$B$782,B$332)+'СЕТ СН'!$F$16</f>
        <v>0</v>
      </c>
      <c r="C339" s="36">
        <f ca="1">SUMIFS(СВЦЭМ!$I$40:$I$783,СВЦЭМ!$A$40:$A$783,$A339,СВЦЭМ!$B$39:$B$782,C$332)+'СЕТ СН'!$F$16</f>
        <v>0</v>
      </c>
      <c r="D339" s="36">
        <f ca="1">SUMIFS(СВЦЭМ!$I$40:$I$783,СВЦЭМ!$A$40:$A$783,$A339,СВЦЭМ!$B$39:$B$782,D$332)+'СЕТ СН'!$F$16</f>
        <v>0</v>
      </c>
      <c r="E339" s="36">
        <f ca="1">SUMIFS(СВЦЭМ!$I$40:$I$783,СВЦЭМ!$A$40:$A$783,$A339,СВЦЭМ!$B$39:$B$782,E$332)+'СЕТ СН'!$F$16</f>
        <v>0</v>
      </c>
      <c r="F339" s="36">
        <f ca="1">SUMIFS(СВЦЭМ!$I$40:$I$783,СВЦЭМ!$A$40:$A$783,$A339,СВЦЭМ!$B$39:$B$782,F$332)+'СЕТ СН'!$F$16</f>
        <v>0</v>
      </c>
      <c r="G339" s="36">
        <f ca="1">SUMIFS(СВЦЭМ!$I$40:$I$783,СВЦЭМ!$A$40:$A$783,$A339,СВЦЭМ!$B$39:$B$782,G$332)+'СЕТ СН'!$F$16</f>
        <v>0</v>
      </c>
      <c r="H339" s="36">
        <f ca="1">SUMIFS(СВЦЭМ!$I$40:$I$783,СВЦЭМ!$A$40:$A$783,$A339,СВЦЭМ!$B$39:$B$782,H$332)+'СЕТ СН'!$F$16</f>
        <v>0</v>
      </c>
      <c r="I339" s="36">
        <f ca="1">SUMIFS(СВЦЭМ!$I$40:$I$783,СВЦЭМ!$A$40:$A$783,$A339,СВЦЭМ!$B$39:$B$782,I$332)+'СЕТ СН'!$F$16</f>
        <v>0</v>
      </c>
      <c r="J339" s="36">
        <f ca="1">SUMIFS(СВЦЭМ!$I$40:$I$783,СВЦЭМ!$A$40:$A$783,$A339,СВЦЭМ!$B$39:$B$782,J$332)+'СЕТ СН'!$F$16</f>
        <v>0</v>
      </c>
      <c r="K339" s="36">
        <f ca="1">SUMIFS(СВЦЭМ!$I$40:$I$783,СВЦЭМ!$A$40:$A$783,$A339,СВЦЭМ!$B$39:$B$782,K$332)+'СЕТ СН'!$F$16</f>
        <v>0</v>
      </c>
      <c r="L339" s="36">
        <f ca="1">SUMIFS(СВЦЭМ!$I$40:$I$783,СВЦЭМ!$A$40:$A$783,$A339,СВЦЭМ!$B$39:$B$782,L$332)+'СЕТ СН'!$F$16</f>
        <v>0</v>
      </c>
      <c r="M339" s="36">
        <f ca="1">SUMIFS(СВЦЭМ!$I$40:$I$783,СВЦЭМ!$A$40:$A$783,$A339,СВЦЭМ!$B$39:$B$782,M$332)+'СЕТ СН'!$F$16</f>
        <v>0</v>
      </c>
      <c r="N339" s="36">
        <f ca="1">SUMIFS(СВЦЭМ!$I$40:$I$783,СВЦЭМ!$A$40:$A$783,$A339,СВЦЭМ!$B$39:$B$782,N$332)+'СЕТ СН'!$F$16</f>
        <v>0</v>
      </c>
      <c r="O339" s="36">
        <f ca="1">SUMIFS(СВЦЭМ!$I$40:$I$783,СВЦЭМ!$A$40:$A$783,$A339,СВЦЭМ!$B$39:$B$782,O$332)+'СЕТ СН'!$F$16</f>
        <v>0</v>
      </c>
      <c r="P339" s="36">
        <f ca="1">SUMIFS(СВЦЭМ!$I$40:$I$783,СВЦЭМ!$A$40:$A$783,$A339,СВЦЭМ!$B$39:$B$782,P$332)+'СЕТ СН'!$F$16</f>
        <v>0</v>
      </c>
      <c r="Q339" s="36">
        <f ca="1">SUMIFS(СВЦЭМ!$I$40:$I$783,СВЦЭМ!$A$40:$A$783,$A339,СВЦЭМ!$B$39:$B$782,Q$332)+'СЕТ СН'!$F$16</f>
        <v>0</v>
      </c>
      <c r="R339" s="36">
        <f ca="1">SUMIFS(СВЦЭМ!$I$40:$I$783,СВЦЭМ!$A$40:$A$783,$A339,СВЦЭМ!$B$39:$B$782,R$332)+'СЕТ СН'!$F$16</f>
        <v>0</v>
      </c>
      <c r="S339" s="36">
        <f ca="1">SUMIFS(СВЦЭМ!$I$40:$I$783,СВЦЭМ!$A$40:$A$783,$A339,СВЦЭМ!$B$39:$B$782,S$332)+'СЕТ СН'!$F$16</f>
        <v>0</v>
      </c>
      <c r="T339" s="36">
        <f ca="1">SUMIFS(СВЦЭМ!$I$40:$I$783,СВЦЭМ!$A$40:$A$783,$A339,СВЦЭМ!$B$39:$B$782,T$332)+'СЕТ СН'!$F$16</f>
        <v>0</v>
      </c>
      <c r="U339" s="36">
        <f ca="1">SUMIFS(СВЦЭМ!$I$40:$I$783,СВЦЭМ!$A$40:$A$783,$A339,СВЦЭМ!$B$39:$B$782,U$332)+'СЕТ СН'!$F$16</f>
        <v>0</v>
      </c>
      <c r="V339" s="36">
        <f ca="1">SUMIFS(СВЦЭМ!$I$40:$I$783,СВЦЭМ!$A$40:$A$783,$A339,СВЦЭМ!$B$39:$B$782,V$332)+'СЕТ СН'!$F$16</f>
        <v>0</v>
      </c>
      <c r="W339" s="36">
        <f ca="1">SUMIFS(СВЦЭМ!$I$40:$I$783,СВЦЭМ!$A$40:$A$783,$A339,СВЦЭМ!$B$39:$B$782,W$332)+'СЕТ СН'!$F$16</f>
        <v>0</v>
      </c>
      <c r="X339" s="36">
        <f ca="1">SUMIFS(СВЦЭМ!$I$40:$I$783,СВЦЭМ!$A$40:$A$783,$A339,СВЦЭМ!$B$39:$B$782,X$332)+'СЕТ СН'!$F$16</f>
        <v>0</v>
      </c>
      <c r="Y339" s="36">
        <f ca="1">SUMIFS(СВЦЭМ!$I$40:$I$783,СВЦЭМ!$A$40:$A$783,$A339,СВЦЭМ!$B$39:$B$782,Y$332)+'СЕТ СН'!$F$16</f>
        <v>0</v>
      </c>
    </row>
    <row r="340" spans="1:25" ht="15.75" hidden="1" x14ac:dyDescent="0.2">
      <c r="A340" s="35">
        <f t="shared" si="9"/>
        <v>45359</v>
      </c>
      <c r="B340" s="36">
        <f ca="1">SUMIFS(СВЦЭМ!$I$40:$I$783,СВЦЭМ!$A$40:$A$783,$A340,СВЦЭМ!$B$39:$B$782,B$332)+'СЕТ СН'!$F$16</f>
        <v>0</v>
      </c>
      <c r="C340" s="36">
        <f ca="1">SUMIFS(СВЦЭМ!$I$40:$I$783,СВЦЭМ!$A$40:$A$783,$A340,СВЦЭМ!$B$39:$B$782,C$332)+'СЕТ СН'!$F$16</f>
        <v>0</v>
      </c>
      <c r="D340" s="36">
        <f ca="1">SUMIFS(СВЦЭМ!$I$40:$I$783,СВЦЭМ!$A$40:$A$783,$A340,СВЦЭМ!$B$39:$B$782,D$332)+'СЕТ СН'!$F$16</f>
        <v>0</v>
      </c>
      <c r="E340" s="36">
        <f ca="1">SUMIFS(СВЦЭМ!$I$40:$I$783,СВЦЭМ!$A$40:$A$783,$A340,СВЦЭМ!$B$39:$B$782,E$332)+'СЕТ СН'!$F$16</f>
        <v>0</v>
      </c>
      <c r="F340" s="36">
        <f ca="1">SUMIFS(СВЦЭМ!$I$40:$I$783,СВЦЭМ!$A$40:$A$783,$A340,СВЦЭМ!$B$39:$B$782,F$332)+'СЕТ СН'!$F$16</f>
        <v>0</v>
      </c>
      <c r="G340" s="36">
        <f ca="1">SUMIFS(СВЦЭМ!$I$40:$I$783,СВЦЭМ!$A$40:$A$783,$A340,СВЦЭМ!$B$39:$B$782,G$332)+'СЕТ СН'!$F$16</f>
        <v>0</v>
      </c>
      <c r="H340" s="36">
        <f ca="1">SUMIFS(СВЦЭМ!$I$40:$I$783,СВЦЭМ!$A$40:$A$783,$A340,СВЦЭМ!$B$39:$B$782,H$332)+'СЕТ СН'!$F$16</f>
        <v>0</v>
      </c>
      <c r="I340" s="36">
        <f ca="1">SUMIFS(СВЦЭМ!$I$40:$I$783,СВЦЭМ!$A$40:$A$783,$A340,СВЦЭМ!$B$39:$B$782,I$332)+'СЕТ СН'!$F$16</f>
        <v>0</v>
      </c>
      <c r="J340" s="36">
        <f ca="1">SUMIFS(СВЦЭМ!$I$40:$I$783,СВЦЭМ!$A$40:$A$783,$A340,СВЦЭМ!$B$39:$B$782,J$332)+'СЕТ СН'!$F$16</f>
        <v>0</v>
      </c>
      <c r="K340" s="36">
        <f ca="1">SUMIFS(СВЦЭМ!$I$40:$I$783,СВЦЭМ!$A$40:$A$783,$A340,СВЦЭМ!$B$39:$B$782,K$332)+'СЕТ СН'!$F$16</f>
        <v>0</v>
      </c>
      <c r="L340" s="36">
        <f ca="1">SUMIFS(СВЦЭМ!$I$40:$I$783,СВЦЭМ!$A$40:$A$783,$A340,СВЦЭМ!$B$39:$B$782,L$332)+'СЕТ СН'!$F$16</f>
        <v>0</v>
      </c>
      <c r="M340" s="36">
        <f ca="1">SUMIFS(СВЦЭМ!$I$40:$I$783,СВЦЭМ!$A$40:$A$783,$A340,СВЦЭМ!$B$39:$B$782,M$332)+'СЕТ СН'!$F$16</f>
        <v>0</v>
      </c>
      <c r="N340" s="36">
        <f ca="1">SUMIFS(СВЦЭМ!$I$40:$I$783,СВЦЭМ!$A$40:$A$783,$A340,СВЦЭМ!$B$39:$B$782,N$332)+'СЕТ СН'!$F$16</f>
        <v>0</v>
      </c>
      <c r="O340" s="36">
        <f ca="1">SUMIFS(СВЦЭМ!$I$40:$I$783,СВЦЭМ!$A$40:$A$783,$A340,СВЦЭМ!$B$39:$B$782,O$332)+'СЕТ СН'!$F$16</f>
        <v>0</v>
      </c>
      <c r="P340" s="36">
        <f ca="1">SUMIFS(СВЦЭМ!$I$40:$I$783,СВЦЭМ!$A$40:$A$783,$A340,СВЦЭМ!$B$39:$B$782,P$332)+'СЕТ СН'!$F$16</f>
        <v>0</v>
      </c>
      <c r="Q340" s="36">
        <f ca="1">SUMIFS(СВЦЭМ!$I$40:$I$783,СВЦЭМ!$A$40:$A$783,$A340,СВЦЭМ!$B$39:$B$782,Q$332)+'СЕТ СН'!$F$16</f>
        <v>0</v>
      </c>
      <c r="R340" s="36">
        <f ca="1">SUMIFS(СВЦЭМ!$I$40:$I$783,СВЦЭМ!$A$40:$A$783,$A340,СВЦЭМ!$B$39:$B$782,R$332)+'СЕТ СН'!$F$16</f>
        <v>0</v>
      </c>
      <c r="S340" s="36">
        <f ca="1">SUMIFS(СВЦЭМ!$I$40:$I$783,СВЦЭМ!$A$40:$A$783,$A340,СВЦЭМ!$B$39:$B$782,S$332)+'СЕТ СН'!$F$16</f>
        <v>0</v>
      </c>
      <c r="T340" s="36">
        <f ca="1">SUMIFS(СВЦЭМ!$I$40:$I$783,СВЦЭМ!$A$40:$A$783,$A340,СВЦЭМ!$B$39:$B$782,T$332)+'СЕТ СН'!$F$16</f>
        <v>0</v>
      </c>
      <c r="U340" s="36">
        <f ca="1">SUMIFS(СВЦЭМ!$I$40:$I$783,СВЦЭМ!$A$40:$A$783,$A340,СВЦЭМ!$B$39:$B$782,U$332)+'СЕТ СН'!$F$16</f>
        <v>0</v>
      </c>
      <c r="V340" s="36">
        <f ca="1">SUMIFS(СВЦЭМ!$I$40:$I$783,СВЦЭМ!$A$40:$A$783,$A340,СВЦЭМ!$B$39:$B$782,V$332)+'СЕТ СН'!$F$16</f>
        <v>0</v>
      </c>
      <c r="W340" s="36">
        <f ca="1">SUMIFS(СВЦЭМ!$I$40:$I$783,СВЦЭМ!$A$40:$A$783,$A340,СВЦЭМ!$B$39:$B$782,W$332)+'СЕТ СН'!$F$16</f>
        <v>0</v>
      </c>
      <c r="X340" s="36">
        <f ca="1">SUMIFS(СВЦЭМ!$I$40:$I$783,СВЦЭМ!$A$40:$A$783,$A340,СВЦЭМ!$B$39:$B$782,X$332)+'СЕТ СН'!$F$16</f>
        <v>0</v>
      </c>
      <c r="Y340" s="36">
        <f ca="1">SUMIFS(СВЦЭМ!$I$40:$I$783,СВЦЭМ!$A$40:$A$783,$A340,СВЦЭМ!$B$39:$B$782,Y$332)+'СЕТ СН'!$F$16</f>
        <v>0</v>
      </c>
    </row>
    <row r="341" spans="1:25" ht="15.75" hidden="1" x14ac:dyDescent="0.2">
      <c r="A341" s="35">
        <f t="shared" si="9"/>
        <v>45360</v>
      </c>
      <c r="B341" s="36">
        <f ca="1">SUMIFS(СВЦЭМ!$I$40:$I$783,СВЦЭМ!$A$40:$A$783,$A341,СВЦЭМ!$B$39:$B$782,B$332)+'СЕТ СН'!$F$16</f>
        <v>0</v>
      </c>
      <c r="C341" s="36">
        <f ca="1">SUMIFS(СВЦЭМ!$I$40:$I$783,СВЦЭМ!$A$40:$A$783,$A341,СВЦЭМ!$B$39:$B$782,C$332)+'СЕТ СН'!$F$16</f>
        <v>0</v>
      </c>
      <c r="D341" s="36">
        <f ca="1">SUMIFS(СВЦЭМ!$I$40:$I$783,СВЦЭМ!$A$40:$A$783,$A341,СВЦЭМ!$B$39:$B$782,D$332)+'СЕТ СН'!$F$16</f>
        <v>0</v>
      </c>
      <c r="E341" s="36">
        <f ca="1">SUMIFS(СВЦЭМ!$I$40:$I$783,СВЦЭМ!$A$40:$A$783,$A341,СВЦЭМ!$B$39:$B$782,E$332)+'СЕТ СН'!$F$16</f>
        <v>0</v>
      </c>
      <c r="F341" s="36">
        <f ca="1">SUMIFS(СВЦЭМ!$I$40:$I$783,СВЦЭМ!$A$40:$A$783,$A341,СВЦЭМ!$B$39:$B$782,F$332)+'СЕТ СН'!$F$16</f>
        <v>0</v>
      </c>
      <c r="G341" s="36">
        <f ca="1">SUMIFS(СВЦЭМ!$I$40:$I$783,СВЦЭМ!$A$40:$A$783,$A341,СВЦЭМ!$B$39:$B$782,G$332)+'СЕТ СН'!$F$16</f>
        <v>0</v>
      </c>
      <c r="H341" s="36">
        <f ca="1">SUMIFS(СВЦЭМ!$I$40:$I$783,СВЦЭМ!$A$40:$A$783,$A341,СВЦЭМ!$B$39:$B$782,H$332)+'СЕТ СН'!$F$16</f>
        <v>0</v>
      </c>
      <c r="I341" s="36">
        <f ca="1">SUMIFS(СВЦЭМ!$I$40:$I$783,СВЦЭМ!$A$40:$A$783,$A341,СВЦЭМ!$B$39:$B$782,I$332)+'СЕТ СН'!$F$16</f>
        <v>0</v>
      </c>
      <c r="J341" s="36">
        <f ca="1">SUMIFS(СВЦЭМ!$I$40:$I$783,СВЦЭМ!$A$40:$A$783,$A341,СВЦЭМ!$B$39:$B$782,J$332)+'СЕТ СН'!$F$16</f>
        <v>0</v>
      </c>
      <c r="K341" s="36">
        <f ca="1">SUMIFS(СВЦЭМ!$I$40:$I$783,СВЦЭМ!$A$40:$A$783,$A341,СВЦЭМ!$B$39:$B$782,K$332)+'СЕТ СН'!$F$16</f>
        <v>0</v>
      </c>
      <c r="L341" s="36">
        <f ca="1">SUMIFS(СВЦЭМ!$I$40:$I$783,СВЦЭМ!$A$40:$A$783,$A341,СВЦЭМ!$B$39:$B$782,L$332)+'СЕТ СН'!$F$16</f>
        <v>0</v>
      </c>
      <c r="M341" s="36">
        <f ca="1">SUMIFS(СВЦЭМ!$I$40:$I$783,СВЦЭМ!$A$40:$A$783,$A341,СВЦЭМ!$B$39:$B$782,M$332)+'СЕТ СН'!$F$16</f>
        <v>0</v>
      </c>
      <c r="N341" s="36">
        <f ca="1">SUMIFS(СВЦЭМ!$I$40:$I$783,СВЦЭМ!$A$40:$A$783,$A341,СВЦЭМ!$B$39:$B$782,N$332)+'СЕТ СН'!$F$16</f>
        <v>0</v>
      </c>
      <c r="O341" s="36">
        <f ca="1">SUMIFS(СВЦЭМ!$I$40:$I$783,СВЦЭМ!$A$40:$A$783,$A341,СВЦЭМ!$B$39:$B$782,O$332)+'СЕТ СН'!$F$16</f>
        <v>0</v>
      </c>
      <c r="P341" s="36">
        <f ca="1">SUMIFS(СВЦЭМ!$I$40:$I$783,СВЦЭМ!$A$40:$A$783,$A341,СВЦЭМ!$B$39:$B$782,P$332)+'СЕТ СН'!$F$16</f>
        <v>0</v>
      </c>
      <c r="Q341" s="36">
        <f ca="1">SUMIFS(СВЦЭМ!$I$40:$I$783,СВЦЭМ!$A$40:$A$783,$A341,СВЦЭМ!$B$39:$B$782,Q$332)+'СЕТ СН'!$F$16</f>
        <v>0</v>
      </c>
      <c r="R341" s="36">
        <f ca="1">SUMIFS(СВЦЭМ!$I$40:$I$783,СВЦЭМ!$A$40:$A$783,$A341,СВЦЭМ!$B$39:$B$782,R$332)+'СЕТ СН'!$F$16</f>
        <v>0</v>
      </c>
      <c r="S341" s="36">
        <f ca="1">SUMIFS(СВЦЭМ!$I$40:$I$783,СВЦЭМ!$A$40:$A$783,$A341,СВЦЭМ!$B$39:$B$782,S$332)+'СЕТ СН'!$F$16</f>
        <v>0</v>
      </c>
      <c r="T341" s="36">
        <f ca="1">SUMIFS(СВЦЭМ!$I$40:$I$783,СВЦЭМ!$A$40:$A$783,$A341,СВЦЭМ!$B$39:$B$782,T$332)+'СЕТ СН'!$F$16</f>
        <v>0</v>
      </c>
      <c r="U341" s="36">
        <f ca="1">SUMIFS(СВЦЭМ!$I$40:$I$783,СВЦЭМ!$A$40:$A$783,$A341,СВЦЭМ!$B$39:$B$782,U$332)+'СЕТ СН'!$F$16</f>
        <v>0</v>
      </c>
      <c r="V341" s="36">
        <f ca="1">SUMIFS(СВЦЭМ!$I$40:$I$783,СВЦЭМ!$A$40:$A$783,$A341,СВЦЭМ!$B$39:$B$782,V$332)+'СЕТ СН'!$F$16</f>
        <v>0</v>
      </c>
      <c r="W341" s="36">
        <f ca="1">SUMIFS(СВЦЭМ!$I$40:$I$783,СВЦЭМ!$A$40:$A$783,$A341,СВЦЭМ!$B$39:$B$782,W$332)+'СЕТ СН'!$F$16</f>
        <v>0</v>
      </c>
      <c r="X341" s="36">
        <f ca="1">SUMIFS(СВЦЭМ!$I$40:$I$783,СВЦЭМ!$A$40:$A$783,$A341,СВЦЭМ!$B$39:$B$782,X$332)+'СЕТ СН'!$F$16</f>
        <v>0</v>
      </c>
      <c r="Y341" s="36">
        <f ca="1">SUMIFS(СВЦЭМ!$I$40:$I$783,СВЦЭМ!$A$40:$A$783,$A341,СВЦЭМ!$B$39:$B$782,Y$332)+'СЕТ СН'!$F$16</f>
        <v>0</v>
      </c>
    </row>
    <row r="342" spans="1:25" ht="15.75" hidden="1" x14ac:dyDescent="0.2">
      <c r="A342" s="35">
        <f t="shared" si="9"/>
        <v>45361</v>
      </c>
      <c r="B342" s="36">
        <f ca="1">SUMIFS(СВЦЭМ!$I$40:$I$783,СВЦЭМ!$A$40:$A$783,$A342,СВЦЭМ!$B$39:$B$782,B$332)+'СЕТ СН'!$F$16</f>
        <v>0</v>
      </c>
      <c r="C342" s="36">
        <f ca="1">SUMIFS(СВЦЭМ!$I$40:$I$783,СВЦЭМ!$A$40:$A$783,$A342,СВЦЭМ!$B$39:$B$782,C$332)+'СЕТ СН'!$F$16</f>
        <v>0</v>
      </c>
      <c r="D342" s="36">
        <f ca="1">SUMIFS(СВЦЭМ!$I$40:$I$783,СВЦЭМ!$A$40:$A$783,$A342,СВЦЭМ!$B$39:$B$782,D$332)+'СЕТ СН'!$F$16</f>
        <v>0</v>
      </c>
      <c r="E342" s="36">
        <f ca="1">SUMIFS(СВЦЭМ!$I$40:$I$783,СВЦЭМ!$A$40:$A$783,$A342,СВЦЭМ!$B$39:$B$782,E$332)+'СЕТ СН'!$F$16</f>
        <v>0</v>
      </c>
      <c r="F342" s="36">
        <f ca="1">SUMIFS(СВЦЭМ!$I$40:$I$783,СВЦЭМ!$A$40:$A$783,$A342,СВЦЭМ!$B$39:$B$782,F$332)+'СЕТ СН'!$F$16</f>
        <v>0</v>
      </c>
      <c r="G342" s="36">
        <f ca="1">SUMIFS(СВЦЭМ!$I$40:$I$783,СВЦЭМ!$A$40:$A$783,$A342,СВЦЭМ!$B$39:$B$782,G$332)+'СЕТ СН'!$F$16</f>
        <v>0</v>
      </c>
      <c r="H342" s="36">
        <f ca="1">SUMIFS(СВЦЭМ!$I$40:$I$783,СВЦЭМ!$A$40:$A$783,$A342,СВЦЭМ!$B$39:$B$782,H$332)+'СЕТ СН'!$F$16</f>
        <v>0</v>
      </c>
      <c r="I342" s="36">
        <f ca="1">SUMIFS(СВЦЭМ!$I$40:$I$783,СВЦЭМ!$A$40:$A$783,$A342,СВЦЭМ!$B$39:$B$782,I$332)+'СЕТ СН'!$F$16</f>
        <v>0</v>
      </c>
      <c r="J342" s="36">
        <f ca="1">SUMIFS(СВЦЭМ!$I$40:$I$783,СВЦЭМ!$A$40:$A$783,$A342,СВЦЭМ!$B$39:$B$782,J$332)+'СЕТ СН'!$F$16</f>
        <v>0</v>
      </c>
      <c r="K342" s="36">
        <f ca="1">SUMIFS(СВЦЭМ!$I$40:$I$783,СВЦЭМ!$A$40:$A$783,$A342,СВЦЭМ!$B$39:$B$782,K$332)+'СЕТ СН'!$F$16</f>
        <v>0</v>
      </c>
      <c r="L342" s="36">
        <f ca="1">SUMIFS(СВЦЭМ!$I$40:$I$783,СВЦЭМ!$A$40:$A$783,$A342,СВЦЭМ!$B$39:$B$782,L$332)+'СЕТ СН'!$F$16</f>
        <v>0</v>
      </c>
      <c r="M342" s="36">
        <f ca="1">SUMIFS(СВЦЭМ!$I$40:$I$783,СВЦЭМ!$A$40:$A$783,$A342,СВЦЭМ!$B$39:$B$782,M$332)+'СЕТ СН'!$F$16</f>
        <v>0</v>
      </c>
      <c r="N342" s="36">
        <f ca="1">SUMIFS(СВЦЭМ!$I$40:$I$783,СВЦЭМ!$A$40:$A$783,$A342,СВЦЭМ!$B$39:$B$782,N$332)+'СЕТ СН'!$F$16</f>
        <v>0</v>
      </c>
      <c r="O342" s="36">
        <f ca="1">SUMIFS(СВЦЭМ!$I$40:$I$783,СВЦЭМ!$A$40:$A$783,$A342,СВЦЭМ!$B$39:$B$782,O$332)+'СЕТ СН'!$F$16</f>
        <v>0</v>
      </c>
      <c r="P342" s="36">
        <f ca="1">SUMIFS(СВЦЭМ!$I$40:$I$783,СВЦЭМ!$A$40:$A$783,$A342,СВЦЭМ!$B$39:$B$782,P$332)+'СЕТ СН'!$F$16</f>
        <v>0</v>
      </c>
      <c r="Q342" s="36">
        <f ca="1">SUMIFS(СВЦЭМ!$I$40:$I$783,СВЦЭМ!$A$40:$A$783,$A342,СВЦЭМ!$B$39:$B$782,Q$332)+'СЕТ СН'!$F$16</f>
        <v>0</v>
      </c>
      <c r="R342" s="36">
        <f ca="1">SUMIFS(СВЦЭМ!$I$40:$I$783,СВЦЭМ!$A$40:$A$783,$A342,СВЦЭМ!$B$39:$B$782,R$332)+'СЕТ СН'!$F$16</f>
        <v>0</v>
      </c>
      <c r="S342" s="36">
        <f ca="1">SUMIFS(СВЦЭМ!$I$40:$I$783,СВЦЭМ!$A$40:$A$783,$A342,СВЦЭМ!$B$39:$B$782,S$332)+'СЕТ СН'!$F$16</f>
        <v>0</v>
      </c>
      <c r="T342" s="36">
        <f ca="1">SUMIFS(СВЦЭМ!$I$40:$I$783,СВЦЭМ!$A$40:$A$783,$A342,СВЦЭМ!$B$39:$B$782,T$332)+'СЕТ СН'!$F$16</f>
        <v>0</v>
      </c>
      <c r="U342" s="36">
        <f ca="1">SUMIFS(СВЦЭМ!$I$40:$I$783,СВЦЭМ!$A$40:$A$783,$A342,СВЦЭМ!$B$39:$B$782,U$332)+'СЕТ СН'!$F$16</f>
        <v>0</v>
      </c>
      <c r="V342" s="36">
        <f ca="1">SUMIFS(СВЦЭМ!$I$40:$I$783,СВЦЭМ!$A$40:$A$783,$A342,СВЦЭМ!$B$39:$B$782,V$332)+'СЕТ СН'!$F$16</f>
        <v>0</v>
      </c>
      <c r="W342" s="36">
        <f ca="1">SUMIFS(СВЦЭМ!$I$40:$I$783,СВЦЭМ!$A$40:$A$783,$A342,СВЦЭМ!$B$39:$B$782,W$332)+'СЕТ СН'!$F$16</f>
        <v>0</v>
      </c>
      <c r="X342" s="36">
        <f ca="1">SUMIFS(СВЦЭМ!$I$40:$I$783,СВЦЭМ!$A$40:$A$783,$A342,СВЦЭМ!$B$39:$B$782,X$332)+'СЕТ СН'!$F$16</f>
        <v>0</v>
      </c>
      <c r="Y342" s="36">
        <f ca="1">SUMIFS(СВЦЭМ!$I$40:$I$783,СВЦЭМ!$A$40:$A$783,$A342,СВЦЭМ!$B$39:$B$782,Y$332)+'СЕТ СН'!$F$16</f>
        <v>0</v>
      </c>
    </row>
    <row r="343" spans="1:25" ht="15.75" hidden="1" x14ac:dyDescent="0.2">
      <c r="A343" s="35">
        <f t="shared" si="9"/>
        <v>45362</v>
      </c>
      <c r="B343" s="36">
        <f ca="1">SUMIFS(СВЦЭМ!$I$40:$I$783,СВЦЭМ!$A$40:$A$783,$A343,СВЦЭМ!$B$39:$B$782,B$332)+'СЕТ СН'!$F$16</f>
        <v>0</v>
      </c>
      <c r="C343" s="36">
        <f ca="1">SUMIFS(СВЦЭМ!$I$40:$I$783,СВЦЭМ!$A$40:$A$783,$A343,СВЦЭМ!$B$39:$B$782,C$332)+'СЕТ СН'!$F$16</f>
        <v>0</v>
      </c>
      <c r="D343" s="36">
        <f ca="1">SUMIFS(СВЦЭМ!$I$40:$I$783,СВЦЭМ!$A$40:$A$783,$A343,СВЦЭМ!$B$39:$B$782,D$332)+'СЕТ СН'!$F$16</f>
        <v>0</v>
      </c>
      <c r="E343" s="36">
        <f ca="1">SUMIFS(СВЦЭМ!$I$40:$I$783,СВЦЭМ!$A$40:$A$783,$A343,СВЦЭМ!$B$39:$B$782,E$332)+'СЕТ СН'!$F$16</f>
        <v>0</v>
      </c>
      <c r="F343" s="36">
        <f ca="1">SUMIFS(СВЦЭМ!$I$40:$I$783,СВЦЭМ!$A$40:$A$783,$A343,СВЦЭМ!$B$39:$B$782,F$332)+'СЕТ СН'!$F$16</f>
        <v>0</v>
      </c>
      <c r="G343" s="36">
        <f ca="1">SUMIFS(СВЦЭМ!$I$40:$I$783,СВЦЭМ!$A$40:$A$783,$A343,СВЦЭМ!$B$39:$B$782,G$332)+'СЕТ СН'!$F$16</f>
        <v>0</v>
      </c>
      <c r="H343" s="36">
        <f ca="1">SUMIFS(СВЦЭМ!$I$40:$I$783,СВЦЭМ!$A$40:$A$783,$A343,СВЦЭМ!$B$39:$B$782,H$332)+'СЕТ СН'!$F$16</f>
        <v>0</v>
      </c>
      <c r="I343" s="36">
        <f ca="1">SUMIFS(СВЦЭМ!$I$40:$I$783,СВЦЭМ!$A$40:$A$783,$A343,СВЦЭМ!$B$39:$B$782,I$332)+'СЕТ СН'!$F$16</f>
        <v>0</v>
      </c>
      <c r="J343" s="36">
        <f ca="1">SUMIFS(СВЦЭМ!$I$40:$I$783,СВЦЭМ!$A$40:$A$783,$A343,СВЦЭМ!$B$39:$B$782,J$332)+'СЕТ СН'!$F$16</f>
        <v>0</v>
      </c>
      <c r="K343" s="36">
        <f ca="1">SUMIFS(СВЦЭМ!$I$40:$I$783,СВЦЭМ!$A$40:$A$783,$A343,СВЦЭМ!$B$39:$B$782,K$332)+'СЕТ СН'!$F$16</f>
        <v>0</v>
      </c>
      <c r="L343" s="36">
        <f ca="1">SUMIFS(СВЦЭМ!$I$40:$I$783,СВЦЭМ!$A$40:$A$783,$A343,СВЦЭМ!$B$39:$B$782,L$332)+'СЕТ СН'!$F$16</f>
        <v>0</v>
      </c>
      <c r="M343" s="36">
        <f ca="1">SUMIFS(СВЦЭМ!$I$40:$I$783,СВЦЭМ!$A$40:$A$783,$A343,СВЦЭМ!$B$39:$B$782,M$332)+'СЕТ СН'!$F$16</f>
        <v>0</v>
      </c>
      <c r="N343" s="36">
        <f ca="1">SUMIFS(СВЦЭМ!$I$40:$I$783,СВЦЭМ!$A$40:$A$783,$A343,СВЦЭМ!$B$39:$B$782,N$332)+'СЕТ СН'!$F$16</f>
        <v>0</v>
      </c>
      <c r="O343" s="36">
        <f ca="1">SUMIFS(СВЦЭМ!$I$40:$I$783,СВЦЭМ!$A$40:$A$783,$A343,СВЦЭМ!$B$39:$B$782,O$332)+'СЕТ СН'!$F$16</f>
        <v>0</v>
      </c>
      <c r="P343" s="36">
        <f ca="1">SUMIFS(СВЦЭМ!$I$40:$I$783,СВЦЭМ!$A$40:$A$783,$A343,СВЦЭМ!$B$39:$B$782,P$332)+'СЕТ СН'!$F$16</f>
        <v>0</v>
      </c>
      <c r="Q343" s="36">
        <f ca="1">SUMIFS(СВЦЭМ!$I$40:$I$783,СВЦЭМ!$A$40:$A$783,$A343,СВЦЭМ!$B$39:$B$782,Q$332)+'СЕТ СН'!$F$16</f>
        <v>0</v>
      </c>
      <c r="R343" s="36">
        <f ca="1">SUMIFS(СВЦЭМ!$I$40:$I$783,СВЦЭМ!$A$40:$A$783,$A343,СВЦЭМ!$B$39:$B$782,R$332)+'СЕТ СН'!$F$16</f>
        <v>0</v>
      </c>
      <c r="S343" s="36">
        <f ca="1">SUMIFS(СВЦЭМ!$I$40:$I$783,СВЦЭМ!$A$40:$A$783,$A343,СВЦЭМ!$B$39:$B$782,S$332)+'СЕТ СН'!$F$16</f>
        <v>0</v>
      </c>
      <c r="T343" s="36">
        <f ca="1">SUMIFS(СВЦЭМ!$I$40:$I$783,СВЦЭМ!$A$40:$A$783,$A343,СВЦЭМ!$B$39:$B$782,T$332)+'СЕТ СН'!$F$16</f>
        <v>0</v>
      </c>
      <c r="U343" s="36">
        <f ca="1">SUMIFS(СВЦЭМ!$I$40:$I$783,СВЦЭМ!$A$40:$A$783,$A343,СВЦЭМ!$B$39:$B$782,U$332)+'СЕТ СН'!$F$16</f>
        <v>0</v>
      </c>
      <c r="V343" s="36">
        <f ca="1">SUMIFS(СВЦЭМ!$I$40:$I$783,СВЦЭМ!$A$40:$A$783,$A343,СВЦЭМ!$B$39:$B$782,V$332)+'СЕТ СН'!$F$16</f>
        <v>0</v>
      </c>
      <c r="W343" s="36">
        <f ca="1">SUMIFS(СВЦЭМ!$I$40:$I$783,СВЦЭМ!$A$40:$A$783,$A343,СВЦЭМ!$B$39:$B$782,W$332)+'СЕТ СН'!$F$16</f>
        <v>0</v>
      </c>
      <c r="X343" s="36">
        <f ca="1">SUMIFS(СВЦЭМ!$I$40:$I$783,СВЦЭМ!$A$40:$A$783,$A343,СВЦЭМ!$B$39:$B$782,X$332)+'СЕТ СН'!$F$16</f>
        <v>0</v>
      </c>
      <c r="Y343" s="36">
        <f ca="1">SUMIFS(СВЦЭМ!$I$40:$I$783,СВЦЭМ!$A$40:$A$783,$A343,СВЦЭМ!$B$39:$B$782,Y$332)+'СЕТ СН'!$F$16</f>
        <v>0</v>
      </c>
    </row>
    <row r="344" spans="1:25" ht="15.75" hidden="1" x14ac:dyDescent="0.2">
      <c r="A344" s="35">
        <f t="shared" si="9"/>
        <v>45363</v>
      </c>
      <c r="B344" s="36">
        <f ca="1">SUMIFS(СВЦЭМ!$I$40:$I$783,СВЦЭМ!$A$40:$A$783,$A344,СВЦЭМ!$B$39:$B$782,B$332)+'СЕТ СН'!$F$16</f>
        <v>0</v>
      </c>
      <c r="C344" s="36">
        <f ca="1">SUMIFS(СВЦЭМ!$I$40:$I$783,СВЦЭМ!$A$40:$A$783,$A344,СВЦЭМ!$B$39:$B$782,C$332)+'СЕТ СН'!$F$16</f>
        <v>0</v>
      </c>
      <c r="D344" s="36">
        <f ca="1">SUMIFS(СВЦЭМ!$I$40:$I$783,СВЦЭМ!$A$40:$A$783,$A344,СВЦЭМ!$B$39:$B$782,D$332)+'СЕТ СН'!$F$16</f>
        <v>0</v>
      </c>
      <c r="E344" s="36">
        <f ca="1">SUMIFS(СВЦЭМ!$I$40:$I$783,СВЦЭМ!$A$40:$A$783,$A344,СВЦЭМ!$B$39:$B$782,E$332)+'СЕТ СН'!$F$16</f>
        <v>0</v>
      </c>
      <c r="F344" s="36">
        <f ca="1">SUMIFS(СВЦЭМ!$I$40:$I$783,СВЦЭМ!$A$40:$A$783,$A344,СВЦЭМ!$B$39:$B$782,F$332)+'СЕТ СН'!$F$16</f>
        <v>0</v>
      </c>
      <c r="G344" s="36">
        <f ca="1">SUMIFS(СВЦЭМ!$I$40:$I$783,СВЦЭМ!$A$40:$A$783,$A344,СВЦЭМ!$B$39:$B$782,G$332)+'СЕТ СН'!$F$16</f>
        <v>0</v>
      </c>
      <c r="H344" s="36">
        <f ca="1">SUMIFS(СВЦЭМ!$I$40:$I$783,СВЦЭМ!$A$40:$A$783,$A344,СВЦЭМ!$B$39:$B$782,H$332)+'СЕТ СН'!$F$16</f>
        <v>0</v>
      </c>
      <c r="I344" s="36">
        <f ca="1">SUMIFS(СВЦЭМ!$I$40:$I$783,СВЦЭМ!$A$40:$A$783,$A344,СВЦЭМ!$B$39:$B$782,I$332)+'СЕТ СН'!$F$16</f>
        <v>0</v>
      </c>
      <c r="J344" s="36">
        <f ca="1">SUMIFS(СВЦЭМ!$I$40:$I$783,СВЦЭМ!$A$40:$A$783,$A344,СВЦЭМ!$B$39:$B$782,J$332)+'СЕТ СН'!$F$16</f>
        <v>0</v>
      </c>
      <c r="K344" s="36">
        <f ca="1">SUMIFS(СВЦЭМ!$I$40:$I$783,СВЦЭМ!$A$40:$A$783,$A344,СВЦЭМ!$B$39:$B$782,K$332)+'СЕТ СН'!$F$16</f>
        <v>0</v>
      </c>
      <c r="L344" s="36">
        <f ca="1">SUMIFS(СВЦЭМ!$I$40:$I$783,СВЦЭМ!$A$40:$A$783,$A344,СВЦЭМ!$B$39:$B$782,L$332)+'СЕТ СН'!$F$16</f>
        <v>0</v>
      </c>
      <c r="M344" s="36">
        <f ca="1">SUMIFS(СВЦЭМ!$I$40:$I$783,СВЦЭМ!$A$40:$A$783,$A344,СВЦЭМ!$B$39:$B$782,M$332)+'СЕТ СН'!$F$16</f>
        <v>0</v>
      </c>
      <c r="N344" s="36">
        <f ca="1">SUMIFS(СВЦЭМ!$I$40:$I$783,СВЦЭМ!$A$40:$A$783,$A344,СВЦЭМ!$B$39:$B$782,N$332)+'СЕТ СН'!$F$16</f>
        <v>0</v>
      </c>
      <c r="O344" s="36">
        <f ca="1">SUMIFS(СВЦЭМ!$I$40:$I$783,СВЦЭМ!$A$40:$A$783,$A344,СВЦЭМ!$B$39:$B$782,O$332)+'СЕТ СН'!$F$16</f>
        <v>0</v>
      </c>
      <c r="P344" s="36">
        <f ca="1">SUMIFS(СВЦЭМ!$I$40:$I$783,СВЦЭМ!$A$40:$A$783,$A344,СВЦЭМ!$B$39:$B$782,P$332)+'СЕТ СН'!$F$16</f>
        <v>0</v>
      </c>
      <c r="Q344" s="36">
        <f ca="1">SUMIFS(СВЦЭМ!$I$40:$I$783,СВЦЭМ!$A$40:$A$783,$A344,СВЦЭМ!$B$39:$B$782,Q$332)+'СЕТ СН'!$F$16</f>
        <v>0</v>
      </c>
      <c r="R344" s="36">
        <f ca="1">SUMIFS(СВЦЭМ!$I$40:$I$783,СВЦЭМ!$A$40:$A$783,$A344,СВЦЭМ!$B$39:$B$782,R$332)+'СЕТ СН'!$F$16</f>
        <v>0</v>
      </c>
      <c r="S344" s="36">
        <f ca="1">SUMIFS(СВЦЭМ!$I$40:$I$783,СВЦЭМ!$A$40:$A$783,$A344,СВЦЭМ!$B$39:$B$782,S$332)+'СЕТ СН'!$F$16</f>
        <v>0</v>
      </c>
      <c r="T344" s="36">
        <f ca="1">SUMIFS(СВЦЭМ!$I$40:$I$783,СВЦЭМ!$A$40:$A$783,$A344,СВЦЭМ!$B$39:$B$782,T$332)+'СЕТ СН'!$F$16</f>
        <v>0</v>
      </c>
      <c r="U344" s="36">
        <f ca="1">SUMIFS(СВЦЭМ!$I$40:$I$783,СВЦЭМ!$A$40:$A$783,$A344,СВЦЭМ!$B$39:$B$782,U$332)+'СЕТ СН'!$F$16</f>
        <v>0</v>
      </c>
      <c r="V344" s="36">
        <f ca="1">SUMIFS(СВЦЭМ!$I$40:$I$783,СВЦЭМ!$A$40:$A$783,$A344,СВЦЭМ!$B$39:$B$782,V$332)+'СЕТ СН'!$F$16</f>
        <v>0</v>
      </c>
      <c r="W344" s="36">
        <f ca="1">SUMIFS(СВЦЭМ!$I$40:$I$783,СВЦЭМ!$A$40:$A$783,$A344,СВЦЭМ!$B$39:$B$782,W$332)+'СЕТ СН'!$F$16</f>
        <v>0</v>
      </c>
      <c r="X344" s="36">
        <f ca="1">SUMIFS(СВЦЭМ!$I$40:$I$783,СВЦЭМ!$A$40:$A$783,$A344,СВЦЭМ!$B$39:$B$782,X$332)+'СЕТ СН'!$F$16</f>
        <v>0</v>
      </c>
      <c r="Y344" s="36">
        <f ca="1">SUMIFS(СВЦЭМ!$I$40:$I$783,СВЦЭМ!$A$40:$A$783,$A344,СВЦЭМ!$B$39:$B$782,Y$332)+'СЕТ СН'!$F$16</f>
        <v>0</v>
      </c>
    </row>
    <row r="345" spans="1:25" ht="15.75" hidden="1" x14ac:dyDescent="0.2">
      <c r="A345" s="35">
        <f t="shared" si="9"/>
        <v>45364</v>
      </c>
      <c r="B345" s="36">
        <f ca="1">SUMIFS(СВЦЭМ!$I$40:$I$783,СВЦЭМ!$A$40:$A$783,$A345,СВЦЭМ!$B$39:$B$782,B$332)+'СЕТ СН'!$F$16</f>
        <v>0</v>
      </c>
      <c r="C345" s="36">
        <f ca="1">SUMIFS(СВЦЭМ!$I$40:$I$783,СВЦЭМ!$A$40:$A$783,$A345,СВЦЭМ!$B$39:$B$782,C$332)+'СЕТ СН'!$F$16</f>
        <v>0</v>
      </c>
      <c r="D345" s="36">
        <f ca="1">SUMIFS(СВЦЭМ!$I$40:$I$783,СВЦЭМ!$A$40:$A$783,$A345,СВЦЭМ!$B$39:$B$782,D$332)+'СЕТ СН'!$F$16</f>
        <v>0</v>
      </c>
      <c r="E345" s="36">
        <f ca="1">SUMIFS(СВЦЭМ!$I$40:$I$783,СВЦЭМ!$A$40:$A$783,$A345,СВЦЭМ!$B$39:$B$782,E$332)+'СЕТ СН'!$F$16</f>
        <v>0</v>
      </c>
      <c r="F345" s="36">
        <f ca="1">SUMIFS(СВЦЭМ!$I$40:$I$783,СВЦЭМ!$A$40:$A$783,$A345,СВЦЭМ!$B$39:$B$782,F$332)+'СЕТ СН'!$F$16</f>
        <v>0</v>
      </c>
      <c r="G345" s="36">
        <f ca="1">SUMIFS(СВЦЭМ!$I$40:$I$783,СВЦЭМ!$A$40:$A$783,$A345,СВЦЭМ!$B$39:$B$782,G$332)+'СЕТ СН'!$F$16</f>
        <v>0</v>
      </c>
      <c r="H345" s="36">
        <f ca="1">SUMIFS(СВЦЭМ!$I$40:$I$783,СВЦЭМ!$A$40:$A$783,$A345,СВЦЭМ!$B$39:$B$782,H$332)+'СЕТ СН'!$F$16</f>
        <v>0</v>
      </c>
      <c r="I345" s="36">
        <f ca="1">SUMIFS(СВЦЭМ!$I$40:$I$783,СВЦЭМ!$A$40:$A$783,$A345,СВЦЭМ!$B$39:$B$782,I$332)+'СЕТ СН'!$F$16</f>
        <v>0</v>
      </c>
      <c r="J345" s="36">
        <f ca="1">SUMIFS(СВЦЭМ!$I$40:$I$783,СВЦЭМ!$A$40:$A$783,$A345,СВЦЭМ!$B$39:$B$782,J$332)+'СЕТ СН'!$F$16</f>
        <v>0</v>
      </c>
      <c r="K345" s="36">
        <f ca="1">SUMIFS(СВЦЭМ!$I$40:$I$783,СВЦЭМ!$A$40:$A$783,$A345,СВЦЭМ!$B$39:$B$782,K$332)+'СЕТ СН'!$F$16</f>
        <v>0</v>
      </c>
      <c r="L345" s="36">
        <f ca="1">SUMIFS(СВЦЭМ!$I$40:$I$783,СВЦЭМ!$A$40:$A$783,$A345,СВЦЭМ!$B$39:$B$782,L$332)+'СЕТ СН'!$F$16</f>
        <v>0</v>
      </c>
      <c r="M345" s="36">
        <f ca="1">SUMIFS(СВЦЭМ!$I$40:$I$783,СВЦЭМ!$A$40:$A$783,$A345,СВЦЭМ!$B$39:$B$782,M$332)+'СЕТ СН'!$F$16</f>
        <v>0</v>
      </c>
      <c r="N345" s="36">
        <f ca="1">SUMIFS(СВЦЭМ!$I$40:$I$783,СВЦЭМ!$A$40:$A$783,$A345,СВЦЭМ!$B$39:$B$782,N$332)+'СЕТ СН'!$F$16</f>
        <v>0</v>
      </c>
      <c r="O345" s="36">
        <f ca="1">SUMIFS(СВЦЭМ!$I$40:$I$783,СВЦЭМ!$A$40:$A$783,$A345,СВЦЭМ!$B$39:$B$782,O$332)+'СЕТ СН'!$F$16</f>
        <v>0</v>
      </c>
      <c r="P345" s="36">
        <f ca="1">SUMIFS(СВЦЭМ!$I$40:$I$783,СВЦЭМ!$A$40:$A$783,$A345,СВЦЭМ!$B$39:$B$782,P$332)+'СЕТ СН'!$F$16</f>
        <v>0</v>
      </c>
      <c r="Q345" s="36">
        <f ca="1">SUMIFS(СВЦЭМ!$I$40:$I$783,СВЦЭМ!$A$40:$A$783,$A345,СВЦЭМ!$B$39:$B$782,Q$332)+'СЕТ СН'!$F$16</f>
        <v>0</v>
      </c>
      <c r="R345" s="36">
        <f ca="1">SUMIFS(СВЦЭМ!$I$40:$I$783,СВЦЭМ!$A$40:$A$783,$A345,СВЦЭМ!$B$39:$B$782,R$332)+'СЕТ СН'!$F$16</f>
        <v>0</v>
      </c>
      <c r="S345" s="36">
        <f ca="1">SUMIFS(СВЦЭМ!$I$40:$I$783,СВЦЭМ!$A$40:$A$783,$A345,СВЦЭМ!$B$39:$B$782,S$332)+'СЕТ СН'!$F$16</f>
        <v>0</v>
      </c>
      <c r="T345" s="36">
        <f ca="1">SUMIFS(СВЦЭМ!$I$40:$I$783,СВЦЭМ!$A$40:$A$783,$A345,СВЦЭМ!$B$39:$B$782,T$332)+'СЕТ СН'!$F$16</f>
        <v>0</v>
      </c>
      <c r="U345" s="36">
        <f ca="1">SUMIFS(СВЦЭМ!$I$40:$I$783,СВЦЭМ!$A$40:$A$783,$A345,СВЦЭМ!$B$39:$B$782,U$332)+'СЕТ СН'!$F$16</f>
        <v>0</v>
      </c>
      <c r="V345" s="36">
        <f ca="1">SUMIFS(СВЦЭМ!$I$40:$I$783,СВЦЭМ!$A$40:$A$783,$A345,СВЦЭМ!$B$39:$B$782,V$332)+'СЕТ СН'!$F$16</f>
        <v>0</v>
      </c>
      <c r="W345" s="36">
        <f ca="1">SUMIFS(СВЦЭМ!$I$40:$I$783,СВЦЭМ!$A$40:$A$783,$A345,СВЦЭМ!$B$39:$B$782,W$332)+'СЕТ СН'!$F$16</f>
        <v>0</v>
      </c>
      <c r="X345" s="36">
        <f ca="1">SUMIFS(СВЦЭМ!$I$40:$I$783,СВЦЭМ!$A$40:$A$783,$A345,СВЦЭМ!$B$39:$B$782,X$332)+'СЕТ СН'!$F$16</f>
        <v>0</v>
      </c>
      <c r="Y345" s="36">
        <f ca="1">SUMIFS(СВЦЭМ!$I$40:$I$783,СВЦЭМ!$A$40:$A$783,$A345,СВЦЭМ!$B$39:$B$782,Y$332)+'СЕТ СН'!$F$16</f>
        <v>0</v>
      </c>
    </row>
    <row r="346" spans="1:25" ht="15.75" hidden="1" x14ac:dyDescent="0.2">
      <c r="A346" s="35">
        <f t="shared" si="9"/>
        <v>45365</v>
      </c>
      <c r="B346" s="36">
        <f ca="1">SUMIFS(СВЦЭМ!$I$40:$I$783,СВЦЭМ!$A$40:$A$783,$A346,СВЦЭМ!$B$39:$B$782,B$332)+'СЕТ СН'!$F$16</f>
        <v>0</v>
      </c>
      <c r="C346" s="36">
        <f ca="1">SUMIFS(СВЦЭМ!$I$40:$I$783,СВЦЭМ!$A$40:$A$783,$A346,СВЦЭМ!$B$39:$B$782,C$332)+'СЕТ СН'!$F$16</f>
        <v>0</v>
      </c>
      <c r="D346" s="36">
        <f ca="1">SUMIFS(СВЦЭМ!$I$40:$I$783,СВЦЭМ!$A$40:$A$783,$A346,СВЦЭМ!$B$39:$B$782,D$332)+'СЕТ СН'!$F$16</f>
        <v>0</v>
      </c>
      <c r="E346" s="36">
        <f ca="1">SUMIFS(СВЦЭМ!$I$40:$I$783,СВЦЭМ!$A$40:$A$783,$A346,СВЦЭМ!$B$39:$B$782,E$332)+'СЕТ СН'!$F$16</f>
        <v>0</v>
      </c>
      <c r="F346" s="36">
        <f ca="1">SUMIFS(СВЦЭМ!$I$40:$I$783,СВЦЭМ!$A$40:$A$783,$A346,СВЦЭМ!$B$39:$B$782,F$332)+'СЕТ СН'!$F$16</f>
        <v>0</v>
      </c>
      <c r="G346" s="36">
        <f ca="1">SUMIFS(СВЦЭМ!$I$40:$I$783,СВЦЭМ!$A$40:$A$783,$A346,СВЦЭМ!$B$39:$B$782,G$332)+'СЕТ СН'!$F$16</f>
        <v>0</v>
      </c>
      <c r="H346" s="36">
        <f ca="1">SUMIFS(СВЦЭМ!$I$40:$I$783,СВЦЭМ!$A$40:$A$783,$A346,СВЦЭМ!$B$39:$B$782,H$332)+'СЕТ СН'!$F$16</f>
        <v>0</v>
      </c>
      <c r="I346" s="36">
        <f ca="1">SUMIFS(СВЦЭМ!$I$40:$I$783,СВЦЭМ!$A$40:$A$783,$A346,СВЦЭМ!$B$39:$B$782,I$332)+'СЕТ СН'!$F$16</f>
        <v>0</v>
      </c>
      <c r="J346" s="36">
        <f ca="1">SUMIFS(СВЦЭМ!$I$40:$I$783,СВЦЭМ!$A$40:$A$783,$A346,СВЦЭМ!$B$39:$B$782,J$332)+'СЕТ СН'!$F$16</f>
        <v>0</v>
      </c>
      <c r="K346" s="36">
        <f ca="1">SUMIFS(СВЦЭМ!$I$40:$I$783,СВЦЭМ!$A$40:$A$783,$A346,СВЦЭМ!$B$39:$B$782,K$332)+'СЕТ СН'!$F$16</f>
        <v>0</v>
      </c>
      <c r="L346" s="36">
        <f ca="1">SUMIFS(СВЦЭМ!$I$40:$I$783,СВЦЭМ!$A$40:$A$783,$A346,СВЦЭМ!$B$39:$B$782,L$332)+'СЕТ СН'!$F$16</f>
        <v>0</v>
      </c>
      <c r="M346" s="36">
        <f ca="1">SUMIFS(СВЦЭМ!$I$40:$I$783,СВЦЭМ!$A$40:$A$783,$A346,СВЦЭМ!$B$39:$B$782,M$332)+'СЕТ СН'!$F$16</f>
        <v>0</v>
      </c>
      <c r="N346" s="36">
        <f ca="1">SUMIFS(СВЦЭМ!$I$40:$I$783,СВЦЭМ!$A$40:$A$783,$A346,СВЦЭМ!$B$39:$B$782,N$332)+'СЕТ СН'!$F$16</f>
        <v>0</v>
      </c>
      <c r="O346" s="36">
        <f ca="1">SUMIFS(СВЦЭМ!$I$40:$I$783,СВЦЭМ!$A$40:$A$783,$A346,СВЦЭМ!$B$39:$B$782,O$332)+'СЕТ СН'!$F$16</f>
        <v>0</v>
      </c>
      <c r="P346" s="36">
        <f ca="1">SUMIFS(СВЦЭМ!$I$40:$I$783,СВЦЭМ!$A$40:$A$783,$A346,СВЦЭМ!$B$39:$B$782,P$332)+'СЕТ СН'!$F$16</f>
        <v>0</v>
      </c>
      <c r="Q346" s="36">
        <f ca="1">SUMIFS(СВЦЭМ!$I$40:$I$783,СВЦЭМ!$A$40:$A$783,$A346,СВЦЭМ!$B$39:$B$782,Q$332)+'СЕТ СН'!$F$16</f>
        <v>0</v>
      </c>
      <c r="R346" s="36">
        <f ca="1">SUMIFS(СВЦЭМ!$I$40:$I$783,СВЦЭМ!$A$40:$A$783,$A346,СВЦЭМ!$B$39:$B$782,R$332)+'СЕТ СН'!$F$16</f>
        <v>0</v>
      </c>
      <c r="S346" s="36">
        <f ca="1">SUMIFS(СВЦЭМ!$I$40:$I$783,СВЦЭМ!$A$40:$A$783,$A346,СВЦЭМ!$B$39:$B$782,S$332)+'СЕТ СН'!$F$16</f>
        <v>0</v>
      </c>
      <c r="T346" s="36">
        <f ca="1">SUMIFS(СВЦЭМ!$I$40:$I$783,СВЦЭМ!$A$40:$A$783,$A346,СВЦЭМ!$B$39:$B$782,T$332)+'СЕТ СН'!$F$16</f>
        <v>0</v>
      </c>
      <c r="U346" s="36">
        <f ca="1">SUMIFS(СВЦЭМ!$I$40:$I$783,СВЦЭМ!$A$40:$A$783,$A346,СВЦЭМ!$B$39:$B$782,U$332)+'СЕТ СН'!$F$16</f>
        <v>0</v>
      </c>
      <c r="V346" s="36">
        <f ca="1">SUMIFS(СВЦЭМ!$I$40:$I$783,СВЦЭМ!$A$40:$A$783,$A346,СВЦЭМ!$B$39:$B$782,V$332)+'СЕТ СН'!$F$16</f>
        <v>0</v>
      </c>
      <c r="W346" s="36">
        <f ca="1">SUMIFS(СВЦЭМ!$I$40:$I$783,СВЦЭМ!$A$40:$A$783,$A346,СВЦЭМ!$B$39:$B$782,W$332)+'СЕТ СН'!$F$16</f>
        <v>0</v>
      </c>
      <c r="X346" s="36">
        <f ca="1">SUMIFS(СВЦЭМ!$I$40:$I$783,СВЦЭМ!$A$40:$A$783,$A346,СВЦЭМ!$B$39:$B$782,X$332)+'СЕТ СН'!$F$16</f>
        <v>0</v>
      </c>
      <c r="Y346" s="36">
        <f ca="1">SUMIFS(СВЦЭМ!$I$40:$I$783,СВЦЭМ!$A$40:$A$783,$A346,СВЦЭМ!$B$39:$B$782,Y$332)+'СЕТ СН'!$F$16</f>
        <v>0</v>
      </c>
    </row>
    <row r="347" spans="1:25" ht="15.75" hidden="1" x14ac:dyDescent="0.2">
      <c r="A347" s="35">
        <f t="shared" si="9"/>
        <v>45366</v>
      </c>
      <c r="B347" s="36">
        <f ca="1">SUMIFS(СВЦЭМ!$I$40:$I$783,СВЦЭМ!$A$40:$A$783,$A347,СВЦЭМ!$B$39:$B$782,B$332)+'СЕТ СН'!$F$16</f>
        <v>0</v>
      </c>
      <c r="C347" s="36">
        <f ca="1">SUMIFS(СВЦЭМ!$I$40:$I$783,СВЦЭМ!$A$40:$A$783,$A347,СВЦЭМ!$B$39:$B$782,C$332)+'СЕТ СН'!$F$16</f>
        <v>0</v>
      </c>
      <c r="D347" s="36">
        <f ca="1">SUMIFS(СВЦЭМ!$I$40:$I$783,СВЦЭМ!$A$40:$A$783,$A347,СВЦЭМ!$B$39:$B$782,D$332)+'СЕТ СН'!$F$16</f>
        <v>0</v>
      </c>
      <c r="E347" s="36">
        <f ca="1">SUMIFS(СВЦЭМ!$I$40:$I$783,СВЦЭМ!$A$40:$A$783,$A347,СВЦЭМ!$B$39:$B$782,E$332)+'СЕТ СН'!$F$16</f>
        <v>0</v>
      </c>
      <c r="F347" s="36">
        <f ca="1">SUMIFS(СВЦЭМ!$I$40:$I$783,СВЦЭМ!$A$40:$A$783,$A347,СВЦЭМ!$B$39:$B$782,F$332)+'СЕТ СН'!$F$16</f>
        <v>0</v>
      </c>
      <c r="G347" s="36">
        <f ca="1">SUMIFS(СВЦЭМ!$I$40:$I$783,СВЦЭМ!$A$40:$A$783,$A347,СВЦЭМ!$B$39:$B$782,G$332)+'СЕТ СН'!$F$16</f>
        <v>0</v>
      </c>
      <c r="H347" s="36">
        <f ca="1">SUMIFS(СВЦЭМ!$I$40:$I$783,СВЦЭМ!$A$40:$A$783,$A347,СВЦЭМ!$B$39:$B$782,H$332)+'СЕТ СН'!$F$16</f>
        <v>0</v>
      </c>
      <c r="I347" s="36">
        <f ca="1">SUMIFS(СВЦЭМ!$I$40:$I$783,СВЦЭМ!$A$40:$A$783,$A347,СВЦЭМ!$B$39:$B$782,I$332)+'СЕТ СН'!$F$16</f>
        <v>0</v>
      </c>
      <c r="J347" s="36">
        <f ca="1">SUMIFS(СВЦЭМ!$I$40:$I$783,СВЦЭМ!$A$40:$A$783,$A347,СВЦЭМ!$B$39:$B$782,J$332)+'СЕТ СН'!$F$16</f>
        <v>0</v>
      </c>
      <c r="K347" s="36">
        <f ca="1">SUMIFS(СВЦЭМ!$I$40:$I$783,СВЦЭМ!$A$40:$A$783,$A347,СВЦЭМ!$B$39:$B$782,K$332)+'СЕТ СН'!$F$16</f>
        <v>0</v>
      </c>
      <c r="L347" s="36">
        <f ca="1">SUMIFS(СВЦЭМ!$I$40:$I$783,СВЦЭМ!$A$40:$A$783,$A347,СВЦЭМ!$B$39:$B$782,L$332)+'СЕТ СН'!$F$16</f>
        <v>0</v>
      </c>
      <c r="M347" s="36">
        <f ca="1">SUMIFS(СВЦЭМ!$I$40:$I$783,СВЦЭМ!$A$40:$A$783,$A347,СВЦЭМ!$B$39:$B$782,M$332)+'СЕТ СН'!$F$16</f>
        <v>0</v>
      </c>
      <c r="N347" s="36">
        <f ca="1">SUMIFS(СВЦЭМ!$I$40:$I$783,СВЦЭМ!$A$40:$A$783,$A347,СВЦЭМ!$B$39:$B$782,N$332)+'СЕТ СН'!$F$16</f>
        <v>0</v>
      </c>
      <c r="O347" s="36">
        <f ca="1">SUMIFS(СВЦЭМ!$I$40:$I$783,СВЦЭМ!$A$40:$A$783,$A347,СВЦЭМ!$B$39:$B$782,O$332)+'СЕТ СН'!$F$16</f>
        <v>0</v>
      </c>
      <c r="P347" s="36">
        <f ca="1">SUMIFS(СВЦЭМ!$I$40:$I$783,СВЦЭМ!$A$40:$A$783,$A347,СВЦЭМ!$B$39:$B$782,P$332)+'СЕТ СН'!$F$16</f>
        <v>0</v>
      </c>
      <c r="Q347" s="36">
        <f ca="1">SUMIFS(СВЦЭМ!$I$40:$I$783,СВЦЭМ!$A$40:$A$783,$A347,СВЦЭМ!$B$39:$B$782,Q$332)+'СЕТ СН'!$F$16</f>
        <v>0</v>
      </c>
      <c r="R347" s="36">
        <f ca="1">SUMIFS(СВЦЭМ!$I$40:$I$783,СВЦЭМ!$A$40:$A$783,$A347,СВЦЭМ!$B$39:$B$782,R$332)+'СЕТ СН'!$F$16</f>
        <v>0</v>
      </c>
      <c r="S347" s="36">
        <f ca="1">SUMIFS(СВЦЭМ!$I$40:$I$783,СВЦЭМ!$A$40:$A$783,$A347,СВЦЭМ!$B$39:$B$782,S$332)+'СЕТ СН'!$F$16</f>
        <v>0</v>
      </c>
      <c r="T347" s="36">
        <f ca="1">SUMIFS(СВЦЭМ!$I$40:$I$783,СВЦЭМ!$A$40:$A$783,$A347,СВЦЭМ!$B$39:$B$782,T$332)+'СЕТ СН'!$F$16</f>
        <v>0</v>
      </c>
      <c r="U347" s="36">
        <f ca="1">SUMIFS(СВЦЭМ!$I$40:$I$783,СВЦЭМ!$A$40:$A$783,$A347,СВЦЭМ!$B$39:$B$782,U$332)+'СЕТ СН'!$F$16</f>
        <v>0</v>
      </c>
      <c r="V347" s="36">
        <f ca="1">SUMIFS(СВЦЭМ!$I$40:$I$783,СВЦЭМ!$A$40:$A$783,$A347,СВЦЭМ!$B$39:$B$782,V$332)+'СЕТ СН'!$F$16</f>
        <v>0</v>
      </c>
      <c r="W347" s="36">
        <f ca="1">SUMIFS(СВЦЭМ!$I$40:$I$783,СВЦЭМ!$A$40:$A$783,$A347,СВЦЭМ!$B$39:$B$782,W$332)+'СЕТ СН'!$F$16</f>
        <v>0</v>
      </c>
      <c r="X347" s="36">
        <f ca="1">SUMIFS(СВЦЭМ!$I$40:$I$783,СВЦЭМ!$A$40:$A$783,$A347,СВЦЭМ!$B$39:$B$782,X$332)+'СЕТ СН'!$F$16</f>
        <v>0</v>
      </c>
      <c r="Y347" s="36">
        <f ca="1">SUMIFS(СВЦЭМ!$I$40:$I$783,СВЦЭМ!$A$40:$A$783,$A347,СВЦЭМ!$B$39:$B$782,Y$332)+'СЕТ СН'!$F$16</f>
        <v>0</v>
      </c>
    </row>
    <row r="348" spans="1:25" ht="15.75" hidden="1" x14ac:dyDescent="0.2">
      <c r="A348" s="35">
        <f t="shared" si="9"/>
        <v>45367</v>
      </c>
      <c r="B348" s="36">
        <f ca="1">SUMIFS(СВЦЭМ!$I$40:$I$783,СВЦЭМ!$A$40:$A$783,$A348,СВЦЭМ!$B$39:$B$782,B$332)+'СЕТ СН'!$F$16</f>
        <v>0</v>
      </c>
      <c r="C348" s="36">
        <f ca="1">SUMIFS(СВЦЭМ!$I$40:$I$783,СВЦЭМ!$A$40:$A$783,$A348,СВЦЭМ!$B$39:$B$782,C$332)+'СЕТ СН'!$F$16</f>
        <v>0</v>
      </c>
      <c r="D348" s="36">
        <f ca="1">SUMIFS(СВЦЭМ!$I$40:$I$783,СВЦЭМ!$A$40:$A$783,$A348,СВЦЭМ!$B$39:$B$782,D$332)+'СЕТ СН'!$F$16</f>
        <v>0</v>
      </c>
      <c r="E348" s="36">
        <f ca="1">SUMIFS(СВЦЭМ!$I$40:$I$783,СВЦЭМ!$A$40:$A$783,$A348,СВЦЭМ!$B$39:$B$782,E$332)+'СЕТ СН'!$F$16</f>
        <v>0</v>
      </c>
      <c r="F348" s="36">
        <f ca="1">SUMIFS(СВЦЭМ!$I$40:$I$783,СВЦЭМ!$A$40:$A$783,$A348,СВЦЭМ!$B$39:$B$782,F$332)+'СЕТ СН'!$F$16</f>
        <v>0</v>
      </c>
      <c r="G348" s="36">
        <f ca="1">SUMIFS(СВЦЭМ!$I$40:$I$783,СВЦЭМ!$A$40:$A$783,$A348,СВЦЭМ!$B$39:$B$782,G$332)+'СЕТ СН'!$F$16</f>
        <v>0</v>
      </c>
      <c r="H348" s="36">
        <f ca="1">SUMIFS(СВЦЭМ!$I$40:$I$783,СВЦЭМ!$A$40:$A$783,$A348,СВЦЭМ!$B$39:$B$782,H$332)+'СЕТ СН'!$F$16</f>
        <v>0</v>
      </c>
      <c r="I348" s="36">
        <f ca="1">SUMIFS(СВЦЭМ!$I$40:$I$783,СВЦЭМ!$A$40:$A$783,$A348,СВЦЭМ!$B$39:$B$782,I$332)+'СЕТ СН'!$F$16</f>
        <v>0</v>
      </c>
      <c r="J348" s="36">
        <f ca="1">SUMIFS(СВЦЭМ!$I$40:$I$783,СВЦЭМ!$A$40:$A$783,$A348,СВЦЭМ!$B$39:$B$782,J$332)+'СЕТ СН'!$F$16</f>
        <v>0</v>
      </c>
      <c r="K348" s="36">
        <f ca="1">SUMIFS(СВЦЭМ!$I$40:$I$783,СВЦЭМ!$A$40:$A$783,$A348,СВЦЭМ!$B$39:$B$782,K$332)+'СЕТ СН'!$F$16</f>
        <v>0</v>
      </c>
      <c r="L348" s="36">
        <f ca="1">SUMIFS(СВЦЭМ!$I$40:$I$783,СВЦЭМ!$A$40:$A$783,$A348,СВЦЭМ!$B$39:$B$782,L$332)+'СЕТ СН'!$F$16</f>
        <v>0</v>
      </c>
      <c r="M348" s="36">
        <f ca="1">SUMIFS(СВЦЭМ!$I$40:$I$783,СВЦЭМ!$A$40:$A$783,$A348,СВЦЭМ!$B$39:$B$782,M$332)+'СЕТ СН'!$F$16</f>
        <v>0</v>
      </c>
      <c r="N348" s="36">
        <f ca="1">SUMIFS(СВЦЭМ!$I$40:$I$783,СВЦЭМ!$A$40:$A$783,$A348,СВЦЭМ!$B$39:$B$782,N$332)+'СЕТ СН'!$F$16</f>
        <v>0</v>
      </c>
      <c r="O348" s="36">
        <f ca="1">SUMIFS(СВЦЭМ!$I$40:$I$783,СВЦЭМ!$A$40:$A$783,$A348,СВЦЭМ!$B$39:$B$782,O$332)+'СЕТ СН'!$F$16</f>
        <v>0</v>
      </c>
      <c r="P348" s="36">
        <f ca="1">SUMIFS(СВЦЭМ!$I$40:$I$783,СВЦЭМ!$A$40:$A$783,$A348,СВЦЭМ!$B$39:$B$782,P$332)+'СЕТ СН'!$F$16</f>
        <v>0</v>
      </c>
      <c r="Q348" s="36">
        <f ca="1">SUMIFS(СВЦЭМ!$I$40:$I$783,СВЦЭМ!$A$40:$A$783,$A348,СВЦЭМ!$B$39:$B$782,Q$332)+'СЕТ СН'!$F$16</f>
        <v>0</v>
      </c>
      <c r="R348" s="36">
        <f ca="1">SUMIFS(СВЦЭМ!$I$40:$I$783,СВЦЭМ!$A$40:$A$783,$A348,СВЦЭМ!$B$39:$B$782,R$332)+'СЕТ СН'!$F$16</f>
        <v>0</v>
      </c>
      <c r="S348" s="36">
        <f ca="1">SUMIFS(СВЦЭМ!$I$40:$I$783,СВЦЭМ!$A$40:$A$783,$A348,СВЦЭМ!$B$39:$B$782,S$332)+'СЕТ СН'!$F$16</f>
        <v>0</v>
      </c>
      <c r="T348" s="36">
        <f ca="1">SUMIFS(СВЦЭМ!$I$40:$I$783,СВЦЭМ!$A$40:$A$783,$A348,СВЦЭМ!$B$39:$B$782,T$332)+'СЕТ СН'!$F$16</f>
        <v>0</v>
      </c>
      <c r="U348" s="36">
        <f ca="1">SUMIFS(СВЦЭМ!$I$40:$I$783,СВЦЭМ!$A$40:$A$783,$A348,СВЦЭМ!$B$39:$B$782,U$332)+'СЕТ СН'!$F$16</f>
        <v>0</v>
      </c>
      <c r="V348" s="36">
        <f ca="1">SUMIFS(СВЦЭМ!$I$40:$I$783,СВЦЭМ!$A$40:$A$783,$A348,СВЦЭМ!$B$39:$B$782,V$332)+'СЕТ СН'!$F$16</f>
        <v>0</v>
      </c>
      <c r="W348" s="36">
        <f ca="1">SUMIFS(СВЦЭМ!$I$40:$I$783,СВЦЭМ!$A$40:$A$783,$A348,СВЦЭМ!$B$39:$B$782,W$332)+'СЕТ СН'!$F$16</f>
        <v>0</v>
      </c>
      <c r="X348" s="36">
        <f ca="1">SUMIFS(СВЦЭМ!$I$40:$I$783,СВЦЭМ!$A$40:$A$783,$A348,СВЦЭМ!$B$39:$B$782,X$332)+'СЕТ СН'!$F$16</f>
        <v>0</v>
      </c>
      <c r="Y348" s="36">
        <f ca="1">SUMIFS(СВЦЭМ!$I$40:$I$783,СВЦЭМ!$A$40:$A$783,$A348,СВЦЭМ!$B$39:$B$782,Y$332)+'СЕТ СН'!$F$16</f>
        <v>0</v>
      </c>
    </row>
    <row r="349" spans="1:25" ht="15.75" hidden="1" x14ac:dyDescent="0.2">
      <c r="A349" s="35">
        <f t="shared" si="9"/>
        <v>45368</v>
      </c>
      <c r="B349" s="36">
        <f ca="1">SUMIFS(СВЦЭМ!$I$40:$I$783,СВЦЭМ!$A$40:$A$783,$A349,СВЦЭМ!$B$39:$B$782,B$332)+'СЕТ СН'!$F$16</f>
        <v>0</v>
      </c>
      <c r="C349" s="36">
        <f ca="1">SUMIFS(СВЦЭМ!$I$40:$I$783,СВЦЭМ!$A$40:$A$783,$A349,СВЦЭМ!$B$39:$B$782,C$332)+'СЕТ СН'!$F$16</f>
        <v>0</v>
      </c>
      <c r="D349" s="36">
        <f ca="1">SUMIFS(СВЦЭМ!$I$40:$I$783,СВЦЭМ!$A$40:$A$783,$A349,СВЦЭМ!$B$39:$B$782,D$332)+'СЕТ СН'!$F$16</f>
        <v>0</v>
      </c>
      <c r="E349" s="36">
        <f ca="1">SUMIFS(СВЦЭМ!$I$40:$I$783,СВЦЭМ!$A$40:$A$783,$A349,СВЦЭМ!$B$39:$B$782,E$332)+'СЕТ СН'!$F$16</f>
        <v>0</v>
      </c>
      <c r="F349" s="36">
        <f ca="1">SUMIFS(СВЦЭМ!$I$40:$I$783,СВЦЭМ!$A$40:$A$783,$A349,СВЦЭМ!$B$39:$B$782,F$332)+'СЕТ СН'!$F$16</f>
        <v>0</v>
      </c>
      <c r="G349" s="36">
        <f ca="1">SUMIFS(СВЦЭМ!$I$40:$I$783,СВЦЭМ!$A$40:$A$783,$A349,СВЦЭМ!$B$39:$B$782,G$332)+'СЕТ СН'!$F$16</f>
        <v>0</v>
      </c>
      <c r="H349" s="36">
        <f ca="1">SUMIFS(СВЦЭМ!$I$40:$I$783,СВЦЭМ!$A$40:$A$783,$A349,СВЦЭМ!$B$39:$B$782,H$332)+'СЕТ СН'!$F$16</f>
        <v>0</v>
      </c>
      <c r="I349" s="36">
        <f ca="1">SUMIFS(СВЦЭМ!$I$40:$I$783,СВЦЭМ!$A$40:$A$783,$A349,СВЦЭМ!$B$39:$B$782,I$332)+'СЕТ СН'!$F$16</f>
        <v>0</v>
      </c>
      <c r="J349" s="36">
        <f ca="1">SUMIFS(СВЦЭМ!$I$40:$I$783,СВЦЭМ!$A$40:$A$783,$A349,СВЦЭМ!$B$39:$B$782,J$332)+'СЕТ СН'!$F$16</f>
        <v>0</v>
      </c>
      <c r="K349" s="36">
        <f ca="1">SUMIFS(СВЦЭМ!$I$40:$I$783,СВЦЭМ!$A$40:$A$783,$A349,СВЦЭМ!$B$39:$B$782,K$332)+'СЕТ СН'!$F$16</f>
        <v>0</v>
      </c>
      <c r="L349" s="36">
        <f ca="1">SUMIFS(СВЦЭМ!$I$40:$I$783,СВЦЭМ!$A$40:$A$783,$A349,СВЦЭМ!$B$39:$B$782,L$332)+'СЕТ СН'!$F$16</f>
        <v>0</v>
      </c>
      <c r="M349" s="36">
        <f ca="1">SUMIFS(СВЦЭМ!$I$40:$I$783,СВЦЭМ!$A$40:$A$783,$A349,СВЦЭМ!$B$39:$B$782,M$332)+'СЕТ СН'!$F$16</f>
        <v>0</v>
      </c>
      <c r="N349" s="36">
        <f ca="1">SUMIFS(СВЦЭМ!$I$40:$I$783,СВЦЭМ!$A$40:$A$783,$A349,СВЦЭМ!$B$39:$B$782,N$332)+'СЕТ СН'!$F$16</f>
        <v>0</v>
      </c>
      <c r="O349" s="36">
        <f ca="1">SUMIFS(СВЦЭМ!$I$40:$I$783,СВЦЭМ!$A$40:$A$783,$A349,СВЦЭМ!$B$39:$B$782,O$332)+'СЕТ СН'!$F$16</f>
        <v>0</v>
      </c>
      <c r="P349" s="36">
        <f ca="1">SUMIFS(СВЦЭМ!$I$40:$I$783,СВЦЭМ!$A$40:$A$783,$A349,СВЦЭМ!$B$39:$B$782,P$332)+'СЕТ СН'!$F$16</f>
        <v>0</v>
      </c>
      <c r="Q349" s="36">
        <f ca="1">SUMIFS(СВЦЭМ!$I$40:$I$783,СВЦЭМ!$A$40:$A$783,$A349,СВЦЭМ!$B$39:$B$782,Q$332)+'СЕТ СН'!$F$16</f>
        <v>0</v>
      </c>
      <c r="R349" s="36">
        <f ca="1">SUMIFS(СВЦЭМ!$I$40:$I$783,СВЦЭМ!$A$40:$A$783,$A349,СВЦЭМ!$B$39:$B$782,R$332)+'СЕТ СН'!$F$16</f>
        <v>0</v>
      </c>
      <c r="S349" s="36">
        <f ca="1">SUMIFS(СВЦЭМ!$I$40:$I$783,СВЦЭМ!$A$40:$A$783,$A349,СВЦЭМ!$B$39:$B$782,S$332)+'СЕТ СН'!$F$16</f>
        <v>0</v>
      </c>
      <c r="T349" s="36">
        <f ca="1">SUMIFS(СВЦЭМ!$I$40:$I$783,СВЦЭМ!$A$40:$A$783,$A349,СВЦЭМ!$B$39:$B$782,T$332)+'СЕТ СН'!$F$16</f>
        <v>0</v>
      </c>
      <c r="U349" s="36">
        <f ca="1">SUMIFS(СВЦЭМ!$I$40:$I$783,СВЦЭМ!$A$40:$A$783,$A349,СВЦЭМ!$B$39:$B$782,U$332)+'СЕТ СН'!$F$16</f>
        <v>0</v>
      </c>
      <c r="V349" s="36">
        <f ca="1">SUMIFS(СВЦЭМ!$I$40:$I$783,СВЦЭМ!$A$40:$A$783,$A349,СВЦЭМ!$B$39:$B$782,V$332)+'СЕТ СН'!$F$16</f>
        <v>0</v>
      </c>
      <c r="W349" s="36">
        <f ca="1">SUMIFS(СВЦЭМ!$I$40:$I$783,СВЦЭМ!$A$40:$A$783,$A349,СВЦЭМ!$B$39:$B$782,W$332)+'СЕТ СН'!$F$16</f>
        <v>0</v>
      </c>
      <c r="X349" s="36">
        <f ca="1">SUMIFS(СВЦЭМ!$I$40:$I$783,СВЦЭМ!$A$40:$A$783,$A349,СВЦЭМ!$B$39:$B$782,X$332)+'СЕТ СН'!$F$16</f>
        <v>0</v>
      </c>
      <c r="Y349" s="36">
        <f ca="1">SUMIFS(СВЦЭМ!$I$40:$I$783,СВЦЭМ!$A$40:$A$783,$A349,СВЦЭМ!$B$39:$B$782,Y$332)+'СЕТ СН'!$F$16</f>
        <v>0</v>
      </c>
    </row>
    <row r="350" spans="1:25" ht="15.75" hidden="1" x14ac:dyDescent="0.2">
      <c r="A350" s="35">
        <f t="shared" si="9"/>
        <v>45369</v>
      </c>
      <c r="B350" s="36">
        <f ca="1">SUMIFS(СВЦЭМ!$I$40:$I$783,СВЦЭМ!$A$40:$A$783,$A350,СВЦЭМ!$B$39:$B$782,B$332)+'СЕТ СН'!$F$16</f>
        <v>0</v>
      </c>
      <c r="C350" s="36">
        <f ca="1">SUMIFS(СВЦЭМ!$I$40:$I$783,СВЦЭМ!$A$40:$A$783,$A350,СВЦЭМ!$B$39:$B$782,C$332)+'СЕТ СН'!$F$16</f>
        <v>0</v>
      </c>
      <c r="D350" s="36">
        <f ca="1">SUMIFS(СВЦЭМ!$I$40:$I$783,СВЦЭМ!$A$40:$A$783,$A350,СВЦЭМ!$B$39:$B$782,D$332)+'СЕТ СН'!$F$16</f>
        <v>0</v>
      </c>
      <c r="E350" s="36">
        <f ca="1">SUMIFS(СВЦЭМ!$I$40:$I$783,СВЦЭМ!$A$40:$A$783,$A350,СВЦЭМ!$B$39:$B$782,E$332)+'СЕТ СН'!$F$16</f>
        <v>0</v>
      </c>
      <c r="F350" s="36">
        <f ca="1">SUMIFS(СВЦЭМ!$I$40:$I$783,СВЦЭМ!$A$40:$A$783,$A350,СВЦЭМ!$B$39:$B$782,F$332)+'СЕТ СН'!$F$16</f>
        <v>0</v>
      </c>
      <c r="G350" s="36">
        <f ca="1">SUMIFS(СВЦЭМ!$I$40:$I$783,СВЦЭМ!$A$40:$A$783,$A350,СВЦЭМ!$B$39:$B$782,G$332)+'СЕТ СН'!$F$16</f>
        <v>0</v>
      </c>
      <c r="H350" s="36">
        <f ca="1">SUMIFS(СВЦЭМ!$I$40:$I$783,СВЦЭМ!$A$40:$A$783,$A350,СВЦЭМ!$B$39:$B$782,H$332)+'СЕТ СН'!$F$16</f>
        <v>0</v>
      </c>
      <c r="I350" s="36">
        <f ca="1">SUMIFS(СВЦЭМ!$I$40:$I$783,СВЦЭМ!$A$40:$A$783,$A350,СВЦЭМ!$B$39:$B$782,I$332)+'СЕТ СН'!$F$16</f>
        <v>0</v>
      </c>
      <c r="J350" s="36">
        <f ca="1">SUMIFS(СВЦЭМ!$I$40:$I$783,СВЦЭМ!$A$40:$A$783,$A350,СВЦЭМ!$B$39:$B$782,J$332)+'СЕТ СН'!$F$16</f>
        <v>0</v>
      </c>
      <c r="K350" s="36">
        <f ca="1">SUMIFS(СВЦЭМ!$I$40:$I$783,СВЦЭМ!$A$40:$A$783,$A350,СВЦЭМ!$B$39:$B$782,K$332)+'СЕТ СН'!$F$16</f>
        <v>0</v>
      </c>
      <c r="L350" s="36">
        <f ca="1">SUMIFS(СВЦЭМ!$I$40:$I$783,СВЦЭМ!$A$40:$A$783,$A350,СВЦЭМ!$B$39:$B$782,L$332)+'СЕТ СН'!$F$16</f>
        <v>0</v>
      </c>
      <c r="M350" s="36">
        <f ca="1">SUMIFS(СВЦЭМ!$I$40:$I$783,СВЦЭМ!$A$40:$A$783,$A350,СВЦЭМ!$B$39:$B$782,M$332)+'СЕТ СН'!$F$16</f>
        <v>0</v>
      </c>
      <c r="N350" s="36">
        <f ca="1">SUMIFS(СВЦЭМ!$I$40:$I$783,СВЦЭМ!$A$40:$A$783,$A350,СВЦЭМ!$B$39:$B$782,N$332)+'СЕТ СН'!$F$16</f>
        <v>0</v>
      </c>
      <c r="O350" s="36">
        <f ca="1">SUMIFS(СВЦЭМ!$I$40:$I$783,СВЦЭМ!$A$40:$A$783,$A350,СВЦЭМ!$B$39:$B$782,O$332)+'СЕТ СН'!$F$16</f>
        <v>0</v>
      </c>
      <c r="P350" s="36">
        <f ca="1">SUMIFS(СВЦЭМ!$I$40:$I$783,СВЦЭМ!$A$40:$A$783,$A350,СВЦЭМ!$B$39:$B$782,P$332)+'СЕТ СН'!$F$16</f>
        <v>0</v>
      </c>
      <c r="Q350" s="36">
        <f ca="1">SUMIFS(СВЦЭМ!$I$40:$I$783,СВЦЭМ!$A$40:$A$783,$A350,СВЦЭМ!$B$39:$B$782,Q$332)+'СЕТ СН'!$F$16</f>
        <v>0</v>
      </c>
      <c r="R350" s="36">
        <f ca="1">SUMIFS(СВЦЭМ!$I$40:$I$783,СВЦЭМ!$A$40:$A$783,$A350,СВЦЭМ!$B$39:$B$782,R$332)+'СЕТ СН'!$F$16</f>
        <v>0</v>
      </c>
      <c r="S350" s="36">
        <f ca="1">SUMIFS(СВЦЭМ!$I$40:$I$783,СВЦЭМ!$A$40:$A$783,$A350,СВЦЭМ!$B$39:$B$782,S$332)+'СЕТ СН'!$F$16</f>
        <v>0</v>
      </c>
      <c r="T350" s="36">
        <f ca="1">SUMIFS(СВЦЭМ!$I$40:$I$783,СВЦЭМ!$A$40:$A$783,$A350,СВЦЭМ!$B$39:$B$782,T$332)+'СЕТ СН'!$F$16</f>
        <v>0</v>
      </c>
      <c r="U350" s="36">
        <f ca="1">SUMIFS(СВЦЭМ!$I$40:$I$783,СВЦЭМ!$A$40:$A$783,$A350,СВЦЭМ!$B$39:$B$782,U$332)+'СЕТ СН'!$F$16</f>
        <v>0</v>
      </c>
      <c r="V350" s="36">
        <f ca="1">SUMIFS(СВЦЭМ!$I$40:$I$783,СВЦЭМ!$A$40:$A$783,$A350,СВЦЭМ!$B$39:$B$782,V$332)+'СЕТ СН'!$F$16</f>
        <v>0</v>
      </c>
      <c r="W350" s="36">
        <f ca="1">SUMIFS(СВЦЭМ!$I$40:$I$783,СВЦЭМ!$A$40:$A$783,$A350,СВЦЭМ!$B$39:$B$782,W$332)+'СЕТ СН'!$F$16</f>
        <v>0</v>
      </c>
      <c r="X350" s="36">
        <f ca="1">SUMIFS(СВЦЭМ!$I$40:$I$783,СВЦЭМ!$A$40:$A$783,$A350,СВЦЭМ!$B$39:$B$782,X$332)+'СЕТ СН'!$F$16</f>
        <v>0</v>
      </c>
      <c r="Y350" s="36">
        <f ca="1">SUMIFS(СВЦЭМ!$I$40:$I$783,СВЦЭМ!$A$40:$A$783,$A350,СВЦЭМ!$B$39:$B$782,Y$332)+'СЕТ СН'!$F$16</f>
        <v>0</v>
      </c>
    </row>
    <row r="351" spans="1:25" ht="15.75" hidden="1" x14ac:dyDescent="0.2">
      <c r="A351" s="35">
        <f t="shared" si="9"/>
        <v>45370</v>
      </c>
      <c r="B351" s="36">
        <f ca="1">SUMIFS(СВЦЭМ!$I$40:$I$783,СВЦЭМ!$A$40:$A$783,$A351,СВЦЭМ!$B$39:$B$782,B$332)+'СЕТ СН'!$F$16</f>
        <v>0</v>
      </c>
      <c r="C351" s="36">
        <f ca="1">SUMIFS(СВЦЭМ!$I$40:$I$783,СВЦЭМ!$A$40:$A$783,$A351,СВЦЭМ!$B$39:$B$782,C$332)+'СЕТ СН'!$F$16</f>
        <v>0</v>
      </c>
      <c r="D351" s="36">
        <f ca="1">SUMIFS(СВЦЭМ!$I$40:$I$783,СВЦЭМ!$A$40:$A$783,$A351,СВЦЭМ!$B$39:$B$782,D$332)+'СЕТ СН'!$F$16</f>
        <v>0</v>
      </c>
      <c r="E351" s="36">
        <f ca="1">SUMIFS(СВЦЭМ!$I$40:$I$783,СВЦЭМ!$A$40:$A$783,$A351,СВЦЭМ!$B$39:$B$782,E$332)+'СЕТ СН'!$F$16</f>
        <v>0</v>
      </c>
      <c r="F351" s="36">
        <f ca="1">SUMIFS(СВЦЭМ!$I$40:$I$783,СВЦЭМ!$A$40:$A$783,$A351,СВЦЭМ!$B$39:$B$782,F$332)+'СЕТ СН'!$F$16</f>
        <v>0</v>
      </c>
      <c r="G351" s="36">
        <f ca="1">SUMIFS(СВЦЭМ!$I$40:$I$783,СВЦЭМ!$A$40:$A$783,$A351,СВЦЭМ!$B$39:$B$782,G$332)+'СЕТ СН'!$F$16</f>
        <v>0</v>
      </c>
      <c r="H351" s="36">
        <f ca="1">SUMIFS(СВЦЭМ!$I$40:$I$783,СВЦЭМ!$A$40:$A$783,$A351,СВЦЭМ!$B$39:$B$782,H$332)+'СЕТ СН'!$F$16</f>
        <v>0</v>
      </c>
      <c r="I351" s="36">
        <f ca="1">SUMIFS(СВЦЭМ!$I$40:$I$783,СВЦЭМ!$A$40:$A$783,$A351,СВЦЭМ!$B$39:$B$782,I$332)+'СЕТ СН'!$F$16</f>
        <v>0</v>
      </c>
      <c r="J351" s="36">
        <f ca="1">SUMIFS(СВЦЭМ!$I$40:$I$783,СВЦЭМ!$A$40:$A$783,$A351,СВЦЭМ!$B$39:$B$782,J$332)+'СЕТ СН'!$F$16</f>
        <v>0</v>
      </c>
      <c r="K351" s="36">
        <f ca="1">SUMIFS(СВЦЭМ!$I$40:$I$783,СВЦЭМ!$A$40:$A$783,$A351,СВЦЭМ!$B$39:$B$782,K$332)+'СЕТ СН'!$F$16</f>
        <v>0</v>
      </c>
      <c r="L351" s="36">
        <f ca="1">SUMIFS(СВЦЭМ!$I$40:$I$783,СВЦЭМ!$A$40:$A$783,$A351,СВЦЭМ!$B$39:$B$782,L$332)+'СЕТ СН'!$F$16</f>
        <v>0</v>
      </c>
      <c r="M351" s="36">
        <f ca="1">SUMIFS(СВЦЭМ!$I$40:$I$783,СВЦЭМ!$A$40:$A$783,$A351,СВЦЭМ!$B$39:$B$782,M$332)+'СЕТ СН'!$F$16</f>
        <v>0</v>
      </c>
      <c r="N351" s="36">
        <f ca="1">SUMIFS(СВЦЭМ!$I$40:$I$783,СВЦЭМ!$A$40:$A$783,$A351,СВЦЭМ!$B$39:$B$782,N$332)+'СЕТ СН'!$F$16</f>
        <v>0</v>
      </c>
      <c r="O351" s="36">
        <f ca="1">SUMIFS(СВЦЭМ!$I$40:$I$783,СВЦЭМ!$A$40:$A$783,$A351,СВЦЭМ!$B$39:$B$782,O$332)+'СЕТ СН'!$F$16</f>
        <v>0</v>
      </c>
      <c r="P351" s="36">
        <f ca="1">SUMIFS(СВЦЭМ!$I$40:$I$783,СВЦЭМ!$A$40:$A$783,$A351,СВЦЭМ!$B$39:$B$782,P$332)+'СЕТ СН'!$F$16</f>
        <v>0</v>
      </c>
      <c r="Q351" s="36">
        <f ca="1">SUMIFS(СВЦЭМ!$I$40:$I$783,СВЦЭМ!$A$40:$A$783,$A351,СВЦЭМ!$B$39:$B$782,Q$332)+'СЕТ СН'!$F$16</f>
        <v>0</v>
      </c>
      <c r="R351" s="36">
        <f ca="1">SUMIFS(СВЦЭМ!$I$40:$I$783,СВЦЭМ!$A$40:$A$783,$A351,СВЦЭМ!$B$39:$B$782,R$332)+'СЕТ СН'!$F$16</f>
        <v>0</v>
      </c>
      <c r="S351" s="36">
        <f ca="1">SUMIFS(СВЦЭМ!$I$40:$I$783,СВЦЭМ!$A$40:$A$783,$A351,СВЦЭМ!$B$39:$B$782,S$332)+'СЕТ СН'!$F$16</f>
        <v>0</v>
      </c>
      <c r="T351" s="36">
        <f ca="1">SUMIFS(СВЦЭМ!$I$40:$I$783,СВЦЭМ!$A$40:$A$783,$A351,СВЦЭМ!$B$39:$B$782,T$332)+'СЕТ СН'!$F$16</f>
        <v>0</v>
      </c>
      <c r="U351" s="36">
        <f ca="1">SUMIFS(СВЦЭМ!$I$40:$I$783,СВЦЭМ!$A$40:$A$783,$A351,СВЦЭМ!$B$39:$B$782,U$332)+'СЕТ СН'!$F$16</f>
        <v>0</v>
      </c>
      <c r="V351" s="36">
        <f ca="1">SUMIFS(СВЦЭМ!$I$40:$I$783,СВЦЭМ!$A$40:$A$783,$A351,СВЦЭМ!$B$39:$B$782,V$332)+'СЕТ СН'!$F$16</f>
        <v>0</v>
      </c>
      <c r="W351" s="36">
        <f ca="1">SUMIFS(СВЦЭМ!$I$40:$I$783,СВЦЭМ!$A$40:$A$783,$A351,СВЦЭМ!$B$39:$B$782,W$332)+'СЕТ СН'!$F$16</f>
        <v>0</v>
      </c>
      <c r="X351" s="36">
        <f ca="1">SUMIFS(СВЦЭМ!$I$40:$I$783,СВЦЭМ!$A$40:$A$783,$A351,СВЦЭМ!$B$39:$B$782,X$332)+'СЕТ СН'!$F$16</f>
        <v>0</v>
      </c>
      <c r="Y351" s="36">
        <f ca="1">SUMIFS(СВЦЭМ!$I$40:$I$783,СВЦЭМ!$A$40:$A$783,$A351,СВЦЭМ!$B$39:$B$782,Y$332)+'СЕТ СН'!$F$16</f>
        <v>0</v>
      </c>
    </row>
    <row r="352" spans="1:25" ht="15.75" hidden="1" x14ac:dyDescent="0.2">
      <c r="A352" s="35">
        <f t="shared" si="9"/>
        <v>45371</v>
      </c>
      <c r="B352" s="36">
        <f ca="1">SUMIFS(СВЦЭМ!$I$40:$I$783,СВЦЭМ!$A$40:$A$783,$A352,СВЦЭМ!$B$39:$B$782,B$332)+'СЕТ СН'!$F$16</f>
        <v>0</v>
      </c>
      <c r="C352" s="36">
        <f ca="1">SUMIFS(СВЦЭМ!$I$40:$I$783,СВЦЭМ!$A$40:$A$783,$A352,СВЦЭМ!$B$39:$B$782,C$332)+'СЕТ СН'!$F$16</f>
        <v>0</v>
      </c>
      <c r="D352" s="36">
        <f ca="1">SUMIFS(СВЦЭМ!$I$40:$I$783,СВЦЭМ!$A$40:$A$783,$A352,СВЦЭМ!$B$39:$B$782,D$332)+'СЕТ СН'!$F$16</f>
        <v>0</v>
      </c>
      <c r="E352" s="36">
        <f ca="1">SUMIFS(СВЦЭМ!$I$40:$I$783,СВЦЭМ!$A$40:$A$783,$A352,СВЦЭМ!$B$39:$B$782,E$332)+'СЕТ СН'!$F$16</f>
        <v>0</v>
      </c>
      <c r="F352" s="36">
        <f ca="1">SUMIFS(СВЦЭМ!$I$40:$I$783,СВЦЭМ!$A$40:$A$783,$A352,СВЦЭМ!$B$39:$B$782,F$332)+'СЕТ СН'!$F$16</f>
        <v>0</v>
      </c>
      <c r="G352" s="36">
        <f ca="1">SUMIFS(СВЦЭМ!$I$40:$I$783,СВЦЭМ!$A$40:$A$783,$A352,СВЦЭМ!$B$39:$B$782,G$332)+'СЕТ СН'!$F$16</f>
        <v>0</v>
      </c>
      <c r="H352" s="36">
        <f ca="1">SUMIFS(СВЦЭМ!$I$40:$I$783,СВЦЭМ!$A$40:$A$783,$A352,СВЦЭМ!$B$39:$B$782,H$332)+'СЕТ СН'!$F$16</f>
        <v>0</v>
      </c>
      <c r="I352" s="36">
        <f ca="1">SUMIFS(СВЦЭМ!$I$40:$I$783,СВЦЭМ!$A$40:$A$783,$A352,СВЦЭМ!$B$39:$B$782,I$332)+'СЕТ СН'!$F$16</f>
        <v>0</v>
      </c>
      <c r="J352" s="36">
        <f ca="1">SUMIFS(СВЦЭМ!$I$40:$I$783,СВЦЭМ!$A$40:$A$783,$A352,СВЦЭМ!$B$39:$B$782,J$332)+'СЕТ СН'!$F$16</f>
        <v>0</v>
      </c>
      <c r="K352" s="36">
        <f ca="1">SUMIFS(СВЦЭМ!$I$40:$I$783,СВЦЭМ!$A$40:$A$783,$A352,СВЦЭМ!$B$39:$B$782,K$332)+'СЕТ СН'!$F$16</f>
        <v>0</v>
      </c>
      <c r="L352" s="36">
        <f ca="1">SUMIFS(СВЦЭМ!$I$40:$I$783,СВЦЭМ!$A$40:$A$783,$A352,СВЦЭМ!$B$39:$B$782,L$332)+'СЕТ СН'!$F$16</f>
        <v>0</v>
      </c>
      <c r="M352" s="36">
        <f ca="1">SUMIFS(СВЦЭМ!$I$40:$I$783,СВЦЭМ!$A$40:$A$783,$A352,СВЦЭМ!$B$39:$B$782,M$332)+'СЕТ СН'!$F$16</f>
        <v>0</v>
      </c>
      <c r="N352" s="36">
        <f ca="1">SUMIFS(СВЦЭМ!$I$40:$I$783,СВЦЭМ!$A$40:$A$783,$A352,СВЦЭМ!$B$39:$B$782,N$332)+'СЕТ СН'!$F$16</f>
        <v>0</v>
      </c>
      <c r="O352" s="36">
        <f ca="1">SUMIFS(СВЦЭМ!$I$40:$I$783,СВЦЭМ!$A$40:$A$783,$A352,СВЦЭМ!$B$39:$B$782,O$332)+'СЕТ СН'!$F$16</f>
        <v>0</v>
      </c>
      <c r="P352" s="36">
        <f ca="1">SUMIFS(СВЦЭМ!$I$40:$I$783,СВЦЭМ!$A$40:$A$783,$A352,СВЦЭМ!$B$39:$B$782,P$332)+'СЕТ СН'!$F$16</f>
        <v>0</v>
      </c>
      <c r="Q352" s="36">
        <f ca="1">SUMIFS(СВЦЭМ!$I$40:$I$783,СВЦЭМ!$A$40:$A$783,$A352,СВЦЭМ!$B$39:$B$782,Q$332)+'СЕТ СН'!$F$16</f>
        <v>0</v>
      </c>
      <c r="R352" s="36">
        <f ca="1">SUMIFS(СВЦЭМ!$I$40:$I$783,СВЦЭМ!$A$40:$A$783,$A352,СВЦЭМ!$B$39:$B$782,R$332)+'СЕТ СН'!$F$16</f>
        <v>0</v>
      </c>
      <c r="S352" s="36">
        <f ca="1">SUMIFS(СВЦЭМ!$I$40:$I$783,СВЦЭМ!$A$40:$A$783,$A352,СВЦЭМ!$B$39:$B$782,S$332)+'СЕТ СН'!$F$16</f>
        <v>0</v>
      </c>
      <c r="T352" s="36">
        <f ca="1">SUMIFS(СВЦЭМ!$I$40:$I$783,СВЦЭМ!$A$40:$A$783,$A352,СВЦЭМ!$B$39:$B$782,T$332)+'СЕТ СН'!$F$16</f>
        <v>0</v>
      </c>
      <c r="U352" s="36">
        <f ca="1">SUMIFS(СВЦЭМ!$I$40:$I$783,СВЦЭМ!$A$40:$A$783,$A352,СВЦЭМ!$B$39:$B$782,U$332)+'СЕТ СН'!$F$16</f>
        <v>0</v>
      </c>
      <c r="V352" s="36">
        <f ca="1">SUMIFS(СВЦЭМ!$I$40:$I$783,СВЦЭМ!$A$40:$A$783,$A352,СВЦЭМ!$B$39:$B$782,V$332)+'СЕТ СН'!$F$16</f>
        <v>0</v>
      </c>
      <c r="W352" s="36">
        <f ca="1">SUMIFS(СВЦЭМ!$I$40:$I$783,СВЦЭМ!$A$40:$A$783,$A352,СВЦЭМ!$B$39:$B$782,W$332)+'СЕТ СН'!$F$16</f>
        <v>0</v>
      </c>
      <c r="X352" s="36">
        <f ca="1">SUMIFS(СВЦЭМ!$I$40:$I$783,СВЦЭМ!$A$40:$A$783,$A352,СВЦЭМ!$B$39:$B$782,X$332)+'СЕТ СН'!$F$16</f>
        <v>0</v>
      </c>
      <c r="Y352" s="36">
        <f ca="1">SUMIFS(СВЦЭМ!$I$40:$I$783,СВЦЭМ!$A$40:$A$783,$A352,СВЦЭМ!$B$39:$B$782,Y$332)+'СЕТ СН'!$F$16</f>
        <v>0</v>
      </c>
    </row>
    <row r="353" spans="1:27" ht="15.75" hidden="1" x14ac:dyDescent="0.2">
      <c r="A353" s="35">
        <f t="shared" si="9"/>
        <v>45372</v>
      </c>
      <c r="B353" s="36">
        <f ca="1">SUMIFS(СВЦЭМ!$I$40:$I$783,СВЦЭМ!$A$40:$A$783,$A353,СВЦЭМ!$B$39:$B$782,B$332)+'СЕТ СН'!$F$16</f>
        <v>0</v>
      </c>
      <c r="C353" s="36">
        <f ca="1">SUMIFS(СВЦЭМ!$I$40:$I$783,СВЦЭМ!$A$40:$A$783,$A353,СВЦЭМ!$B$39:$B$782,C$332)+'СЕТ СН'!$F$16</f>
        <v>0</v>
      </c>
      <c r="D353" s="36">
        <f ca="1">SUMIFS(СВЦЭМ!$I$40:$I$783,СВЦЭМ!$A$40:$A$783,$A353,СВЦЭМ!$B$39:$B$782,D$332)+'СЕТ СН'!$F$16</f>
        <v>0</v>
      </c>
      <c r="E353" s="36">
        <f ca="1">SUMIFS(СВЦЭМ!$I$40:$I$783,СВЦЭМ!$A$40:$A$783,$A353,СВЦЭМ!$B$39:$B$782,E$332)+'СЕТ СН'!$F$16</f>
        <v>0</v>
      </c>
      <c r="F353" s="36">
        <f ca="1">SUMIFS(СВЦЭМ!$I$40:$I$783,СВЦЭМ!$A$40:$A$783,$A353,СВЦЭМ!$B$39:$B$782,F$332)+'СЕТ СН'!$F$16</f>
        <v>0</v>
      </c>
      <c r="G353" s="36">
        <f ca="1">SUMIFS(СВЦЭМ!$I$40:$I$783,СВЦЭМ!$A$40:$A$783,$A353,СВЦЭМ!$B$39:$B$782,G$332)+'СЕТ СН'!$F$16</f>
        <v>0</v>
      </c>
      <c r="H353" s="36">
        <f ca="1">SUMIFS(СВЦЭМ!$I$40:$I$783,СВЦЭМ!$A$40:$A$783,$A353,СВЦЭМ!$B$39:$B$782,H$332)+'СЕТ СН'!$F$16</f>
        <v>0</v>
      </c>
      <c r="I353" s="36">
        <f ca="1">SUMIFS(СВЦЭМ!$I$40:$I$783,СВЦЭМ!$A$40:$A$783,$A353,СВЦЭМ!$B$39:$B$782,I$332)+'СЕТ СН'!$F$16</f>
        <v>0</v>
      </c>
      <c r="J353" s="36">
        <f ca="1">SUMIFS(СВЦЭМ!$I$40:$I$783,СВЦЭМ!$A$40:$A$783,$A353,СВЦЭМ!$B$39:$B$782,J$332)+'СЕТ СН'!$F$16</f>
        <v>0</v>
      </c>
      <c r="K353" s="36">
        <f ca="1">SUMIFS(СВЦЭМ!$I$40:$I$783,СВЦЭМ!$A$40:$A$783,$A353,СВЦЭМ!$B$39:$B$782,K$332)+'СЕТ СН'!$F$16</f>
        <v>0</v>
      </c>
      <c r="L353" s="36">
        <f ca="1">SUMIFS(СВЦЭМ!$I$40:$I$783,СВЦЭМ!$A$40:$A$783,$A353,СВЦЭМ!$B$39:$B$782,L$332)+'СЕТ СН'!$F$16</f>
        <v>0</v>
      </c>
      <c r="M353" s="36">
        <f ca="1">SUMIFS(СВЦЭМ!$I$40:$I$783,СВЦЭМ!$A$40:$A$783,$A353,СВЦЭМ!$B$39:$B$782,M$332)+'СЕТ СН'!$F$16</f>
        <v>0</v>
      </c>
      <c r="N353" s="36">
        <f ca="1">SUMIFS(СВЦЭМ!$I$40:$I$783,СВЦЭМ!$A$40:$A$783,$A353,СВЦЭМ!$B$39:$B$782,N$332)+'СЕТ СН'!$F$16</f>
        <v>0</v>
      </c>
      <c r="O353" s="36">
        <f ca="1">SUMIFS(СВЦЭМ!$I$40:$I$783,СВЦЭМ!$A$40:$A$783,$A353,СВЦЭМ!$B$39:$B$782,O$332)+'СЕТ СН'!$F$16</f>
        <v>0</v>
      </c>
      <c r="P353" s="36">
        <f ca="1">SUMIFS(СВЦЭМ!$I$40:$I$783,СВЦЭМ!$A$40:$A$783,$A353,СВЦЭМ!$B$39:$B$782,P$332)+'СЕТ СН'!$F$16</f>
        <v>0</v>
      </c>
      <c r="Q353" s="36">
        <f ca="1">SUMIFS(СВЦЭМ!$I$40:$I$783,СВЦЭМ!$A$40:$A$783,$A353,СВЦЭМ!$B$39:$B$782,Q$332)+'СЕТ СН'!$F$16</f>
        <v>0</v>
      </c>
      <c r="R353" s="36">
        <f ca="1">SUMIFS(СВЦЭМ!$I$40:$I$783,СВЦЭМ!$A$40:$A$783,$A353,СВЦЭМ!$B$39:$B$782,R$332)+'СЕТ СН'!$F$16</f>
        <v>0</v>
      </c>
      <c r="S353" s="36">
        <f ca="1">SUMIFS(СВЦЭМ!$I$40:$I$783,СВЦЭМ!$A$40:$A$783,$A353,СВЦЭМ!$B$39:$B$782,S$332)+'СЕТ СН'!$F$16</f>
        <v>0</v>
      </c>
      <c r="T353" s="36">
        <f ca="1">SUMIFS(СВЦЭМ!$I$40:$I$783,СВЦЭМ!$A$40:$A$783,$A353,СВЦЭМ!$B$39:$B$782,T$332)+'СЕТ СН'!$F$16</f>
        <v>0</v>
      </c>
      <c r="U353" s="36">
        <f ca="1">SUMIFS(СВЦЭМ!$I$40:$I$783,СВЦЭМ!$A$40:$A$783,$A353,СВЦЭМ!$B$39:$B$782,U$332)+'СЕТ СН'!$F$16</f>
        <v>0</v>
      </c>
      <c r="V353" s="36">
        <f ca="1">SUMIFS(СВЦЭМ!$I$40:$I$783,СВЦЭМ!$A$40:$A$783,$A353,СВЦЭМ!$B$39:$B$782,V$332)+'СЕТ СН'!$F$16</f>
        <v>0</v>
      </c>
      <c r="W353" s="36">
        <f ca="1">SUMIFS(СВЦЭМ!$I$40:$I$783,СВЦЭМ!$A$40:$A$783,$A353,СВЦЭМ!$B$39:$B$782,W$332)+'СЕТ СН'!$F$16</f>
        <v>0</v>
      </c>
      <c r="X353" s="36">
        <f ca="1">SUMIFS(СВЦЭМ!$I$40:$I$783,СВЦЭМ!$A$40:$A$783,$A353,СВЦЭМ!$B$39:$B$782,X$332)+'СЕТ СН'!$F$16</f>
        <v>0</v>
      </c>
      <c r="Y353" s="36">
        <f ca="1">SUMIFS(СВЦЭМ!$I$40:$I$783,СВЦЭМ!$A$40:$A$783,$A353,СВЦЭМ!$B$39:$B$782,Y$332)+'СЕТ СН'!$F$16</f>
        <v>0</v>
      </c>
    </row>
    <row r="354" spans="1:27" ht="15.75" hidden="1" x14ac:dyDescent="0.2">
      <c r="A354" s="35">
        <f t="shared" si="9"/>
        <v>45373</v>
      </c>
      <c r="B354" s="36">
        <f ca="1">SUMIFS(СВЦЭМ!$I$40:$I$783,СВЦЭМ!$A$40:$A$783,$A354,СВЦЭМ!$B$39:$B$782,B$332)+'СЕТ СН'!$F$16</f>
        <v>0</v>
      </c>
      <c r="C354" s="36">
        <f ca="1">SUMIFS(СВЦЭМ!$I$40:$I$783,СВЦЭМ!$A$40:$A$783,$A354,СВЦЭМ!$B$39:$B$782,C$332)+'СЕТ СН'!$F$16</f>
        <v>0</v>
      </c>
      <c r="D354" s="36">
        <f ca="1">SUMIFS(СВЦЭМ!$I$40:$I$783,СВЦЭМ!$A$40:$A$783,$A354,СВЦЭМ!$B$39:$B$782,D$332)+'СЕТ СН'!$F$16</f>
        <v>0</v>
      </c>
      <c r="E354" s="36">
        <f ca="1">SUMIFS(СВЦЭМ!$I$40:$I$783,СВЦЭМ!$A$40:$A$783,$A354,СВЦЭМ!$B$39:$B$782,E$332)+'СЕТ СН'!$F$16</f>
        <v>0</v>
      </c>
      <c r="F354" s="36">
        <f ca="1">SUMIFS(СВЦЭМ!$I$40:$I$783,СВЦЭМ!$A$40:$A$783,$A354,СВЦЭМ!$B$39:$B$782,F$332)+'СЕТ СН'!$F$16</f>
        <v>0</v>
      </c>
      <c r="G354" s="36">
        <f ca="1">SUMIFS(СВЦЭМ!$I$40:$I$783,СВЦЭМ!$A$40:$A$783,$A354,СВЦЭМ!$B$39:$B$782,G$332)+'СЕТ СН'!$F$16</f>
        <v>0</v>
      </c>
      <c r="H354" s="36">
        <f ca="1">SUMIFS(СВЦЭМ!$I$40:$I$783,СВЦЭМ!$A$40:$A$783,$A354,СВЦЭМ!$B$39:$B$782,H$332)+'СЕТ СН'!$F$16</f>
        <v>0</v>
      </c>
      <c r="I354" s="36">
        <f ca="1">SUMIFS(СВЦЭМ!$I$40:$I$783,СВЦЭМ!$A$40:$A$783,$A354,СВЦЭМ!$B$39:$B$782,I$332)+'СЕТ СН'!$F$16</f>
        <v>0</v>
      </c>
      <c r="J354" s="36">
        <f ca="1">SUMIFS(СВЦЭМ!$I$40:$I$783,СВЦЭМ!$A$40:$A$783,$A354,СВЦЭМ!$B$39:$B$782,J$332)+'СЕТ СН'!$F$16</f>
        <v>0</v>
      </c>
      <c r="K354" s="36">
        <f ca="1">SUMIFS(СВЦЭМ!$I$40:$I$783,СВЦЭМ!$A$40:$A$783,$A354,СВЦЭМ!$B$39:$B$782,K$332)+'СЕТ СН'!$F$16</f>
        <v>0</v>
      </c>
      <c r="L354" s="36">
        <f ca="1">SUMIFS(СВЦЭМ!$I$40:$I$783,СВЦЭМ!$A$40:$A$783,$A354,СВЦЭМ!$B$39:$B$782,L$332)+'СЕТ СН'!$F$16</f>
        <v>0</v>
      </c>
      <c r="M354" s="36">
        <f ca="1">SUMIFS(СВЦЭМ!$I$40:$I$783,СВЦЭМ!$A$40:$A$783,$A354,СВЦЭМ!$B$39:$B$782,M$332)+'СЕТ СН'!$F$16</f>
        <v>0</v>
      </c>
      <c r="N354" s="36">
        <f ca="1">SUMIFS(СВЦЭМ!$I$40:$I$783,СВЦЭМ!$A$40:$A$783,$A354,СВЦЭМ!$B$39:$B$782,N$332)+'СЕТ СН'!$F$16</f>
        <v>0</v>
      </c>
      <c r="O354" s="36">
        <f ca="1">SUMIFS(СВЦЭМ!$I$40:$I$783,СВЦЭМ!$A$40:$A$783,$A354,СВЦЭМ!$B$39:$B$782,O$332)+'СЕТ СН'!$F$16</f>
        <v>0</v>
      </c>
      <c r="P354" s="36">
        <f ca="1">SUMIFS(СВЦЭМ!$I$40:$I$783,СВЦЭМ!$A$40:$A$783,$A354,СВЦЭМ!$B$39:$B$782,P$332)+'СЕТ СН'!$F$16</f>
        <v>0</v>
      </c>
      <c r="Q354" s="36">
        <f ca="1">SUMIFS(СВЦЭМ!$I$40:$I$783,СВЦЭМ!$A$40:$A$783,$A354,СВЦЭМ!$B$39:$B$782,Q$332)+'СЕТ СН'!$F$16</f>
        <v>0</v>
      </c>
      <c r="R354" s="36">
        <f ca="1">SUMIFS(СВЦЭМ!$I$40:$I$783,СВЦЭМ!$A$40:$A$783,$A354,СВЦЭМ!$B$39:$B$782,R$332)+'СЕТ СН'!$F$16</f>
        <v>0</v>
      </c>
      <c r="S354" s="36">
        <f ca="1">SUMIFS(СВЦЭМ!$I$40:$I$783,СВЦЭМ!$A$40:$A$783,$A354,СВЦЭМ!$B$39:$B$782,S$332)+'СЕТ СН'!$F$16</f>
        <v>0</v>
      </c>
      <c r="T354" s="36">
        <f ca="1">SUMIFS(СВЦЭМ!$I$40:$I$783,СВЦЭМ!$A$40:$A$783,$A354,СВЦЭМ!$B$39:$B$782,T$332)+'СЕТ СН'!$F$16</f>
        <v>0</v>
      </c>
      <c r="U354" s="36">
        <f ca="1">SUMIFS(СВЦЭМ!$I$40:$I$783,СВЦЭМ!$A$40:$A$783,$A354,СВЦЭМ!$B$39:$B$782,U$332)+'СЕТ СН'!$F$16</f>
        <v>0</v>
      </c>
      <c r="V354" s="36">
        <f ca="1">SUMIFS(СВЦЭМ!$I$40:$I$783,СВЦЭМ!$A$40:$A$783,$A354,СВЦЭМ!$B$39:$B$782,V$332)+'СЕТ СН'!$F$16</f>
        <v>0</v>
      </c>
      <c r="W354" s="36">
        <f ca="1">SUMIFS(СВЦЭМ!$I$40:$I$783,СВЦЭМ!$A$40:$A$783,$A354,СВЦЭМ!$B$39:$B$782,W$332)+'СЕТ СН'!$F$16</f>
        <v>0</v>
      </c>
      <c r="X354" s="36">
        <f ca="1">SUMIFS(СВЦЭМ!$I$40:$I$783,СВЦЭМ!$A$40:$A$783,$A354,СВЦЭМ!$B$39:$B$782,X$332)+'СЕТ СН'!$F$16</f>
        <v>0</v>
      </c>
      <c r="Y354" s="36">
        <f ca="1">SUMIFS(СВЦЭМ!$I$40:$I$783,СВЦЭМ!$A$40:$A$783,$A354,СВЦЭМ!$B$39:$B$782,Y$332)+'СЕТ СН'!$F$16</f>
        <v>0</v>
      </c>
    </row>
    <row r="355" spans="1:27" ht="15.75" hidden="1" x14ac:dyDescent="0.2">
      <c r="A355" s="35">
        <f t="shared" si="9"/>
        <v>45374</v>
      </c>
      <c r="B355" s="36">
        <f ca="1">SUMIFS(СВЦЭМ!$I$40:$I$783,СВЦЭМ!$A$40:$A$783,$A355,СВЦЭМ!$B$39:$B$782,B$332)+'СЕТ СН'!$F$16</f>
        <v>0</v>
      </c>
      <c r="C355" s="36">
        <f ca="1">SUMIFS(СВЦЭМ!$I$40:$I$783,СВЦЭМ!$A$40:$A$783,$A355,СВЦЭМ!$B$39:$B$782,C$332)+'СЕТ СН'!$F$16</f>
        <v>0</v>
      </c>
      <c r="D355" s="36">
        <f ca="1">SUMIFS(СВЦЭМ!$I$40:$I$783,СВЦЭМ!$A$40:$A$783,$A355,СВЦЭМ!$B$39:$B$782,D$332)+'СЕТ СН'!$F$16</f>
        <v>0</v>
      </c>
      <c r="E355" s="36">
        <f ca="1">SUMIFS(СВЦЭМ!$I$40:$I$783,СВЦЭМ!$A$40:$A$783,$A355,СВЦЭМ!$B$39:$B$782,E$332)+'СЕТ СН'!$F$16</f>
        <v>0</v>
      </c>
      <c r="F355" s="36">
        <f ca="1">SUMIFS(СВЦЭМ!$I$40:$I$783,СВЦЭМ!$A$40:$A$783,$A355,СВЦЭМ!$B$39:$B$782,F$332)+'СЕТ СН'!$F$16</f>
        <v>0</v>
      </c>
      <c r="G355" s="36">
        <f ca="1">SUMIFS(СВЦЭМ!$I$40:$I$783,СВЦЭМ!$A$40:$A$783,$A355,СВЦЭМ!$B$39:$B$782,G$332)+'СЕТ СН'!$F$16</f>
        <v>0</v>
      </c>
      <c r="H355" s="36">
        <f ca="1">SUMIFS(СВЦЭМ!$I$40:$I$783,СВЦЭМ!$A$40:$A$783,$A355,СВЦЭМ!$B$39:$B$782,H$332)+'СЕТ СН'!$F$16</f>
        <v>0</v>
      </c>
      <c r="I355" s="36">
        <f ca="1">SUMIFS(СВЦЭМ!$I$40:$I$783,СВЦЭМ!$A$40:$A$783,$A355,СВЦЭМ!$B$39:$B$782,I$332)+'СЕТ СН'!$F$16</f>
        <v>0</v>
      </c>
      <c r="J355" s="36">
        <f ca="1">SUMIFS(СВЦЭМ!$I$40:$I$783,СВЦЭМ!$A$40:$A$783,$A355,СВЦЭМ!$B$39:$B$782,J$332)+'СЕТ СН'!$F$16</f>
        <v>0</v>
      </c>
      <c r="K355" s="36">
        <f ca="1">SUMIFS(СВЦЭМ!$I$40:$I$783,СВЦЭМ!$A$40:$A$783,$A355,СВЦЭМ!$B$39:$B$782,K$332)+'СЕТ СН'!$F$16</f>
        <v>0</v>
      </c>
      <c r="L355" s="36">
        <f ca="1">SUMIFS(СВЦЭМ!$I$40:$I$783,СВЦЭМ!$A$40:$A$783,$A355,СВЦЭМ!$B$39:$B$782,L$332)+'СЕТ СН'!$F$16</f>
        <v>0</v>
      </c>
      <c r="M355" s="36">
        <f ca="1">SUMIFS(СВЦЭМ!$I$40:$I$783,СВЦЭМ!$A$40:$A$783,$A355,СВЦЭМ!$B$39:$B$782,M$332)+'СЕТ СН'!$F$16</f>
        <v>0</v>
      </c>
      <c r="N355" s="36">
        <f ca="1">SUMIFS(СВЦЭМ!$I$40:$I$783,СВЦЭМ!$A$40:$A$783,$A355,СВЦЭМ!$B$39:$B$782,N$332)+'СЕТ СН'!$F$16</f>
        <v>0</v>
      </c>
      <c r="O355" s="36">
        <f ca="1">SUMIFS(СВЦЭМ!$I$40:$I$783,СВЦЭМ!$A$40:$A$783,$A355,СВЦЭМ!$B$39:$B$782,O$332)+'СЕТ СН'!$F$16</f>
        <v>0</v>
      </c>
      <c r="P355" s="36">
        <f ca="1">SUMIFS(СВЦЭМ!$I$40:$I$783,СВЦЭМ!$A$40:$A$783,$A355,СВЦЭМ!$B$39:$B$782,P$332)+'СЕТ СН'!$F$16</f>
        <v>0</v>
      </c>
      <c r="Q355" s="36">
        <f ca="1">SUMIFS(СВЦЭМ!$I$40:$I$783,СВЦЭМ!$A$40:$A$783,$A355,СВЦЭМ!$B$39:$B$782,Q$332)+'СЕТ СН'!$F$16</f>
        <v>0</v>
      </c>
      <c r="R355" s="36">
        <f ca="1">SUMIFS(СВЦЭМ!$I$40:$I$783,СВЦЭМ!$A$40:$A$783,$A355,СВЦЭМ!$B$39:$B$782,R$332)+'СЕТ СН'!$F$16</f>
        <v>0</v>
      </c>
      <c r="S355" s="36">
        <f ca="1">SUMIFS(СВЦЭМ!$I$40:$I$783,СВЦЭМ!$A$40:$A$783,$A355,СВЦЭМ!$B$39:$B$782,S$332)+'СЕТ СН'!$F$16</f>
        <v>0</v>
      </c>
      <c r="T355" s="36">
        <f ca="1">SUMIFS(СВЦЭМ!$I$40:$I$783,СВЦЭМ!$A$40:$A$783,$A355,СВЦЭМ!$B$39:$B$782,T$332)+'СЕТ СН'!$F$16</f>
        <v>0</v>
      </c>
      <c r="U355" s="36">
        <f ca="1">SUMIFS(СВЦЭМ!$I$40:$I$783,СВЦЭМ!$A$40:$A$783,$A355,СВЦЭМ!$B$39:$B$782,U$332)+'СЕТ СН'!$F$16</f>
        <v>0</v>
      </c>
      <c r="V355" s="36">
        <f ca="1">SUMIFS(СВЦЭМ!$I$40:$I$783,СВЦЭМ!$A$40:$A$783,$A355,СВЦЭМ!$B$39:$B$782,V$332)+'СЕТ СН'!$F$16</f>
        <v>0</v>
      </c>
      <c r="W355" s="36">
        <f ca="1">SUMIFS(СВЦЭМ!$I$40:$I$783,СВЦЭМ!$A$40:$A$783,$A355,СВЦЭМ!$B$39:$B$782,W$332)+'СЕТ СН'!$F$16</f>
        <v>0</v>
      </c>
      <c r="X355" s="36">
        <f ca="1">SUMIFS(СВЦЭМ!$I$40:$I$783,СВЦЭМ!$A$40:$A$783,$A355,СВЦЭМ!$B$39:$B$782,X$332)+'СЕТ СН'!$F$16</f>
        <v>0</v>
      </c>
      <c r="Y355" s="36">
        <f ca="1">SUMIFS(СВЦЭМ!$I$40:$I$783,СВЦЭМ!$A$40:$A$783,$A355,СВЦЭМ!$B$39:$B$782,Y$332)+'СЕТ СН'!$F$16</f>
        <v>0</v>
      </c>
    </row>
    <row r="356" spans="1:27" ht="15.75" hidden="1" x14ac:dyDescent="0.2">
      <c r="A356" s="35">
        <f t="shared" si="9"/>
        <v>45375</v>
      </c>
      <c r="B356" s="36">
        <f ca="1">SUMIFS(СВЦЭМ!$I$40:$I$783,СВЦЭМ!$A$40:$A$783,$A356,СВЦЭМ!$B$39:$B$782,B$332)+'СЕТ СН'!$F$16</f>
        <v>0</v>
      </c>
      <c r="C356" s="36">
        <f ca="1">SUMIFS(СВЦЭМ!$I$40:$I$783,СВЦЭМ!$A$40:$A$783,$A356,СВЦЭМ!$B$39:$B$782,C$332)+'СЕТ СН'!$F$16</f>
        <v>0</v>
      </c>
      <c r="D356" s="36">
        <f ca="1">SUMIFS(СВЦЭМ!$I$40:$I$783,СВЦЭМ!$A$40:$A$783,$A356,СВЦЭМ!$B$39:$B$782,D$332)+'СЕТ СН'!$F$16</f>
        <v>0</v>
      </c>
      <c r="E356" s="36">
        <f ca="1">SUMIFS(СВЦЭМ!$I$40:$I$783,СВЦЭМ!$A$40:$A$783,$A356,СВЦЭМ!$B$39:$B$782,E$332)+'СЕТ СН'!$F$16</f>
        <v>0</v>
      </c>
      <c r="F356" s="36">
        <f ca="1">SUMIFS(СВЦЭМ!$I$40:$I$783,СВЦЭМ!$A$40:$A$783,$A356,СВЦЭМ!$B$39:$B$782,F$332)+'СЕТ СН'!$F$16</f>
        <v>0</v>
      </c>
      <c r="G356" s="36">
        <f ca="1">SUMIFS(СВЦЭМ!$I$40:$I$783,СВЦЭМ!$A$40:$A$783,$A356,СВЦЭМ!$B$39:$B$782,G$332)+'СЕТ СН'!$F$16</f>
        <v>0</v>
      </c>
      <c r="H356" s="36">
        <f ca="1">SUMIFS(СВЦЭМ!$I$40:$I$783,СВЦЭМ!$A$40:$A$783,$A356,СВЦЭМ!$B$39:$B$782,H$332)+'СЕТ СН'!$F$16</f>
        <v>0</v>
      </c>
      <c r="I356" s="36">
        <f ca="1">SUMIFS(СВЦЭМ!$I$40:$I$783,СВЦЭМ!$A$40:$A$783,$A356,СВЦЭМ!$B$39:$B$782,I$332)+'СЕТ СН'!$F$16</f>
        <v>0</v>
      </c>
      <c r="J356" s="36">
        <f ca="1">SUMIFS(СВЦЭМ!$I$40:$I$783,СВЦЭМ!$A$40:$A$783,$A356,СВЦЭМ!$B$39:$B$782,J$332)+'СЕТ СН'!$F$16</f>
        <v>0</v>
      </c>
      <c r="K356" s="36">
        <f ca="1">SUMIFS(СВЦЭМ!$I$40:$I$783,СВЦЭМ!$A$40:$A$783,$A356,СВЦЭМ!$B$39:$B$782,K$332)+'СЕТ СН'!$F$16</f>
        <v>0</v>
      </c>
      <c r="L356" s="36">
        <f ca="1">SUMIFS(СВЦЭМ!$I$40:$I$783,СВЦЭМ!$A$40:$A$783,$A356,СВЦЭМ!$B$39:$B$782,L$332)+'СЕТ СН'!$F$16</f>
        <v>0</v>
      </c>
      <c r="M356" s="36">
        <f ca="1">SUMIFS(СВЦЭМ!$I$40:$I$783,СВЦЭМ!$A$40:$A$783,$A356,СВЦЭМ!$B$39:$B$782,M$332)+'СЕТ СН'!$F$16</f>
        <v>0</v>
      </c>
      <c r="N356" s="36">
        <f ca="1">SUMIFS(СВЦЭМ!$I$40:$I$783,СВЦЭМ!$A$40:$A$783,$A356,СВЦЭМ!$B$39:$B$782,N$332)+'СЕТ СН'!$F$16</f>
        <v>0</v>
      </c>
      <c r="O356" s="36">
        <f ca="1">SUMIFS(СВЦЭМ!$I$40:$I$783,СВЦЭМ!$A$40:$A$783,$A356,СВЦЭМ!$B$39:$B$782,O$332)+'СЕТ СН'!$F$16</f>
        <v>0</v>
      </c>
      <c r="P356" s="36">
        <f ca="1">SUMIFS(СВЦЭМ!$I$40:$I$783,СВЦЭМ!$A$40:$A$783,$A356,СВЦЭМ!$B$39:$B$782,P$332)+'СЕТ СН'!$F$16</f>
        <v>0</v>
      </c>
      <c r="Q356" s="36">
        <f ca="1">SUMIFS(СВЦЭМ!$I$40:$I$783,СВЦЭМ!$A$40:$A$783,$A356,СВЦЭМ!$B$39:$B$782,Q$332)+'СЕТ СН'!$F$16</f>
        <v>0</v>
      </c>
      <c r="R356" s="36">
        <f ca="1">SUMIFS(СВЦЭМ!$I$40:$I$783,СВЦЭМ!$A$40:$A$783,$A356,СВЦЭМ!$B$39:$B$782,R$332)+'СЕТ СН'!$F$16</f>
        <v>0</v>
      </c>
      <c r="S356" s="36">
        <f ca="1">SUMIFS(СВЦЭМ!$I$40:$I$783,СВЦЭМ!$A$40:$A$783,$A356,СВЦЭМ!$B$39:$B$782,S$332)+'СЕТ СН'!$F$16</f>
        <v>0</v>
      </c>
      <c r="T356" s="36">
        <f ca="1">SUMIFS(СВЦЭМ!$I$40:$I$783,СВЦЭМ!$A$40:$A$783,$A356,СВЦЭМ!$B$39:$B$782,T$332)+'СЕТ СН'!$F$16</f>
        <v>0</v>
      </c>
      <c r="U356" s="36">
        <f ca="1">SUMIFS(СВЦЭМ!$I$40:$I$783,СВЦЭМ!$A$40:$A$783,$A356,СВЦЭМ!$B$39:$B$782,U$332)+'СЕТ СН'!$F$16</f>
        <v>0</v>
      </c>
      <c r="V356" s="36">
        <f ca="1">SUMIFS(СВЦЭМ!$I$40:$I$783,СВЦЭМ!$A$40:$A$783,$A356,СВЦЭМ!$B$39:$B$782,V$332)+'СЕТ СН'!$F$16</f>
        <v>0</v>
      </c>
      <c r="W356" s="36">
        <f ca="1">SUMIFS(СВЦЭМ!$I$40:$I$783,СВЦЭМ!$A$40:$A$783,$A356,СВЦЭМ!$B$39:$B$782,W$332)+'СЕТ СН'!$F$16</f>
        <v>0</v>
      </c>
      <c r="X356" s="36">
        <f ca="1">SUMIFS(СВЦЭМ!$I$40:$I$783,СВЦЭМ!$A$40:$A$783,$A356,СВЦЭМ!$B$39:$B$782,X$332)+'СЕТ СН'!$F$16</f>
        <v>0</v>
      </c>
      <c r="Y356" s="36">
        <f ca="1">SUMIFS(СВЦЭМ!$I$40:$I$783,СВЦЭМ!$A$40:$A$783,$A356,СВЦЭМ!$B$39:$B$782,Y$332)+'СЕТ СН'!$F$16</f>
        <v>0</v>
      </c>
    </row>
    <row r="357" spans="1:27" ht="15.75" hidden="1" x14ac:dyDescent="0.2">
      <c r="A357" s="35">
        <f t="shared" si="9"/>
        <v>45376</v>
      </c>
      <c r="B357" s="36">
        <f ca="1">SUMIFS(СВЦЭМ!$I$40:$I$783,СВЦЭМ!$A$40:$A$783,$A357,СВЦЭМ!$B$39:$B$782,B$332)+'СЕТ СН'!$F$16</f>
        <v>0</v>
      </c>
      <c r="C357" s="36">
        <f ca="1">SUMIFS(СВЦЭМ!$I$40:$I$783,СВЦЭМ!$A$40:$A$783,$A357,СВЦЭМ!$B$39:$B$782,C$332)+'СЕТ СН'!$F$16</f>
        <v>0</v>
      </c>
      <c r="D357" s="36">
        <f ca="1">SUMIFS(СВЦЭМ!$I$40:$I$783,СВЦЭМ!$A$40:$A$783,$A357,СВЦЭМ!$B$39:$B$782,D$332)+'СЕТ СН'!$F$16</f>
        <v>0</v>
      </c>
      <c r="E357" s="36">
        <f ca="1">SUMIFS(СВЦЭМ!$I$40:$I$783,СВЦЭМ!$A$40:$A$783,$A357,СВЦЭМ!$B$39:$B$782,E$332)+'СЕТ СН'!$F$16</f>
        <v>0</v>
      </c>
      <c r="F357" s="36">
        <f ca="1">SUMIFS(СВЦЭМ!$I$40:$I$783,СВЦЭМ!$A$40:$A$783,$A357,СВЦЭМ!$B$39:$B$782,F$332)+'СЕТ СН'!$F$16</f>
        <v>0</v>
      </c>
      <c r="G357" s="36">
        <f ca="1">SUMIFS(СВЦЭМ!$I$40:$I$783,СВЦЭМ!$A$40:$A$783,$A357,СВЦЭМ!$B$39:$B$782,G$332)+'СЕТ СН'!$F$16</f>
        <v>0</v>
      </c>
      <c r="H357" s="36">
        <f ca="1">SUMIFS(СВЦЭМ!$I$40:$I$783,СВЦЭМ!$A$40:$A$783,$A357,СВЦЭМ!$B$39:$B$782,H$332)+'СЕТ СН'!$F$16</f>
        <v>0</v>
      </c>
      <c r="I357" s="36">
        <f ca="1">SUMIFS(СВЦЭМ!$I$40:$I$783,СВЦЭМ!$A$40:$A$783,$A357,СВЦЭМ!$B$39:$B$782,I$332)+'СЕТ СН'!$F$16</f>
        <v>0</v>
      </c>
      <c r="J357" s="36">
        <f ca="1">SUMIFS(СВЦЭМ!$I$40:$I$783,СВЦЭМ!$A$40:$A$783,$A357,СВЦЭМ!$B$39:$B$782,J$332)+'СЕТ СН'!$F$16</f>
        <v>0</v>
      </c>
      <c r="K357" s="36">
        <f ca="1">SUMIFS(СВЦЭМ!$I$40:$I$783,СВЦЭМ!$A$40:$A$783,$A357,СВЦЭМ!$B$39:$B$782,K$332)+'СЕТ СН'!$F$16</f>
        <v>0</v>
      </c>
      <c r="L357" s="36">
        <f ca="1">SUMIFS(СВЦЭМ!$I$40:$I$783,СВЦЭМ!$A$40:$A$783,$A357,СВЦЭМ!$B$39:$B$782,L$332)+'СЕТ СН'!$F$16</f>
        <v>0</v>
      </c>
      <c r="M357" s="36">
        <f ca="1">SUMIFS(СВЦЭМ!$I$40:$I$783,СВЦЭМ!$A$40:$A$783,$A357,СВЦЭМ!$B$39:$B$782,M$332)+'СЕТ СН'!$F$16</f>
        <v>0</v>
      </c>
      <c r="N357" s="36">
        <f ca="1">SUMIFS(СВЦЭМ!$I$40:$I$783,СВЦЭМ!$A$40:$A$783,$A357,СВЦЭМ!$B$39:$B$782,N$332)+'СЕТ СН'!$F$16</f>
        <v>0</v>
      </c>
      <c r="O357" s="36">
        <f ca="1">SUMIFS(СВЦЭМ!$I$40:$I$783,СВЦЭМ!$A$40:$A$783,$A357,СВЦЭМ!$B$39:$B$782,O$332)+'СЕТ СН'!$F$16</f>
        <v>0</v>
      </c>
      <c r="P357" s="36">
        <f ca="1">SUMIFS(СВЦЭМ!$I$40:$I$783,СВЦЭМ!$A$40:$A$783,$A357,СВЦЭМ!$B$39:$B$782,P$332)+'СЕТ СН'!$F$16</f>
        <v>0</v>
      </c>
      <c r="Q357" s="36">
        <f ca="1">SUMIFS(СВЦЭМ!$I$40:$I$783,СВЦЭМ!$A$40:$A$783,$A357,СВЦЭМ!$B$39:$B$782,Q$332)+'СЕТ СН'!$F$16</f>
        <v>0</v>
      </c>
      <c r="R357" s="36">
        <f ca="1">SUMIFS(СВЦЭМ!$I$40:$I$783,СВЦЭМ!$A$40:$A$783,$A357,СВЦЭМ!$B$39:$B$782,R$332)+'СЕТ СН'!$F$16</f>
        <v>0</v>
      </c>
      <c r="S357" s="36">
        <f ca="1">SUMIFS(СВЦЭМ!$I$40:$I$783,СВЦЭМ!$A$40:$A$783,$A357,СВЦЭМ!$B$39:$B$782,S$332)+'СЕТ СН'!$F$16</f>
        <v>0</v>
      </c>
      <c r="T357" s="36">
        <f ca="1">SUMIFS(СВЦЭМ!$I$40:$I$783,СВЦЭМ!$A$40:$A$783,$A357,СВЦЭМ!$B$39:$B$782,T$332)+'СЕТ СН'!$F$16</f>
        <v>0</v>
      </c>
      <c r="U357" s="36">
        <f ca="1">SUMIFS(СВЦЭМ!$I$40:$I$783,СВЦЭМ!$A$40:$A$783,$A357,СВЦЭМ!$B$39:$B$782,U$332)+'СЕТ СН'!$F$16</f>
        <v>0</v>
      </c>
      <c r="V357" s="36">
        <f ca="1">SUMIFS(СВЦЭМ!$I$40:$I$783,СВЦЭМ!$A$40:$A$783,$A357,СВЦЭМ!$B$39:$B$782,V$332)+'СЕТ СН'!$F$16</f>
        <v>0</v>
      </c>
      <c r="W357" s="36">
        <f ca="1">SUMIFS(СВЦЭМ!$I$40:$I$783,СВЦЭМ!$A$40:$A$783,$A357,СВЦЭМ!$B$39:$B$782,W$332)+'СЕТ СН'!$F$16</f>
        <v>0</v>
      </c>
      <c r="X357" s="36">
        <f ca="1">SUMIFS(СВЦЭМ!$I$40:$I$783,СВЦЭМ!$A$40:$A$783,$A357,СВЦЭМ!$B$39:$B$782,X$332)+'СЕТ СН'!$F$16</f>
        <v>0</v>
      </c>
      <c r="Y357" s="36">
        <f ca="1">SUMIFS(СВЦЭМ!$I$40:$I$783,СВЦЭМ!$A$40:$A$783,$A357,СВЦЭМ!$B$39:$B$782,Y$332)+'СЕТ СН'!$F$16</f>
        <v>0</v>
      </c>
    </row>
    <row r="358" spans="1:27" ht="15.75" hidden="1" x14ac:dyDescent="0.2">
      <c r="A358" s="35">
        <f t="shared" si="9"/>
        <v>45377</v>
      </c>
      <c r="B358" s="36">
        <f ca="1">SUMIFS(СВЦЭМ!$I$40:$I$783,СВЦЭМ!$A$40:$A$783,$A358,СВЦЭМ!$B$39:$B$782,B$332)+'СЕТ СН'!$F$16</f>
        <v>0</v>
      </c>
      <c r="C358" s="36">
        <f ca="1">SUMIFS(СВЦЭМ!$I$40:$I$783,СВЦЭМ!$A$40:$A$783,$A358,СВЦЭМ!$B$39:$B$782,C$332)+'СЕТ СН'!$F$16</f>
        <v>0</v>
      </c>
      <c r="D358" s="36">
        <f ca="1">SUMIFS(СВЦЭМ!$I$40:$I$783,СВЦЭМ!$A$40:$A$783,$A358,СВЦЭМ!$B$39:$B$782,D$332)+'СЕТ СН'!$F$16</f>
        <v>0</v>
      </c>
      <c r="E358" s="36">
        <f ca="1">SUMIFS(СВЦЭМ!$I$40:$I$783,СВЦЭМ!$A$40:$A$783,$A358,СВЦЭМ!$B$39:$B$782,E$332)+'СЕТ СН'!$F$16</f>
        <v>0</v>
      </c>
      <c r="F358" s="36">
        <f ca="1">SUMIFS(СВЦЭМ!$I$40:$I$783,СВЦЭМ!$A$40:$A$783,$A358,СВЦЭМ!$B$39:$B$782,F$332)+'СЕТ СН'!$F$16</f>
        <v>0</v>
      </c>
      <c r="G358" s="36">
        <f ca="1">SUMIFS(СВЦЭМ!$I$40:$I$783,СВЦЭМ!$A$40:$A$783,$A358,СВЦЭМ!$B$39:$B$782,G$332)+'СЕТ СН'!$F$16</f>
        <v>0</v>
      </c>
      <c r="H358" s="36">
        <f ca="1">SUMIFS(СВЦЭМ!$I$40:$I$783,СВЦЭМ!$A$40:$A$783,$A358,СВЦЭМ!$B$39:$B$782,H$332)+'СЕТ СН'!$F$16</f>
        <v>0</v>
      </c>
      <c r="I358" s="36">
        <f ca="1">SUMIFS(СВЦЭМ!$I$40:$I$783,СВЦЭМ!$A$40:$A$783,$A358,СВЦЭМ!$B$39:$B$782,I$332)+'СЕТ СН'!$F$16</f>
        <v>0</v>
      </c>
      <c r="J358" s="36">
        <f ca="1">SUMIFS(СВЦЭМ!$I$40:$I$783,СВЦЭМ!$A$40:$A$783,$A358,СВЦЭМ!$B$39:$B$782,J$332)+'СЕТ СН'!$F$16</f>
        <v>0</v>
      </c>
      <c r="K358" s="36">
        <f ca="1">SUMIFS(СВЦЭМ!$I$40:$I$783,СВЦЭМ!$A$40:$A$783,$A358,СВЦЭМ!$B$39:$B$782,K$332)+'СЕТ СН'!$F$16</f>
        <v>0</v>
      </c>
      <c r="L358" s="36">
        <f ca="1">SUMIFS(СВЦЭМ!$I$40:$I$783,СВЦЭМ!$A$40:$A$783,$A358,СВЦЭМ!$B$39:$B$782,L$332)+'СЕТ СН'!$F$16</f>
        <v>0</v>
      </c>
      <c r="M358" s="36">
        <f ca="1">SUMIFS(СВЦЭМ!$I$40:$I$783,СВЦЭМ!$A$40:$A$783,$A358,СВЦЭМ!$B$39:$B$782,M$332)+'СЕТ СН'!$F$16</f>
        <v>0</v>
      </c>
      <c r="N358" s="36">
        <f ca="1">SUMIFS(СВЦЭМ!$I$40:$I$783,СВЦЭМ!$A$40:$A$783,$A358,СВЦЭМ!$B$39:$B$782,N$332)+'СЕТ СН'!$F$16</f>
        <v>0</v>
      </c>
      <c r="O358" s="36">
        <f ca="1">SUMIFS(СВЦЭМ!$I$40:$I$783,СВЦЭМ!$A$40:$A$783,$A358,СВЦЭМ!$B$39:$B$782,O$332)+'СЕТ СН'!$F$16</f>
        <v>0</v>
      </c>
      <c r="P358" s="36">
        <f ca="1">SUMIFS(СВЦЭМ!$I$40:$I$783,СВЦЭМ!$A$40:$A$783,$A358,СВЦЭМ!$B$39:$B$782,P$332)+'СЕТ СН'!$F$16</f>
        <v>0</v>
      </c>
      <c r="Q358" s="36">
        <f ca="1">SUMIFS(СВЦЭМ!$I$40:$I$783,СВЦЭМ!$A$40:$A$783,$A358,СВЦЭМ!$B$39:$B$782,Q$332)+'СЕТ СН'!$F$16</f>
        <v>0</v>
      </c>
      <c r="R358" s="36">
        <f ca="1">SUMIFS(СВЦЭМ!$I$40:$I$783,СВЦЭМ!$A$40:$A$783,$A358,СВЦЭМ!$B$39:$B$782,R$332)+'СЕТ СН'!$F$16</f>
        <v>0</v>
      </c>
      <c r="S358" s="36">
        <f ca="1">SUMIFS(СВЦЭМ!$I$40:$I$783,СВЦЭМ!$A$40:$A$783,$A358,СВЦЭМ!$B$39:$B$782,S$332)+'СЕТ СН'!$F$16</f>
        <v>0</v>
      </c>
      <c r="T358" s="36">
        <f ca="1">SUMIFS(СВЦЭМ!$I$40:$I$783,СВЦЭМ!$A$40:$A$783,$A358,СВЦЭМ!$B$39:$B$782,T$332)+'СЕТ СН'!$F$16</f>
        <v>0</v>
      </c>
      <c r="U358" s="36">
        <f ca="1">SUMIFS(СВЦЭМ!$I$40:$I$783,СВЦЭМ!$A$40:$A$783,$A358,СВЦЭМ!$B$39:$B$782,U$332)+'СЕТ СН'!$F$16</f>
        <v>0</v>
      </c>
      <c r="V358" s="36">
        <f ca="1">SUMIFS(СВЦЭМ!$I$40:$I$783,СВЦЭМ!$A$40:$A$783,$A358,СВЦЭМ!$B$39:$B$782,V$332)+'СЕТ СН'!$F$16</f>
        <v>0</v>
      </c>
      <c r="W358" s="36">
        <f ca="1">SUMIFS(СВЦЭМ!$I$40:$I$783,СВЦЭМ!$A$40:$A$783,$A358,СВЦЭМ!$B$39:$B$782,W$332)+'СЕТ СН'!$F$16</f>
        <v>0</v>
      </c>
      <c r="X358" s="36">
        <f ca="1">SUMIFS(СВЦЭМ!$I$40:$I$783,СВЦЭМ!$A$40:$A$783,$A358,СВЦЭМ!$B$39:$B$782,X$332)+'СЕТ СН'!$F$16</f>
        <v>0</v>
      </c>
      <c r="Y358" s="36">
        <f ca="1">SUMIFS(СВЦЭМ!$I$40:$I$783,СВЦЭМ!$A$40:$A$783,$A358,СВЦЭМ!$B$39:$B$782,Y$332)+'СЕТ СН'!$F$16</f>
        <v>0</v>
      </c>
    </row>
    <row r="359" spans="1:27" ht="15.75" hidden="1" x14ac:dyDescent="0.2">
      <c r="A359" s="35">
        <f t="shared" si="9"/>
        <v>45378</v>
      </c>
      <c r="B359" s="36">
        <f ca="1">SUMIFS(СВЦЭМ!$I$40:$I$783,СВЦЭМ!$A$40:$A$783,$A359,СВЦЭМ!$B$39:$B$782,B$332)+'СЕТ СН'!$F$16</f>
        <v>0</v>
      </c>
      <c r="C359" s="36">
        <f ca="1">SUMIFS(СВЦЭМ!$I$40:$I$783,СВЦЭМ!$A$40:$A$783,$A359,СВЦЭМ!$B$39:$B$782,C$332)+'СЕТ СН'!$F$16</f>
        <v>0</v>
      </c>
      <c r="D359" s="36">
        <f ca="1">SUMIFS(СВЦЭМ!$I$40:$I$783,СВЦЭМ!$A$40:$A$783,$A359,СВЦЭМ!$B$39:$B$782,D$332)+'СЕТ СН'!$F$16</f>
        <v>0</v>
      </c>
      <c r="E359" s="36">
        <f ca="1">SUMIFS(СВЦЭМ!$I$40:$I$783,СВЦЭМ!$A$40:$A$783,$A359,СВЦЭМ!$B$39:$B$782,E$332)+'СЕТ СН'!$F$16</f>
        <v>0</v>
      </c>
      <c r="F359" s="36">
        <f ca="1">SUMIFS(СВЦЭМ!$I$40:$I$783,СВЦЭМ!$A$40:$A$783,$A359,СВЦЭМ!$B$39:$B$782,F$332)+'СЕТ СН'!$F$16</f>
        <v>0</v>
      </c>
      <c r="G359" s="36">
        <f ca="1">SUMIFS(СВЦЭМ!$I$40:$I$783,СВЦЭМ!$A$40:$A$783,$A359,СВЦЭМ!$B$39:$B$782,G$332)+'СЕТ СН'!$F$16</f>
        <v>0</v>
      </c>
      <c r="H359" s="36">
        <f ca="1">SUMIFS(СВЦЭМ!$I$40:$I$783,СВЦЭМ!$A$40:$A$783,$A359,СВЦЭМ!$B$39:$B$782,H$332)+'СЕТ СН'!$F$16</f>
        <v>0</v>
      </c>
      <c r="I359" s="36">
        <f ca="1">SUMIFS(СВЦЭМ!$I$40:$I$783,СВЦЭМ!$A$40:$A$783,$A359,СВЦЭМ!$B$39:$B$782,I$332)+'СЕТ СН'!$F$16</f>
        <v>0</v>
      </c>
      <c r="J359" s="36">
        <f ca="1">SUMIFS(СВЦЭМ!$I$40:$I$783,СВЦЭМ!$A$40:$A$783,$A359,СВЦЭМ!$B$39:$B$782,J$332)+'СЕТ СН'!$F$16</f>
        <v>0</v>
      </c>
      <c r="K359" s="36">
        <f ca="1">SUMIFS(СВЦЭМ!$I$40:$I$783,СВЦЭМ!$A$40:$A$783,$A359,СВЦЭМ!$B$39:$B$782,K$332)+'СЕТ СН'!$F$16</f>
        <v>0</v>
      </c>
      <c r="L359" s="36">
        <f ca="1">SUMIFS(СВЦЭМ!$I$40:$I$783,СВЦЭМ!$A$40:$A$783,$A359,СВЦЭМ!$B$39:$B$782,L$332)+'СЕТ СН'!$F$16</f>
        <v>0</v>
      </c>
      <c r="M359" s="36">
        <f ca="1">SUMIFS(СВЦЭМ!$I$40:$I$783,СВЦЭМ!$A$40:$A$783,$A359,СВЦЭМ!$B$39:$B$782,M$332)+'СЕТ СН'!$F$16</f>
        <v>0</v>
      </c>
      <c r="N359" s="36">
        <f ca="1">SUMIFS(СВЦЭМ!$I$40:$I$783,СВЦЭМ!$A$40:$A$783,$A359,СВЦЭМ!$B$39:$B$782,N$332)+'СЕТ СН'!$F$16</f>
        <v>0</v>
      </c>
      <c r="O359" s="36">
        <f ca="1">SUMIFS(СВЦЭМ!$I$40:$I$783,СВЦЭМ!$A$40:$A$783,$A359,СВЦЭМ!$B$39:$B$782,O$332)+'СЕТ СН'!$F$16</f>
        <v>0</v>
      </c>
      <c r="P359" s="36">
        <f ca="1">SUMIFS(СВЦЭМ!$I$40:$I$783,СВЦЭМ!$A$40:$A$783,$A359,СВЦЭМ!$B$39:$B$782,P$332)+'СЕТ СН'!$F$16</f>
        <v>0</v>
      </c>
      <c r="Q359" s="36">
        <f ca="1">SUMIFS(СВЦЭМ!$I$40:$I$783,СВЦЭМ!$A$40:$A$783,$A359,СВЦЭМ!$B$39:$B$782,Q$332)+'СЕТ СН'!$F$16</f>
        <v>0</v>
      </c>
      <c r="R359" s="36">
        <f ca="1">SUMIFS(СВЦЭМ!$I$40:$I$783,СВЦЭМ!$A$40:$A$783,$A359,СВЦЭМ!$B$39:$B$782,R$332)+'СЕТ СН'!$F$16</f>
        <v>0</v>
      </c>
      <c r="S359" s="36">
        <f ca="1">SUMIFS(СВЦЭМ!$I$40:$I$783,СВЦЭМ!$A$40:$A$783,$A359,СВЦЭМ!$B$39:$B$782,S$332)+'СЕТ СН'!$F$16</f>
        <v>0</v>
      </c>
      <c r="T359" s="36">
        <f ca="1">SUMIFS(СВЦЭМ!$I$40:$I$783,СВЦЭМ!$A$40:$A$783,$A359,СВЦЭМ!$B$39:$B$782,T$332)+'СЕТ СН'!$F$16</f>
        <v>0</v>
      </c>
      <c r="U359" s="36">
        <f ca="1">SUMIFS(СВЦЭМ!$I$40:$I$783,СВЦЭМ!$A$40:$A$783,$A359,СВЦЭМ!$B$39:$B$782,U$332)+'СЕТ СН'!$F$16</f>
        <v>0</v>
      </c>
      <c r="V359" s="36">
        <f ca="1">SUMIFS(СВЦЭМ!$I$40:$I$783,СВЦЭМ!$A$40:$A$783,$A359,СВЦЭМ!$B$39:$B$782,V$332)+'СЕТ СН'!$F$16</f>
        <v>0</v>
      </c>
      <c r="W359" s="36">
        <f ca="1">SUMIFS(СВЦЭМ!$I$40:$I$783,СВЦЭМ!$A$40:$A$783,$A359,СВЦЭМ!$B$39:$B$782,W$332)+'СЕТ СН'!$F$16</f>
        <v>0</v>
      </c>
      <c r="X359" s="36">
        <f ca="1">SUMIFS(СВЦЭМ!$I$40:$I$783,СВЦЭМ!$A$40:$A$783,$A359,СВЦЭМ!$B$39:$B$782,X$332)+'СЕТ СН'!$F$16</f>
        <v>0</v>
      </c>
      <c r="Y359" s="36">
        <f ca="1">SUMIFS(СВЦЭМ!$I$40:$I$783,СВЦЭМ!$A$40:$A$783,$A359,СВЦЭМ!$B$39:$B$782,Y$332)+'СЕТ СН'!$F$16</f>
        <v>0</v>
      </c>
    </row>
    <row r="360" spans="1:27" ht="15.75" hidden="1" x14ac:dyDescent="0.2">
      <c r="A360" s="35">
        <f t="shared" si="9"/>
        <v>45379</v>
      </c>
      <c r="B360" s="36">
        <f ca="1">SUMIFS(СВЦЭМ!$I$40:$I$783,СВЦЭМ!$A$40:$A$783,$A360,СВЦЭМ!$B$39:$B$782,B$332)+'СЕТ СН'!$F$16</f>
        <v>0</v>
      </c>
      <c r="C360" s="36">
        <f ca="1">SUMIFS(СВЦЭМ!$I$40:$I$783,СВЦЭМ!$A$40:$A$783,$A360,СВЦЭМ!$B$39:$B$782,C$332)+'СЕТ СН'!$F$16</f>
        <v>0</v>
      </c>
      <c r="D360" s="36">
        <f ca="1">SUMIFS(СВЦЭМ!$I$40:$I$783,СВЦЭМ!$A$40:$A$783,$A360,СВЦЭМ!$B$39:$B$782,D$332)+'СЕТ СН'!$F$16</f>
        <v>0</v>
      </c>
      <c r="E360" s="36">
        <f ca="1">SUMIFS(СВЦЭМ!$I$40:$I$783,СВЦЭМ!$A$40:$A$783,$A360,СВЦЭМ!$B$39:$B$782,E$332)+'СЕТ СН'!$F$16</f>
        <v>0</v>
      </c>
      <c r="F360" s="36">
        <f ca="1">SUMIFS(СВЦЭМ!$I$40:$I$783,СВЦЭМ!$A$40:$A$783,$A360,СВЦЭМ!$B$39:$B$782,F$332)+'СЕТ СН'!$F$16</f>
        <v>0</v>
      </c>
      <c r="G360" s="36">
        <f ca="1">SUMIFS(СВЦЭМ!$I$40:$I$783,СВЦЭМ!$A$40:$A$783,$A360,СВЦЭМ!$B$39:$B$782,G$332)+'СЕТ СН'!$F$16</f>
        <v>0</v>
      </c>
      <c r="H360" s="36">
        <f ca="1">SUMIFS(СВЦЭМ!$I$40:$I$783,СВЦЭМ!$A$40:$A$783,$A360,СВЦЭМ!$B$39:$B$782,H$332)+'СЕТ СН'!$F$16</f>
        <v>0</v>
      </c>
      <c r="I360" s="36">
        <f ca="1">SUMIFS(СВЦЭМ!$I$40:$I$783,СВЦЭМ!$A$40:$A$783,$A360,СВЦЭМ!$B$39:$B$782,I$332)+'СЕТ СН'!$F$16</f>
        <v>0</v>
      </c>
      <c r="J360" s="36">
        <f ca="1">SUMIFS(СВЦЭМ!$I$40:$I$783,СВЦЭМ!$A$40:$A$783,$A360,СВЦЭМ!$B$39:$B$782,J$332)+'СЕТ СН'!$F$16</f>
        <v>0</v>
      </c>
      <c r="K360" s="36">
        <f ca="1">SUMIFS(СВЦЭМ!$I$40:$I$783,СВЦЭМ!$A$40:$A$783,$A360,СВЦЭМ!$B$39:$B$782,K$332)+'СЕТ СН'!$F$16</f>
        <v>0</v>
      </c>
      <c r="L360" s="36">
        <f ca="1">SUMIFS(СВЦЭМ!$I$40:$I$783,СВЦЭМ!$A$40:$A$783,$A360,СВЦЭМ!$B$39:$B$782,L$332)+'СЕТ СН'!$F$16</f>
        <v>0</v>
      </c>
      <c r="M360" s="36">
        <f ca="1">SUMIFS(СВЦЭМ!$I$40:$I$783,СВЦЭМ!$A$40:$A$783,$A360,СВЦЭМ!$B$39:$B$782,M$332)+'СЕТ СН'!$F$16</f>
        <v>0</v>
      </c>
      <c r="N360" s="36">
        <f ca="1">SUMIFS(СВЦЭМ!$I$40:$I$783,СВЦЭМ!$A$40:$A$783,$A360,СВЦЭМ!$B$39:$B$782,N$332)+'СЕТ СН'!$F$16</f>
        <v>0</v>
      </c>
      <c r="O360" s="36">
        <f ca="1">SUMIFS(СВЦЭМ!$I$40:$I$783,СВЦЭМ!$A$40:$A$783,$A360,СВЦЭМ!$B$39:$B$782,O$332)+'СЕТ СН'!$F$16</f>
        <v>0</v>
      </c>
      <c r="P360" s="36">
        <f ca="1">SUMIFS(СВЦЭМ!$I$40:$I$783,СВЦЭМ!$A$40:$A$783,$A360,СВЦЭМ!$B$39:$B$782,P$332)+'СЕТ СН'!$F$16</f>
        <v>0</v>
      </c>
      <c r="Q360" s="36">
        <f ca="1">SUMIFS(СВЦЭМ!$I$40:$I$783,СВЦЭМ!$A$40:$A$783,$A360,СВЦЭМ!$B$39:$B$782,Q$332)+'СЕТ СН'!$F$16</f>
        <v>0</v>
      </c>
      <c r="R360" s="36">
        <f ca="1">SUMIFS(СВЦЭМ!$I$40:$I$783,СВЦЭМ!$A$40:$A$783,$A360,СВЦЭМ!$B$39:$B$782,R$332)+'СЕТ СН'!$F$16</f>
        <v>0</v>
      </c>
      <c r="S360" s="36">
        <f ca="1">SUMIFS(СВЦЭМ!$I$40:$I$783,СВЦЭМ!$A$40:$A$783,$A360,СВЦЭМ!$B$39:$B$782,S$332)+'СЕТ СН'!$F$16</f>
        <v>0</v>
      </c>
      <c r="T360" s="36">
        <f ca="1">SUMIFS(СВЦЭМ!$I$40:$I$783,СВЦЭМ!$A$40:$A$783,$A360,СВЦЭМ!$B$39:$B$782,T$332)+'СЕТ СН'!$F$16</f>
        <v>0</v>
      </c>
      <c r="U360" s="36">
        <f ca="1">SUMIFS(СВЦЭМ!$I$40:$I$783,СВЦЭМ!$A$40:$A$783,$A360,СВЦЭМ!$B$39:$B$782,U$332)+'СЕТ СН'!$F$16</f>
        <v>0</v>
      </c>
      <c r="V360" s="36">
        <f ca="1">SUMIFS(СВЦЭМ!$I$40:$I$783,СВЦЭМ!$A$40:$A$783,$A360,СВЦЭМ!$B$39:$B$782,V$332)+'СЕТ СН'!$F$16</f>
        <v>0</v>
      </c>
      <c r="W360" s="36">
        <f ca="1">SUMIFS(СВЦЭМ!$I$40:$I$783,СВЦЭМ!$A$40:$A$783,$A360,СВЦЭМ!$B$39:$B$782,W$332)+'СЕТ СН'!$F$16</f>
        <v>0</v>
      </c>
      <c r="X360" s="36">
        <f ca="1">SUMIFS(СВЦЭМ!$I$40:$I$783,СВЦЭМ!$A$40:$A$783,$A360,СВЦЭМ!$B$39:$B$782,X$332)+'СЕТ СН'!$F$16</f>
        <v>0</v>
      </c>
      <c r="Y360" s="36">
        <f ca="1">SUMIFS(СВЦЭМ!$I$40:$I$783,СВЦЭМ!$A$40:$A$783,$A360,СВЦЭМ!$B$39:$B$782,Y$332)+'СЕТ СН'!$F$16</f>
        <v>0</v>
      </c>
    </row>
    <row r="361" spans="1:27" ht="15.75" hidden="1" x14ac:dyDescent="0.2">
      <c r="A361" s="35">
        <f t="shared" si="9"/>
        <v>45380</v>
      </c>
      <c r="B361" s="36">
        <f ca="1">SUMIFS(СВЦЭМ!$I$40:$I$783,СВЦЭМ!$A$40:$A$783,$A361,СВЦЭМ!$B$39:$B$782,B$332)+'СЕТ СН'!$F$16</f>
        <v>0</v>
      </c>
      <c r="C361" s="36">
        <f ca="1">SUMIFS(СВЦЭМ!$I$40:$I$783,СВЦЭМ!$A$40:$A$783,$A361,СВЦЭМ!$B$39:$B$782,C$332)+'СЕТ СН'!$F$16</f>
        <v>0</v>
      </c>
      <c r="D361" s="36">
        <f ca="1">SUMIFS(СВЦЭМ!$I$40:$I$783,СВЦЭМ!$A$40:$A$783,$A361,СВЦЭМ!$B$39:$B$782,D$332)+'СЕТ СН'!$F$16</f>
        <v>0</v>
      </c>
      <c r="E361" s="36">
        <f ca="1">SUMIFS(СВЦЭМ!$I$40:$I$783,СВЦЭМ!$A$40:$A$783,$A361,СВЦЭМ!$B$39:$B$782,E$332)+'СЕТ СН'!$F$16</f>
        <v>0</v>
      </c>
      <c r="F361" s="36">
        <f ca="1">SUMIFS(СВЦЭМ!$I$40:$I$783,СВЦЭМ!$A$40:$A$783,$A361,СВЦЭМ!$B$39:$B$782,F$332)+'СЕТ СН'!$F$16</f>
        <v>0</v>
      </c>
      <c r="G361" s="36">
        <f ca="1">SUMIFS(СВЦЭМ!$I$40:$I$783,СВЦЭМ!$A$40:$A$783,$A361,СВЦЭМ!$B$39:$B$782,G$332)+'СЕТ СН'!$F$16</f>
        <v>0</v>
      </c>
      <c r="H361" s="36">
        <f ca="1">SUMIFS(СВЦЭМ!$I$40:$I$783,СВЦЭМ!$A$40:$A$783,$A361,СВЦЭМ!$B$39:$B$782,H$332)+'СЕТ СН'!$F$16</f>
        <v>0</v>
      </c>
      <c r="I361" s="36">
        <f ca="1">SUMIFS(СВЦЭМ!$I$40:$I$783,СВЦЭМ!$A$40:$A$783,$A361,СВЦЭМ!$B$39:$B$782,I$332)+'СЕТ СН'!$F$16</f>
        <v>0</v>
      </c>
      <c r="J361" s="36">
        <f ca="1">SUMIFS(СВЦЭМ!$I$40:$I$783,СВЦЭМ!$A$40:$A$783,$A361,СВЦЭМ!$B$39:$B$782,J$332)+'СЕТ СН'!$F$16</f>
        <v>0</v>
      </c>
      <c r="K361" s="36">
        <f ca="1">SUMIFS(СВЦЭМ!$I$40:$I$783,СВЦЭМ!$A$40:$A$783,$A361,СВЦЭМ!$B$39:$B$782,K$332)+'СЕТ СН'!$F$16</f>
        <v>0</v>
      </c>
      <c r="L361" s="36">
        <f ca="1">SUMIFS(СВЦЭМ!$I$40:$I$783,СВЦЭМ!$A$40:$A$783,$A361,СВЦЭМ!$B$39:$B$782,L$332)+'СЕТ СН'!$F$16</f>
        <v>0</v>
      </c>
      <c r="M361" s="36">
        <f ca="1">SUMIFS(СВЦЭМ!$I$40:$I$783,СВЦЭМ!$A$40:$A$783,$A361,СВЦЭМ!$B$39:$B$782,M$332)+'СЕТ СН'!$F$16</f>
        <v>0</v>
      </c>
      <c r="N361" s="36">
        <f ca="1">SUMIFS(СВЦЭМ!$I$40:$I$783,СВЦЭМ!$A$40:$A$783,$A361,СВЦЭМ!$B$39:$B$782,N$332)+'СЕТ СН'!$F$16</f>
        <v>0</v>
      </c>
      <c r="O361" s="36">
        <f ca="1">SUMIFS(СВЦЭМ!$I$40:$I$783,СВЦЭМ!$A$40:$A$783,$A361,СВЦЭМ!$B$39:$B$782,O$332)+'СЕТ СН'!$F$16</f>
        <v>0</v>
      </c>
      <c r="P361" s="36">
        <f ca="1">SUMIFS(СВЦЭМ!$I$40:$I$783,СВЦЭМ!$A$40:$A$783,$A361,СВЦЭМ!$B$39:$B$782,P$332)+'СЕТ СН'!$F$16</f>
        <v>0</v>
      </c>
      <c r="Q361" s="36">
        <f ca="1">SUMIFS(СВЦЭМ!$I$40:$I$783,СВЦЭМ!$A$40:$A$783,$A361,СВЦЭМ!$B$39:$B$782,Q$332)+'СЕТ СН'!$F$16</f>
        <v>0</v>
      </c>
      <c r="R361" s="36">
        <f ca="1">SUMIFS(СВЦЭМ!$I$40:$I$783,СВЦЭМ!$A$40:$A$783,$A361,СВЦЭМ!$B$39:$B$782,R$332)+'СЕТ СН'!$F$16</f>
        <v>0</v>
      </c>
      <c r="S361" s="36">
        <f ca="1">SUMIFS(СВЦЭМ!$I$40:$I$783,СВЦЭМ!$A$40:$A$783,$A361,СВЦЭМ!$B$39:$B$782,S$332)+'СЕТ СН'!$F$16</f>
        <v>0</v>
      </c>
      <c r="T361" s="36">
        <f ca="1">SUMIFS(СВЦЭМ!$I$40:$I$783,СВЦЭМ!$A$40:$A$783,$A361,СВЦЭМ!$B$39:$B$782,T$332)+'СЕТ СН'!$F$16</f>
        <v>0</v>
      </c>
      <c r="U361" s="36">
        <f ca="1">SUMIFS(СВЦЭМ!$I$40:$I$783,СВЦЭМ!$A$40:$A$783,$A361,СВЦЭМ!$B$39:$B$782,U$332)+'СЕТ СН'!$F$16</f>
        <v>0</v>
      </c>
      <c r="V361" s="36">
        <f ca="1">SUMIFS(СВЦЭМ!$I$40:$I$783,СВЦЭМ!$A$40:$A$783,$A361,СВЦЭМ!$B$39:$B$782,V$332)+'СЕТ СН'!$F$16</f>
        <v>0</v>
      </c>
      <c r="W361" s="36">
        <f ca="1">SUMIFS(СВЦЭМ!$I$40:$I$783,СВЦЭМ!$A$40:$A$783,$A361,СВЦЭМ!$B$39:$B$782,W$332)+'СЕТ СН'!$F$16</f>
        <v>0</v>
      </c>
      <c r="X361" s="36">
        <f ca="1">SUMIFS(СВЦЭМ!$I$40:$I$783,СВЦЭМ!$A$40:$A$783,$A361,СВЦЭМ!$B$39:$B$782,X$332)+'СЕТ СН'!$F$16</f>
        <v>0</v>
      </c>
      <c r="Y361" s="36">
        <f ca="1">SUMIFS(СВЦЭМ!$I$40:$I$783,СВЦЭМ!$A$40:$A$783,$A361,СВЦЭМ!$B$39:$B$782,Y$332)+'СЕТ СН'!$F$16</f>
        <v>0</v>
      </c>
    </row>
    <row r="362" spans="1:27" ht="15.75" hidden="1" x14ac:dyDescent="0.2">
      <c r="A362" s="35">
        <f t="shared" si="9"/>
        <v>45381</v>
      </c>
      <c r="B362" s="36">
        <f ca="1">SUMIFS(СВЦЭМ!$I$40:$I$783,СВЦЭМ!$A$40:$A$783,$A362,СВЦЭМ!$B$39:$B$782,B$332)+'СЕТ СН'!$F$16</f>
        <v>0</v>
      </c>
      <c r="C362" s="36">
        <f ca="1">SUMIFS(СВЦЭМ!$I$40:$I$783,СВЦЭМ!$A$40:$A$783,$A362,СВЦЭМ!$B$39:$B$782,C$332)+'СЕТ СН'!$F$16</f>
        <v>0</v>
      </c>
      <c r="D362" s="36">
        <f ca="1">SUMIFS(СВЦЭМ!$I$40:$I$783,СВЦЭМ!$A$40:$A$783,$A362,СВЦЭМ!$B$39:$B$782,D$332)+'СЕТ СН'!$F$16</f>
        <v>0</v>
      </c>
      <c r="E362" s="36">
        <f ca="1">SUMIFS(СВЦЭМ!$I$40:$I$783,СВЦЭМ!$A$40:$A$783,$A362,СВЦЭМ!$B$39:$B$782,E$332)+'СЕТ СН'!$F$16</f>
        <v>0</v>
      </c>
      <c r="F362" s="36">
        <f ca="1">SUMIFS(СВЦЭМ!$I$40:$I$783,СВЦЭМ!$A$40:$A$783,$A362,СВЦЭМ!$B$39:$B$782,F$332)+'СЕТ СН'!$F$16</f>
        <v>0</v>
      </c>
      <c r="G362" s="36">
        <f ca="1">SUMIFS(СВЦЭМ!$I$40:$I$783,СВЦЭМ!$A$40:$A$783,$A362,СВЦЭМ!$B$39:$B$782,G$332)+'СЕТ СН'!$F$16</f>
        <v>0</v>
      </c>
      <c r="H362" s="36">
        <f ca="1">SUMIFS(СВЦЭМ!$I$40:$I$783,СВЦЭМ!$A$40:$A$783,$A362,СВЦЭМ!$B$39:$B$782,H$332)+'СЕТ СН'!$F$16</f>
        <v>0</v>
      </c>
      <c r="I362" s="36">
        <f ca="1">SUMIFS(СВЦЭМ!$I$40:$I$783,СВЦЭМ!$A$40:$A$783,$A362,СВЦЭМ!$B$39:$B$782,I$332)+'СЕТ СН'!$F$16</f>
        <v>0</v>
      </c>
      <c r="J362" s="36">
        <f ca="1">SUMIFS(СВЦЭМ!$I$40:$I$783,СВЦЭМ!$A$40:$A$783,$A362,СВЦЭМ!$B$39:$B$782,J$332)+'СЕТ СН'!$F$16</f>
        <v>0</v>
      </c>
      <c r="K362" s="36">
        <f ca="1">SUMIFS(СВЦЭМ!$I$40:$I$783,СВЦЭМ!$A$40:$A$783,$A362,СВЦЭМ!$B$39:$B$782,K$332)+'СЕТ СН'!$F$16</f>
        <v>0</v>
      </c>
      <c r="L362" s="36">
        <f ca="1">SUMIFS(СВЦЭМ!$I$40:$I$783,СВЦЭМ!$A$40:$A$783,$A362,СВЦЭМ!$B$39:$B$782,L$332)+'СЕТ СН'!$F$16</f>
        <v>0</v>
      </c>
      <c r="M362" s="36">
        <f ca="1">SUMIFS(СВЦЭМ!$I$40:$I$783,СВЦЭМ!$A$40:$A$783,$A362,СВЦЭМ!$B$39:$B$782,M$332)+'СЕТ СН'!$F$16</f>
        <v>0</v>
      </c>
      <c r="N362" s="36">
        <f ca="1">SUMIFS(СВЦЭМ!$I$40:$I$783,СВЦЭМ!$A$40:$A$783,$A362,СВЦЭМ!$B$39:$B$782,N$332)+'СЕТ СН'!$F$16</f>
        <v>0</v>
      </c>
      <c r="O362" s="36">
        <f ca="1">SUMIFS(СВЦЭМ!$I$40:$I$783,СВЦЭМ!$A$40:$A$783,$A362,СВЦЭМ!$B$39:$B$782,O$332)+'СЕТ СН'!$F$16</f>
        <v>0</v>
      </c>
      <c r="P362" s="36">
        <f ca="1">SUMIFS(СВЦЭМ!$I$40:$I$783,СВЦЭМ!$A$40:$A$783,$A362,СВЦЭМ!$B$39:$B$782,P$332)+'СЕТ СН'!$F$16</f>
        <v>0</v>
      </c>
      <c r="Q362" s="36">
        <f ca="1">SUMIFS(СВЦЭМ!$I$40:$I$783,СВЦЭМ!$A$40:$A$783,$A362,СВЦЭМ!$B$39:$B$782,Q$332)+'СЕТ СН'!$F$16</f>
        <v>0</v>
      </c>
      <c r="R362" s="36">
        <f ca="1">SUMIFS(СВЦЭМ!$I$40:$I$783,СВЦЭМ!$A$40:$A$783,$A362,СВЦЭМ!$B$39:$B$782,R$332)+'СЕТ СН'!$F$16</f>
        <v>0</v>
      </c>
      <c r="S362" s="36">
        <f ca="1">SUMIFS(СВЦЭМ!$I$40:$I$783,СВЦЭМ!$A$40:$A$783,$A362,СВЦЭМ!$B$39:$B$782,S$332)+'СЕТ СН'!$F$16</f>
        <v>0</v>
      </c>
      <c r="T362" s="36">
        <f ca="1">SUMIFS(СВЦЭМ!$I$40:$I$783,СВЦЭМ!$A$40:$A$783,$A362,СВЦЭМ!$B$39:$B$782,T$332)+'СЕТ СН'!$F$16</f>
        <v>0</v>
      </c>
      <c r="U362" s="36">
        <f ca="1">SUMIFS(СВЦЭМ!$I$40:$I$783,СВЦЭМ!$A$40:$A$783,$A362,СВЦЭМ!$B$39:$B$782,U$332)+'СЕТ СН'!$F$16</f>
        <v>0</v>
      </c>
      <c r="V362" s="36">
        <f ca="1">SUMIFS(СВЦЭМ!$I$40:$I$783,СВЦЭМ!$A$40:$A$783,$A362,СВЦЭМ!$B$39:$B$782,V$332)+'СЕТ СН'!$F$16</f>
        <v>0</v>
      </c>
      <c r="W362" s="36">
        <f ca="1">SUMIFS(СВЦЭМ!$I$40:$I$783,СВЦЭМ!$A$40:$A$783,$A362,СВЦЭМ!$B$39:$B$782,W$332)+'СЕТ СН'!$F$16</f>
        <v>0</v>
      </c>
      <c r="X362" s="36">
        <f ca="1">SUMIFS(СВЦЭМ!$I$40:$I$783,СВЦЭМ!$A$40:$A$783,$A362,СВЦЭМ!$B$39:$B$782,X$332)+'СЕТ СН'!$F$16</f>
        <v>0</v>
      </c>
      <c r="Y362" s="36">
        <f ca="1">SUMIFS(СВЦЭМ!$I$40:$I$783,СВЦЭМ!$A$40:$A$783,$A362,СВЦЭМ!$B$39:$B$782,Y$332)+'СЕТ СН'!$F$16</f>
        <v>0</v>
      </c>
    </row>
    <row r="363" spans="1:27" ht="15.75" hidden="1" x14ac:dyDescent="0.2">
      <c r="A363" s="35">
        <f t="shared" si="9"/>
        <v>45382</v>
      </c>
      <c r="B363" s="36">
        <f ca="1">SUMIFS(СВЦЭМ!$I$40:$I$783,СВЦЭМ!$A$40:$A$783,$A363,СВЦЭМ!$B$39:$B$782,B$332)+'СЕТ СН'!$F$16</f>
        <v>0</v>
      </c>
      <c r="C363" s="36">
        <f ca="1">SUMIFS(СВЦЭМ!$I$40:$I$783,СВЦЭМ!$A$40:$A$783,$A363,СВЦЭМ!$B$39:$B$782,C$332)+'СЕТ СН'!$F$16</f>
        <v>0</v>
      </c>
      <c r="D363" s="36">
        <f ca="1">SUMIFS(СВЦЭМ!$I$40:$I$783,СВЦЭМ!$A$40:$A$783,$A363,СВЦЭМ!$B$39:$B$782,D$332)+'СЕТ СН'!$F$16</f>
        <v>0</v>
      </c>
      <c r="E363" s="36">
        <f ca="1">SUMIFS(СВЦЭМ!$I$40:$I$783,СВЦЭМ!$A$40:$A$783,$A363,СВЦЭМ!$B$39:$B$782,E$332)+'СЕТ СН'!$F$16</f>
        <v>0</v>
      </c>
      <c r="F363" s="36">
        <f ca="1">SUMIFS(СВЦЭМ!$I$40:$I$783,СВЦЭМ!$A$40:$A$783,$A363,СВЦЭМ!$B$39:$B$782,F$332)+'СЕТ СН'!$F$16</f>
        <v>0</v>
      </c>
      <c r="G363" s="36">
        <f ca="1">SUMIFS(СВЦЭМ!$I$40:$I$783,СВЦЭМ!$A$40:$A$783,$A363,СВЦЭМ!$B$39:$B$782,G$332)+'СЕТ СН'!$F$16</f>
        <v>0</v>
      </c>
      <c r="H363" s="36">
        <f ca="1">SUMIFS(СВЦЭМ!$I$40:$I$783,СВЦЭМ!$A$40:$A$783,$A363,СВЦЭМ!$B$39:$B$782,H$332)+'СЕТ СН'!$F$16</f>
        <v>0</v>
      </c>
      <c r="I363" s="36">
        <f ca="1">SUMIFS(СВЦЭМ!$I$40:$I$783,СВЦЭМ!$A$40:$A$783,$A363,СВЦЭМ!$B$39:$B$782,I$332)+'СЕТ СН'!$F$16</f>
        <v>0</v>
      </c>
      <c r="J363" s="36">
        <f ca="1">SUMIFS(СВЦЭМ!$I$40:$I$783,СВЦЭМ!$A$40:$A$783,$A363,СВЦЭМ!$B$39:$B$782,J$332)+'СЕТ СН'!$F$16</f>
        <v>0</v>
      </c>
      <c r="K363" s="36">
        <f ca="1">SUMIFS(СВЦЭМ!$I$40:$I$783,СВЦЭМ!$A$40:$A$783,$A363,СВЦЭМ!$B$39:$B$782,K$332)+'СЕТ СН'!$F$16</f>
        <v>0</v>
      </c>
      <c r="L363" s="36">
        <f ca="1">SUMIFS(СВЦЭМ!$I$40:$I$783,СВЦЭМ!$A$40:$A$783,$A363,СВЦЭМ!$B$39:$B$782,L$332)+'СЕТ СН'!$F$16</f>
        <v>0</v>
      </c>
      <c r="M363" s="36">
        <f ca="1">SUMIFS(СВЦЭМ!$I$40:$I$783,СВЦЭМ!$A$40:$A$783,$A363,СВЦЭМ!$B$39:$B$782,M$332)+'СЕТ СН'!$F$16</f>
        <v>0</v>
      </c>
      <c r="N363" s="36">
        <f ca="1">SUMIFS(СВЦЭМ!$I$40:$I$783,СВЦЭМ!$A$40:$A$783,$A363,СВЦЭМ!$B$39:$B$782,N$332)+'СЕТ СН'!$F$16</f>
        <v>0</v>
      </c>
      <c r="O363" s="36">
        <f ca="1">SUMIFS(СВЦЭМ!$I$40:$I$783,СВЦЭМ!$A$40:$A$783,$A363,СВЦЭМ!$B$39:$B$782,O$332)+'СЕТ СН'!$F$16</f>
        <v>0</v>
      </c>
      <c r="P363" s="36">
        <f ca="1">SUMIFS(СВЦЭМ!$I$40:$I$783,СВЦЭМ!$A$40:$A$783,$A363,СВЦЭМ!$B$39:$B$782,P$332)+'СЕТ СН'!$F$16</f>
        <v>0</v>
      </c>
      <c r="Q363" s="36">
        <f ca="1">SUMIFS(СВЦЭМ!$I$40:$I$783,СВЦЭМ!$A$40:$A$783,$A363,СВЦЭМ!$B$39:$B$782,Q$332)+'СЕТ СН'!$F$16</f>
        <v>0</v>
      </c>
      <c r="R363" s="36">
        <f ca="1">SUMIFS(СВЦЭМ!$I$40:$I$783,СВЦЭМ!$A$40:$A$783,$A363,СВЦЭМ!$B$39:$B$782,R$332)+'СЕТ СН'!$F$16</f>
        <v>0</v>
      </c>
      <c r="S363" s="36">
        <f ca="1">SUMIFS(СВЦЭМ!$I$40:$I$783,СВЦЭМ!$A$40:$A$783,$A363,СВЦЭМ!$B$39:$B$782,S$332)+'СЕТ СН'!$F$16</f>
        <v>0</v>
      </c>
      <c r="T363" s="36">
        <f ca="1">SUMIFS(СВЦЭМ!$I$40:$I$783,СВЦЭМ!$A$40:$A$783,$A363,СВЦЭМ!$B$39:$B$782,T$332)+'СЕТ СН'!$F$16</f>
        <v>0</v>
      </c>
      <c r="U363" s="36">
        <f ca="1">SUMIFS(СВЦЭМ!$I$40:$I$783,СВЦЭМ!$A$40:$A$783,$A363,СВЦЭМ!$B$39:$B$782,U$332)+'СЕТ СН'!$F$16</f>
        <v>0</v>
      </c>
      <c r="V363" s="36">
        <f ca="1">SUMIFS(СВЦЭМ!$I$40:$I$783,СВЦЭМ!$A$40:$A$783,$A363,СВЦЭМ!$B$39:$B$782,V$332)+'СЕТ СН'!$F$16</f>
        <v>0</v>
      </c>
      <c r="W363" s="36">
        <f ca="1">SUMIFS(СВЦЭМ!$I$40:$I$783,СВЦЭМ!$A$40:$A$783,$A363,СВЦЭМ!$B$39:$B$782,W$332)+'СЕТ СН'!$F$16</f>
        <v>0</v>
      </c>
      <c r="X363" s="36">
        <f ca="1">SUMIFS(СВЦЭМ!$I$40:$I$783,СВЦЭМ!$A$40:$A$783,$A363,СВЦЭМ!$B$39:$B$782,X$332)+'СЕТ СН'!$F$16</f>
        <v>0</v>
      </c>
      <c r="Y363" s="36">
        <f ca="1">SUMIFS(СВЦЭМ!$I$40:$I$783,СВЦЭМ!$A$40:$A$783,$A363,СВЦЭМ!$B$39:$B$782,Y$332)+'СЕТ СН'!$F$16</f>
        <v>0</v>
      </c>
    </row>
    <row r="364" spans="1:27" ht="15.75" hidden="1" x14ac:dyDescent="0.2">
      <c r="A364" s="39"/>
      <c r="B364" s="39"/>
      <c r="C364" s="39"/>
      <c r="D364" s="39"/>
      <c r="E364" s="39"/>
      <c r="F364" s="39"/>
      <c r="G364" s="39"/>
      <c r="H364" s="39"/>
      <c r="I364" s="39"/>
      <c r="J364" s="39"/>
      <c r="K364" s="39"/>
      <c r="L364" s="39"/>
      <c r="M364" s="39"/>
      <c r="N364" s="39"/>
      <c r="O364" s="39"/>
      <c r="P364" s="39"/>
      <c r="Q364" s="39"/>
      <c r="R364" s="39"/>
      <c r="S364" s="39"/>
      <c r="T364" s="39"/>
      <c r="U364" s="39"/>
      <c r="V364" s="39"/>
      <c r="W364" s="39"/>
      <c r="X364" s="39"/>
      <c r="Y364" s="39"/>
      <c r="Z364" s="39"/>
    </row>
    <row r="365" spans="1:27" ht="12.75" hidden="1" customHeight="1" x14ac:dyDescent="0.2">
      <c r="A365" s="128" t="s">
        <v>7</v>
      </c>
      <c r="B365" s="131" t="s">
        <v>119</v>
      </c>
      <c r="C365" s="132"/>
      <c r="D365" s="132"/>
      <c r="E365" s="132"/>
      <c r="F365" s="132"/>
      <c r="G365" s="132"/>
      <c r="H365" s="132"/>
      <c r="I365" s="132"/>
      <c r="J365" s="132"/>
      <c r="K365" s="132"/>
      <c r="L365" s="132"/>
      <c r="M365" s="132"/>
      <c r="N365" s="132"/>
      <c r="O365" s="132"/>
      <c r="P365" s="132"/>
      <c r="Q365" s="132"/>
      <c r="R365" s="132"/>
      <c r="S365" s="132"/>
      <c r="T365" s="132"/>
      <c r="U365" s="132"/>
      <c r="V365" s="132"/>
      <c r="W365" s="132"/>
      <c r="X365" s="132"/>
      <c r="Y365" s="133"/>
    </row>
    <row r="366" spans="1:27" ht="12.75" hidden="1" customHeight="1" x14ac:dyDescent="0.2">
      <c r="A366" s="129"/>
      <c r="B366" s="134"/>
      <c r="C366" s="135"/>
      <c r="D366" s="135"/>
      <c r="E366" s="135"/>
      <c r="F366" s="135"/>
      <c r="G366" s="135"/>
      <c r="H366" s="135"/>
      <c r="I366" s="135"/>
      <c r="J366" s="135"/>
      <c r="K366" s="135"/>
      <c r="L366" s="135"/>
      <c r="M366" s="135"/>
      <c r="N366" s="135"/>
      <c r="O366" s="135"/>
      <c r="P366" s="135"/>
      <c r="Q366" s="135"/>
      <c r="R366" s="135"/>
      <c r="S366" s="135"/>
      <c r="T366" s="135"/>
      <c r="U366" s="135"/>
      <c r="V366" s="135"/>
      <c r="W366" s="135"/>
      <c r="X366" s="135"/>
      <c r="Y366" s="136"/>
    </row>
    <row r="367" spans="1:27" s="46" customFormat="1" ht="12.75" hidden="1" customHeight="1" x14ac:dyDescent="0.2">
      <c r="A367" s="130"/>
      <c r="B367" s="34">
        <v>1</v>
      </c>
      <c r="C367" s="34">
        <v>2</v>
      </c>
      <c r="D367" s="34">
        <v>3</v>
      </c>
      <c r="E367" s="34">
        <v>4</v>
      </c>
      <c r="F367" s="34">
        <v>5</v>
      </c>
      <c r="G367" s="34">
        <v>6</v>
      </c>
      <c r="H367" s="34">
        <v>7</v>
      </c>
      <c r="I367" s="34">
        <v>8</v>
      </c>
      <c r="J367" s="34">
        <v>9</v>
      </c>
      <c r="K367" s="34">
        <v>10</v>
      </c>
      <c r="L367" s="34">
        <v>11</v>
      </c>
      <c r="M367" s="34">
        <v>12</v>
      </c>
      <c r="N367" s="34">
        <v>13</v>
      </c>
      <c r="O367" s="34">
        <v>14</v>
      </c>
      <c r="P367" s="34">
        <v>15</v>
      </c>
      <c r="Q367" s="34">
        <v>16</v>
      </c>
      <c r="R367" s="34">
        <v>17</v>
      </c>
      <c r="S367" s="34">
        <v>18</v>
      </c>
      <c r="T367" s="34">
        <v>19</v>
      </c>
      <c r="U367" s="34">
        <v>20</v>
      </c>
      <c r="V367" s="34">
        <v>21</v>
      </c>
      <c r="W367" s="34">
        <v>22</v>
      </c>
      <c r="X367" s="34">
        <v>23</v>
      </c>
      <c r="Y367" s="34">
        <v>24</v>
      </c>
    </row>
    <row r="368" spans="1:27" ht="15.75" hidden="1" customHeight="1" x14ac:dyDescent="0.2">
      <c r="A368" s="35" t="str">
        <f>A333</f>
        <v>01.03.2024</v>
      </c>
      <c r="B368" s="36">
        <f ca="1">SUMIFS(СВЦЭМ!$J$40:$J$783,СВЦЭМ!$A$40:$A$783,$A368,СВЦЭМ!$B$39:$B$782,B$367)+'СЕТ СН'!$F$16</f>
        <v>0</v>
      </c>
      <c r="C368" s="36">
        <f ca="1">SUMIFS(СВЦЭМ!$J$40:$J$783,СВЦЭМ!$A$40:$A$783,$A368,СВЦЭМ!$B$39:$B$782,C$367)+'СЕТ СН'!$F$16</f>
        <v>0</v>
      </c>
      <c r="D368" s="36">
        <f ca="1">SUMIFS(СВЦЭМ!$J$40:$J$783,СВЦЭМ!$A$40:$A$783,$A368,СВЦЭМ!$B$39:$B$782,D$367)+'СЕТ СН'!$F$16</f>
        <v>0</v>
      </c>
      <c r="E368" s="36">
        <f ca="1">SUMIFS(СВЦЭМ!$J$40:$J$783,СВЦЭМ!$A$40:$A$783,$A368,СВЦЭМ!$B$39:$B$782,E$367)+'СЕТ СН'!$F$16</f>
        <v>0</v>
      </c>
      <c r="F368" s="36">
        <f ca="1">SUMIFS(СВЦЭМ!$J$40:$J$783,СВЦЭМ!$A$40:$A$783,$A368,СВЦЭМ!$B$39:$B$782,F$367)+'СЕТ СН'!$F$16</f>
        <v>0</v>
      </c>
      <c r="G368" s="36">
        <f ca="1">SUMIFS(СВЦЭМ!$J$40:$J$783,СВЦЭМ!$A$40:$A$783,$A368,СВЦЭМ!$B$39:$B$782,G$367)+'СЕТ СН'!$F$16</f>
        <v>0</v>
      </c>
      <c r="H368" s="36">
        <f ca="1">SUMIFS(СВЦЭМ!$J$40:$J$783,СВЦЭМ!$A$40:$A$783,$A368,СВЦЭМ!$B$39:$B$782,H$367)+'СЕТ СН'!$F$16</f>
        <v>0</v>
      </c>
      <c r="I368" s="36">
        <f ca="1">SUMIFS(СВЦЭМ!$J$40:$J$783,СВЦЭМ!$A$40:$A$783,$A368,СВЦЭМ!$B$39:$B$782,I$367)+'СЕТ СН'!$F$16</f>
        <v>0</v>
      </c>
      <c r="J368" s="36">
        <f ca="1">SUMIFS(СВЦЭМ!$J$40:$J$783,СВЦЭМ!$A$40:$A$783,$A368,СВЦЭМ!$B$39:$B$782,J$367)+'СЕТ СН'!$F$16</f>
        <v>0</v>
      </c>
      <c r="K368" s="36">
        <f ca="1">SUMIFS(СВЦЭМ!$J$40:$J$783,СВЦЭМ!$A$40:$A$783,$A368,СВЦЭМ!$B$39:$B$782,K$367)+'СЕТ СН'!$F$16</f>
        <v>0</v>
      </c>
      <c r="L368" s="36">
        <f ca="1">SUMIFS(СВЦЭМ!$J$40:$J$783,СВЦЭМ!$A$40:$A$783,$A368,СВЦЭМ!$B$39:$B$782,L$367)+'СЕТ СН'!$F$16</f>
        <v>0</v>
      </c>
      <c r="M368" s="36">
        <f ca="1">SUMIFS(СВЦЭМ!$J$40:$J$783,СВЦЭМ!$A$40:$A$783,$A368,СВЦЭМ!$B$39:$B$782,M$367)+'СЕТ СН'!$F$16</f>
        <v>0</v>
      </c>
      <c r="N368" s="36">
        <f ca="1">SUMIFS(СВЦЭМ!$J$40:$J$783,СВЦЭМ!$A$40:$A$783,$A368,СВЦЭМ!$B$39:$B$782,N$367)+'СЕТ СН'!$F$16</f>
        <v>0</v>
      </c>
      <c r="O368" s="36">
        <f ca="1">SUMIFS(СВЦЭМ!$J$40:$J$783,СВЦЭМ!$A$40:$A$783,$A368,СВЦЭМ!$B$39:$B$782,O$367)+'СЕТ СН'!$F$16</f>
        <v>0</v>
      </c>
      <c r="P368" s="36">
        <f ca="1">SUMIFS(СВЦЭМ!$J$40:$J$783,СВЦЭМ!$A$40:$A$783,$A368,СВЦЭМ!$B$39:$B$782,P$367)+'СЕТ СН'!$F$16</f>
        <v>0</v>
      </c>
      <c r="Q368" s="36">
        <f ca="1">SUMIFS(СВЦЭМ!$J$40:$J$783,СВЦЭМ!$A$40:$A$783,$A368,СВЦЭМ!$B$39:$B$782,Q$367)+'СЕТ СН'!$F$16</f>
        <v>0</v>
      </c>
      <c r="R368" s="36">
        <f ca="1">SUMIFS(СВЦЭМ!$J$40:$J$783,СВЦЭМ!$A$40:$A$783,$A368,СВЦЭМ!$B$39:$B$782,R$367)+'СЕТ СН'!$F$16</f>
        <v>0</v>
      </c>
      <c r="S368" s="36">
        <f ca="1">SUMIFS(СВЦЭМ!$J$40:$J$783,СВЦЭМ!$A$40:$A$783,$A368,СВЦЭМ!$B$39:$B$782,S$367)+'СЕТ СН'!$F$16</f>
        <v>0</v>
      </c>
      <c r="T368" s="36">
        <f ca="1">SUMIFS(СВЦЭМ!$J$40:$J$783,СВЦЭМ!$A$40:$A$783,$A368,СВЦЭМ!$B$39:$B$782,T$367)+'СЕТ СН'!$F$16</f>
        <v>0</v>
      </c>
      <c r="U368" s="36">
        <f ca="1">SUMIFS(СВЦЭМ!$J$40:$J$783,СВЦЭМ!$A$40:$A$783,$A368,СВЦЭМ!$B$39:$B$782,U$367)+'СЕТ СН'!$F$16</f>
        <v>0</v>
      </c>
      <c r="V368" s="36">
        <f ca="1">SUMIFS(СВЦЭМ!$J$40:$J$783,СВЦЭМ!$A$40:$A$783,$A368,СВЦЭМ!$B$39:$B$782,V$367)+'СЕТ СН'!$F$16</f>
        <v>0</v>
      </c>
      <c r="W368" s="36">
        <f ca="1">SUMIFS(СВЦЭМ!$J$40:$J$783,СВЦЭМ!$A$40:$A$783,$A368,СВЦЭМ!$B$39:$B$782,W$367)+'СЕТ СН'!$F$16</f>
        <v>0</v>
      </c>
      <c r="X368" s="36">
        <f ca="1">SUMIFS(СВЦЭМ!$J$40:$J$783,СВЦЭМ!$A$40:$A$783,$A368,СВЦЭМ!$B$39:$B$782,X$367)+'СЕТ СН'!$F$16</f>
        <v>0</v>
      </c>
      <c r="Y368" s="36">
        <f ca="1">SUMIFS(СВЦЭМ!$J$40:$J$783,СВЦЭМ!$A$40:$A$783,$A368,СВЦЭМ!$B$39:$B$782,Y$367)+'СЕТ СН'!$F$16</f>
        <v>0</v>
      </c>
      <c r="AA368" s="45"/>
    </row>
    <row r="369" spans="1:25" ht="15.75" hidden="1" x14ac:dyDescent="0.2">
      <c r="A369" s="35">
        <f>A368+1</f>
        <v>45353</v>
      </c>
      <c r="B369" s="36">
        <f ca="1">SUMIFS(СВЦЭМ!$J$40:$J$783,СВЦЭМ!$A$40:$A$783,$A369,СВЦЭМ!$B$39:$B$782,B$367)+'СЕТ СН'!$F$16</f>
        <v>0</v>
      </c>
      <c r="C369" s="36">
        <f ca="1">SUMIFS(СВЦЭМ!$J$40:$J$783,СВЦЭМ!$A$40:$A$783,$A369,СВЦЭМ!$B$39:$B$782,C$367)+'СЕТ СН'!$F$16</f>
        <v>0</v>
      </c>
      <c r="D369" s="36">
        <f ca="1">SUMIFS(СВЦЭМ!$J$40:$J$783,СВЦЭМ!$A$40:$A$783,$A369,СВЦЭМ!$B$39:$B$782,D$367)+'СЕТ СН'!$F$16</f>
        <v>0</v>
      </c>
      <c r="E369" s="36">
        <f ca="1">SUMIFS(СВЦЭМ!$J$40:$J$783,СВЦЭМ!$A$40:$A$783,$A369,СВЦЭМ!$B$39:$B$782,E$367)+'СЕТ СН'!$F$16</f>
        <v>0</v>
      </c>
      <c r="F369" s="36">
        <f ca="1">SUMIFS(СВЦЭМ!$J$40:$J$783,СВЦЭМ!$A$40:$A$783,$A369,СВЦЭМ!$B$39:$B$782,F$367)+'СЕТ СН'!$F$16</f>
        <v>0</v>
      </c>
      <c r="G369" s="36">
        <f ca="1">SUMIFS(СВЦЭМ!$J$40:$J$783,СВЦЭМ!$A$40:$A$783,$A369,СВЦЭМ!$B$39:$B$782,G$367)+'СЕТ СН'!$F$16</f>
        <v>0</v>
      </c>
      <c r="H369" s="36">
        <f ca="1">SUMIFS(СВЦЭМ!$J$40:$J$783,СВЦЭМ!$A$40:$A$783,$A369,СВЦЭМ!$B$39:$B$782,H$367)+'СЕТ СН'!$F$16</f>
        <v>0</v>
      </c>
      <c r="I369" s="36">
        <f ca="1">SUMIFS(СВЦЭМ!$J$40:$J$783,СВЦЭМ!$A$40:$A$783,$A369,СВЦЭМ!$B$39:$B$782,I$367)+'СЕТ СН'!$F$16</f>
        <v>0</v>
      </c>
      <c r="J369" s="36">
        <f ca="1">SUMIFS(СВЦЭМ!$J$40:$J$783,СВЦЭМ!$A$40:$A$783,$A369,СВЦЭМ!$B$39:$B$782,J$367)+'СЕТ СН'!$F$16</f>
        <v>0</v>
      </c>
      <c r="K369" s="36">
        <f ca="1">SUMIFS(СВЦЭМ!$J$40:$J$783,СВЦЭМ!$A$40:$A$783,$A369,СВЦЭМ!$B$39:$B$782,K$367)+'СЕТ СН'!$F$16</f>
        <v>0</v>
      </c>
      <c r="L369" s="36">
        <f ca="1">SUMIFS(СВЦЭМ!$J$40:$J$783,СВЦЭМ!$A$40:$A$783,$A369,СВЦЭМ!$B$39:$B$782,L$367)+'СЕТ СН'!$F$16</f>
        <v>0</v>
      </c>
      <c r="M369" s="36">
        <f ca="1">SUMIFS(СВЦЭМ!$J$40:$J$783,СВЦЭМ!$A$40:$A$783,$A369,СВЦЭМ!$B$39:$B$782,M$367)+'СЕТ СН'!$F$16</f>
        <v>0</v>
      </c>
      <c r="N369" s="36">
        <f ca="1">SUMIFS(СВЦЭМ!$J$40:$J$783,СВЦЭМ!$A$40:$A$783,$A369,СВЦЭМ!$B$39:$B$782,N$367)+'СЕТ СН'!$F$16</f>
        <v>0</v>
      </c>
      <c r="O369" s="36">
        <f ca="1">SUMIFS(СВЦЭМ!$J$40:$J$783,СВЦЭМ!$A$40:$A$783,$A369,СВЦЭМ!$B$39:$B$782,O$367)+'СЕТ СН'!$F$16</f>
        <v>0</v>
      </c>
      <c r="P369" s="36">
        <f ca="1">SUMIFS(СВЦЭМ!$J$40:$J$783,СВЦЭМ!$A$40:$A$783,$A369,СВЦЭМ!$B$39:$B$782,P$367)+'СЕТ СН'!$F$16</f>
        <v>0</v>
      </c>
      <c r="Q369" s="36">
        <f ca="1">SUMIFS(СВЦЭМ!$J$40:$J$783,СВЦЭМ!$A$40:$A$783,$A369,СВЦЭМ!$B$39:$B$782,Q$367)+'СЕТ СН'!$F$16</f>
        <v>0</v>
      </c>
      <c r="R369" s="36">
        <f ca="1">SUMIFS(СВЦЭМ!$J$40:$J$783,СВЦЭМ!$A$40:$A$783,$A369,СВЦЭМ!$B$39:$B$782,R$367)+'СЕТ СН'!$F$16</f>
        <v>0</v>
      </c>
      <c r="S369" s="36">
        <f ca="1">SUMIFS(СВЦЭМ!$J$40:$J$783,СВЦЭМ!$A$40:$A$783,$A369,СВЦЭМ!$B$39:$B$782,S$367)+'СЕТ СН'!$F$16</f>
        <v>0</v>
      </c>
      <c r="T369" s="36">
        <f ca="1">SUMIFS(СВЦЭМ!$J$40:$J$783,СВЦЭМ!$A$40:$A$783,$A369,СВЦЭМ!$B$39:$B$782,T$367)+'СЕТ СН'!$F$16</f>
        <v>0</v>
      </c>
      <c r="U369" s="36">
        <f ca="1">SUMIFS(СВЦЭМ!$J$40:$J$783,СВЦЭМ!$A$40:$A$783,$A369,СВЦЭМ!$B$39:$B$782,U$367)+'СЕТ СН'!$F$16</f>
        <v>0</v>
      </c>
      <c r="V369" s="36">
        <f ca="1">SUMIFS(СВЦЭМ!$J$40:$J$783,СВЦЭМ!$A$40:$A$783,$A369,СВЦЭМ!$B$39:$B$782,V$367)+'СЕТ СН'!$F$16</f>
        <v>0</v>
      </c>
      <c r="W369" s="36">
        <f ca="1">SUMIFS(СВЦЭМ!$J$40:$J$783,СВЦЭМ!$A$40:$A$783,$A369,СВЦЭМ!$B$39:$B$782,W$367)+'СЕТ СН'!$F$16</f>
        <v>0</v>
      </c>
      <c r="X369" s="36">
        <f ca="1">SUMIFS(СВЦЭМ!$J$40:$J$783,СВЦЭМ!$A$40:$A$783,$A369,СВЦЭМ!$B$39:$B$782,X$367)+'СЕТ СН'!$F$16</f>
        <v>0</v>
      </c>
      <c r="Y369" s="36">
        <f ca="1">SUMIFS(СВЦЭМ!$J$40:$J$783,СВЦЭМ!$A$40:$A$783,$A369,СВЦЭМ!$B$39:$B$782,Y$367)+'СЕТ СН'!$F$16</f>
        <v>0</v>
      </c>
    </row>
    <row r="370" spans="1:25" ht="15.75" hidden="1" x14ac:dyDescent="0.2">
      <c r="A370" s="35">
        <f t="shared" ref="A370:A398" si="10">A369+1</f>
        <v>45354</v>
      </c>
      <c r="B370" s="36">
        <f ca="1">SUMIFS(СВЦЭМ!$J$40:$J$783,СВЦЭМ!$A$40:$A$783,$A370,СВЦЭМ!$B$39:$B$782,B$367)+'СЕТ СН'!$F$16</f>
        <v>0</v>
      </c>
      <c r="C370" s="36">
        <f ca="1">SUMIFS(СВЦЭМ!$J$40:$J$783,СВЦЭМ!$A$40:$A$783,$A370,СВЦЭМ!$B$39:$B$782,C$367)+'СЕТ СН'!$F$16</f>
        <v>0</v>
      </c>
      <c r="D370" s="36">
        <f ca="1">SUMIFS(СВЦЭМ!$J$40:$J$783,СВЦЭМ!$A$40:$A$783,$A370,СВЦЭМ!$B$39:$B$782,D$367)+'СЕТ СН'!$F$16</f>
        <v>0</v>
      </c>
      <c r="E370" s="36">
        <f ca="1">SUMIFS(СВЦЭМ!$J$40:$J$783,СВЦЭМ!$A$40:$A$783,$A370,СВЦЭМ!$B$39:$B$782,E$367)+'СЕТ СН'!$F$16</f>
        <v>0</v>
      </c>
      <c r="F370" s="36">
        <f ca="1">SUMIFS(СВЦЭМ!$J$40:$J$783,СВЦЭМ!$A$40:$A$783,$A370,СВЦЭМ!$B$39:$B$782,F$367)+'СЕТ СН'!$F$16</f>
        <v>0</v>
      </c>
      <c r="G370" s="36">
        <f ca="1">SUMIFS(СВЦЭМ!$J$40:$J$783,СВЦЭМ!$A$40:$A$783,$A370,СВЦЭМ!$B$39:$B$782,G$367)+'СЕТ СН'!$F$16</f>
        <v>0</v>
      </c>
      <c r="H370" s="36">
        <f ca="1">SUMIFS(СВЦЭМ!$J$40:$J$783,СВЦЭМ!$A$40:$A$783,$A370,СВЦЭМ!$B$39:$B$782,H$367)+'СЕТ СН'!$F$16</f>
        <v>0</v>
      </c>
      <c r="I370" s="36">
        <f ca="1">SUMIFS(СВЦЭМ!$J$40:$J$783,СВЦЭМ!$A$40:$A$783,$A370,СВЦЭМ!$B$39:$B$782,I$367)+'СЕТ СН'!$F$16</f>
        <v>0</v>
      </c>
      <c r="J370" s="36">
        <f ca="1">SUMIFS(СВЦЭМ!$J$40:$J$783,СВЦЭМ!$A$40:$A$783,$A370,СВЦЭМ!$B$39:$B$782,J$367)+'СЕТ СН'!$F$16</f>
        <v>0</v>
      </c>
      <c r="K370" s="36">
        <f ca="1">SUMIFS(СВЦЭМ!$J$40:$J$783,СВЦЭМ!$A$40:$A$783,$A370,СВЦЭМ!$B$39:$B$782,K$367)+'СЕТ СН'!$F$16</f>
        <v>0</v>
      </c>
      <c r="L370" s="36">
        <f ca="1">SUMIFS(СВЦЭМ!$J$40:$J$783,СВЦЭМ!$A$40:$A$783,$A370,СВЦЭМ!$B$39:$B$782,L$367)+'СЕТ СН'!$F$16</f>
        <v>0</v>
      </c>
      <c r="M370" s="36">
        <f ca="1">SUMIFS(СВЦЭМ!$J$40:$J$783,СВЦЭМ!$A$40:$A$783,$A370,СВЦЭМ!$B$39:$B$782,M$367)+'СЕТ СН'!$F$16</f>
        <v>0</v>
      </c>
      <c r="N370" s="36">
        <f ca="1">SUMIFS(СВЦЭМ!$J$40:$J$783,СВЦЭМ!$A$40:$A$783,$A370,СВЦЭМ!$B$39:$B$782,N$367)+'СЕТ СН'!$F$16</f>
        <v>0</v>
      </c>
      <c r="O370" s="36">
        <f ca="1">SUMIFS(СВЦЭМ!$J$40:$J$783,СВЦЭМ!$A$40:$A$783,$A370,СВЦЭМ!$B$39:$B$782,O$367)+'СЕТ СН'!$F$16</f>
        <v>0</v>
      </c>
      <c r="P370" s="36">
        <f ca="1">SUMIFS(СВЦЭМ!$J$40:$J$783,СВЦЭМ!$A$40:$A$783,$A370,СВЦЭМ!$B$39:$B$782,P$367)+'СЕТ СН'!$F$16</f>
        <v>0</v>
      </c>
      <c r="Q370" s="36">
        <f ca="1">SUMIFS(СВЦЭМ!$J$40:$J$783,СВЦЭМ!$A$40:$A$783,$A370,СВЦЭМ!$B$39:$B$782,Q$367)+'СЕТ СН'!$F$16</f>
        <v>0</v>
      </c>
      <c r="R370" s="36">
        <f ca="1">SUMIFS(СВЦЭМ!$J$40:$J$783,СВЦЭМ!$A$40:$A$783,$A370,СВЦЭМ!$B$39:$B$782,R$367)+'СЕТ СН'!$F$16</f>
        <v>0</v>
      </c>
      <c r="S370" s="36">
        <f ca="1">SUMIFS(СВЦЭМ!$J$40:$J$783,СВЦЭМ!$A$40:$A$783,$A370,СВЦЭМ!$B$39:$B$782,S$367)+'СЕТ СН'!$F$16</f>
        <v>0</v>
      </c>
      <c r="T370" s="36">
        <f ca="1">SUMIFS(СВЦЭМ!$J$40:$J$783,СВЦЭМ!$A$40:$A$783,$A370,СВЦЭМ!$B$39:$B$782,T$367)+'СЕТ СН'!$F$16</f>
        <v>0</v>
      </c>
      <c r="U370" s="36">
        <f ca="1">SUMIFS(СВЦЭМ!$J$40:$J$783,СВЦЭМ!$A$40:$A$783,$A370,СВЦЭМ!$B$39:$B$782,U$367)+'СЕТ СН'!$F$16</f>
        <v>0</v>
      </c>
      <c r="V370" s="36">
        <f ca="1">SUMIFS(СВЦЭМ!$J$40:$J$783,СВЦЭМ!$A$40:$A$783,$A370,СВЦЭМ!$B$39:$B$782,V$367)+'СЕТ СН'!$F$16</f>
        <v>0</v>
      </c>
      <c r="W370" s="36">
        <f ca="1">SUMIFS(СВЦЭМ!$J$40:$J$783,СВЦЭМ!$A$40:$A$783,$A370,СВЦЭМ!$B$39:$B$782,W$367)+'СЕТ СН'!$F$16</f>
        <v>0</v>
      </c>
      <c r="X370" s="36">
        <f ca="1">SUMIFS(СВЦЭМ!$J$40:$J$783,СВЦЭМ!$A$40:$A$783,$A370,СВЦЭМ!$B$39:$B$782,X$367)+'СЕТ СН'!$F$16</f>
        <v>0</v>
      </c>
      <c r="Y370" s="36">
        <f ca="1">SUMIFS(СВЦЭМ!$J$40:$J$783,СВЦЭМ!$A$40:$A$783,$A370,СВЦЭМ!$B$39:$B$782,Y$367)+'СЕТ СН'!$F$16</f>
        <v>0</v>
      </c>
    </row>
    <row r="371" spans="1:25" ht="15.75" hidden="1" x14ac:dyDescent="0.2">
      <c r="A371" s="35">
        <f t="shared" si="10"/>
        <v>45355</v>
      </c>
      <c r="B371" s="36">
        <f ca="1">SUMIFS(СВЦЭМ!$J$40:$J$783,СВЦЭМ!$A$40:$A$783,$A371,СВЦЭМ!$B$39:$B$782,B$367)+'СЕТ СН'!$F$16</f>
        <v>0</v>
      </c>
      <c r="C371" s="36">
        <f ca="1">SUMIFS(СВЦЭМ!$J$40:$J$783,СВЦЭМ!$A$40:$A$783,$A371,СВЦЭМ!$B$39:$B$782,C$367)+'СЕТ СН'!$F$16</f>
        <v>0</v>
      </c>
      <c r="D371" s="36">
        <f ca="1">SUMIFS(СВЦЭМ!$J$40:$J$783,СВЦЭМ!$A$40:$A$783,$A371,СВЦЭМ!$B$39:$B$782,D$367)+'СЕТ СН'!$F$16</f>
        <v>0</v>
      </c>
      <c r="E371" s="36">
        <f ca="1">SUMIFS(СВЦЭМ!$J$40:$J$783,СВЦЭМ!$A$40:$A$783,$A371,СВЦЭМ!$B$39:$B$782,E$367)+'СЕТ СН'!$F$16</f>
        <v>0</v>
      </c>
      <c r="F371" s="36">
        <f ca="1">SUMIFS(СВЦЭМ!$J$40:$J$783,СВЦЭМ!$A$40:$A$783,$A371,СВЦЭМ!$B$39:$B$782,F$367)+'СЕТ СН'!$F$16</f>
        <v>0</v>
      </c>
      <c r="G371" s="36">
        <f ca="1">SUMIFS(СВЦЭМ!$J$40:$J$783,СВЦЭМ!$A$40:$A$783,$A371,СВЦЭМ!$B$39:$B$782,G$367)+'СЕТ СН'!$F$16</f>
        <v>0</v>
      </c>
      <c r="H371" s="36">
        <f ca="1">SUMIFS(СВЦЭМ!$J$40:$J$783,СВЦЭМ!$A$40:$A$783,$A371,СВЦЭМ!$B$39:$B$782,H$367)+'СЕТ СН'!$F$16</f>
        <v>0</v>
      </c>
      <c r="I371" s="36">
        <f ca="1">SUMIFS(СВЦЭМ!$J$40:$J$783,СВЦЭМ!$A$40:$A$783,$A371,СВЦЭМ!$B$39:$B$782,I$367)+'СЕТ СН'!$F$16</f>
        <v>0</v>
      </c>
      <c r="J371" s="36">
        <f ca="1">SUMIFS(СВЦЭМ!$J$40:$J$783,СВЦЭМ!$A$40:$A$783,$A371,СВЦЭМ!$B$39:$B$782,J$367)+'СЕТ СН'!$F$16</f>
        <v>0</v>
      </c>
      <c r="K371" s="36">
        <f ca="1">SUMIFS(СВЦЭМ!$J$40:$J$783,СВЦЭМ!$A$40:$A$783,$A371,СВЦЭМ!$B$39:$B$782,K$367)+'СЕТ СН'!$F$16</f>
        <v>0</v>
      </c>
      <c r="L371" s="36">
        <f ca="1">SUMIFS(СВЦЭМ!$J$40:$J$783,СВЦЭМ!$A$40:$A$783,$A371,СВЦЭМ!$B$39:$B$782,L$367)+'СЕТ СН'!$F$16</f>
        <v>0</v>
      </c>
      <c r="M371" s="36">
        <f ca="1">SUMIFS(СВЦЭМ!$J$40:$J$783,СВЦЭМ!$A$40:$A$783,$A371,СВЦЭМ!$B$39:$B$782,M$367)+'СЕТ СН'!$F$16</f>
        <v>0</v>
      </c>
      <c r="N371" s="36">
        <f ca="1">SUMIFS(СВЦЭМ!$J$40:$J$783,СВЦЭМ!$A$40:$A$783,$A371,СВЦЭМ!$B$39:$B$782,N$367)+'СЕТ СН'!$F$16</f>
        <v>0</v>
      </c>
      <c r="O371" s="36">
        <f ca="1">SUMIFS(СВЦЭМ!$J$40:$J$783,СВЦЭМ!$A$40:$A$783,$A371,СВЦЭМ!$B$39:$B$782,O$367)+'СЕТ СН'!$F$16</f>
        <v>0</v>
      </c>
      <c r="P371" s="36">
        <f ca="1">SUMIFS(СВЦЭМ!$J$40:$J$783,СВЦЭМ!$A$40:$A$783,$A371,СВЦЭМ!$B$39:$B$782,P$367)+'СЕТ СН'!$F$16</f>
        <v>0</v>
      </c>
      <c r="Q371" s="36">
        <f ca="1">SUMIFS(СВЦЭМ!$J$40:$J$783,СВЦЭМ!$A$40:$A$783,$A371,СВЦЭМ!$B$39:$B$782,Q$367)+'СЕТ СН'!$F$16</f>
        <v>0</v>
      </c>
      <c r="R371" s="36">
        <f ca="1">SUMIFS(СВЦЭМ!$J$40:$J$783,СВЦЭМ!$A$40:$A$783,$A371,СВЦЭМ!$B$39:$B$782,R$367)+'СЕТ СН'!$F$16</f>
        <v>0</v>
      </c>
      <c r="S371" s="36">
        <f ca="1">SUMIFS(СВЦЭМ!$J$40:$J$783,СВЦЭМ!$A$40:$A$783,$A371,СВЦЭМ!$B$39:$B$782,S$367)+'СЕТ СН'!$F$16</f>
        <v>0</v>
      </c>
      <c r="T371" s="36">
        <f ca="1">SUMIFS(СВЦЭМ!$J$40:$J$783,СВЦЭМ!$A$40:$A$783,$A371,СВЦЭМ!$B$39:$B$782,T$367)+'СЕТ СН'!$F$16</f>
        <v>0</v>
      </c>
      <c r="U371" s="36">
        <f ca="1">SUMIFS(СВЦЭМ!$J$40:$J$783,СВЦЭМ!$A$40:$A$783,$A371,СВЦЭМ!$B$39:$B$782,U$367)+'СЕТ СН'!$F$16</f>
        <v>0</v>
      </c>
      <c r="V371" s="36">
        <f ca="1">SUMIFS(СВЦЭМ!$J$40:$J$783,СВЦЭМ!$A$40:$A$783,$A371,СВЦЭМ!$B$39:$B$782,V$367)+'СЕТ СН'!$F$16</f>
        <v>0</v>
      </c>
      <c r="W371" s="36">
        <f ca="1">SUMIFS(СВЦЭМ!$J$40:$J$783,СВЦЭМ!$A$40:$A$783,$A371,СВЦЭМ!$B$39:$B$782,W$367)+'СЕТ СН'!$F$16</f>
        <v>0</v>
      </c>
      <c r="X371" s="36">
        <f ca="1">SUMIFS(СВЦЭМ!$J$40:$J$783,СВЦЭМ!$A$40:$A$783,$A371,СВЦЭМ!$B$39:$B$782,X$367)+'СЕТ СН'!$F$16</f>
        <v>0</v>
      </c>
      <c r="Y371" s="36">
        <f ca="1">SUMIFS(СВЦЭМ!$J$40:$J$783,СВЦЭМ!$A$40:$A$783,$A371,СВЦЭМ!$B$39:$B$782,Y$367)+'СЕТ СН'!$F$16</f>
        <v>0</v>
      </c>
    </row>
    <row r="372" spans="1:25" ht="15.75" hidden="1" x14ac:dyDescent="0.2">
      <c r="A372" s="35">
        <f t="shared" si="10"/>
        <v>45356</v>
      </c>
      <c r="B372" s="36">
        <f ca="1">SUMIFS(СВЦЭМ!$J$40:$J$783,СВЦЭМ!$A$40:$A$783,$A372,СВЦЭМ!$B$39:$B$782,B$367)+'СЕТ СН'!$F$16</f>
        <v>0</v>
      </c>
      <c r="C372" s="36">
        <f ca="1">SUMIFS(СВЦЭМ!$J$40:$J$783,СВЦЭМ!$A$40:$A$783,$A372,СВЦЭМ!$B$39:$B$782,C$367)+'СЕТ СН'!$F$16</f>
        <v>0</v>
      </c>
      <c r="D372" s="36">
        <f ca="1">SUMIFS(СВЦЭМ!$J$40:$J$783,СВЦЭМ!$A$40:$A$783,$A372,СВЦЭМ!$B$39:$B$782,D$367)+'СЕТ СН'!$F$16</f>
        <v>0</v>
      </c>
      <c r="E372" s="36">
        <f ca="1">SUMIFS(СВЦЭМ!$J$40:$J$783,СВЦЭМ!$A$40:$A$783,$A372,СВЦЭМ!$B$39:$B$782,E$367)+'СЕТ СН'!$F$16</f>
        <v>0</v>
      </c>
      <c r="F372" s="36">
        <f ca="1">SUMIFS(СВЦЭМ!$J$40:$J$783,СВЦЭМ!$A$40:$A$783,$A372,СВЦЭМ!$B$39:$B$782,F$367)+'СЕТ СН'!$F$16</f>
        <v>0</v>
      </c>
      <c r="G372" s="36">
        <f ca="1">SUMIFS(СВЦЭМ!$J$40:$J$783,СВЦЭМ!$A$40:$A$783,$A372,СВЦЭМ!$B$39:$B$782,G$367)+'СЕТ СН'!$F$16</f>
        <v>0</v>
      </c>
      <c r="H372" s="36">
        <f ca="1">SUMIFS(СВЦЭМ!$J$40:$J$783,СВЦЭМ!$A$40:$A$783,$A372,СВЦЭМ!$B$39:$B$782,H$367)+'СЕТ СН'!$F$16</f>
        <v>0</v>
      </c>
      <c r="I372" s="36">
        <f ca="1">SUMIFS(СВЦЭМ!$J$40:$J$783,СВЦЭМ!$A$40:$A$783,$A372,СВЦЭМ!$B$39:$B$782,I$367)+'СЕТ СН'!$F$16</f>
        <v>0</v>
      </c>
      <c r="J372" s="36">
        <f ca="1">SUMIFS(СВЦЭМ!$J$40:$J$783,СВЦЭМ!$A$40:$A$783,$A372,СВЦЭМ!$B$39:$B$782,J$367)+'СЕТ СН'!$F$16</f>
        <v>0</v>
      </c>
      <c r="K372" s="36">
        <f ca="1">SUMIFS(СВЦЭМ!$J$40:$J$783,СВЦЭМ!$A$40:$A$783,$A372,СВЦЭМ!$B$39:$B$782,K$367)+'СЕТ СН'!$F$16</f>
        <v>0</v>
      </c>
      <c r="L372" s="36">
        <f ca="1">SUMIFS(СВЦЭМ!$J$40:$J$783,СВЦЭМ!$A$40:$A$783,$A372,СВЦЭМ!$B$39:$B$782,L$367)+'СЕТ СН'!$F$16</f>
        <v>0</v>
      </c>
      <c r="M372" s="36">
        <f ca="1">SUMIFS(СВЦЭМ!$J$40:$J$783,СВЦЭМ!$A$40:$A$783,$A372,СВЦЭМ!$B$39:$B$782,M$367)+'СЕТ СН'!$F$16</f>
        <v>0</v>
      </c>
      <c r="N372" s="36">
        <f ca="1">SUMIFS(СВЦЭМ!$J$40:$J$783,СВЦЭМ!$A$40:$A$783,$A372,СВЦЭМ!$B$39:$B$782,N$367)+'СЕТ СН'!$F$16</f>
        <v>0</v>
      </c>
      <c r="O372" s="36">
        <f ca="1">SUMIFS(СВЦЭМ!$J$40:$J$783,СВЦЭМ!$A$40:$A$783,$A372,СВЦЭМ!$B$39:$B$782,O$367)+'СЕТ СН'!$F$16</f>
        <v>0</v>
      </c>
      <c r="P372" s="36">
        <f ca="1">SUMIFS(СВЦЭМ!$J$40:$J$783,СВЦЭМ!$A$40:$A$783,$A372,СВЦЭМ!$B$39:$B$782,P$367)+'СЕТ СН'!$F$16</f>
        <v>0</v>
      </c>
      <c r="Q372" s="36">
        <f ca="1">SUMIFS(СВЦЭМ!$J$40:$J$783,СВЦЭМ!$A$40:$A$783,$A372,СВЦЭМ!$B$39:$B$782,Q$367)+'СЕТ СН'!$F$16</f>
        <v>0</v>
      </c>
      <c r="R372" s="36">
        <f ca="1">SUMIFS(СВЦЭМ!$J$40:$J$783,СВЦЭМ!$A$40:$A$783,$A372,СВЦЭМ!$B$39:$B$782,R$367)+'СЕТ СН'!$F$16</f>
        <v>0</v>
      </c>
      <c r="S372" s="36">
        <f ca="1">SUMIFS(СВЦЭМ!$J$40:$J$783,СВЦЭМ!$A$40:$A$783,$A372,СВЦЭМ!$B$39:$B$782,S$367)+'СЕТ СН'!$F$16</f>
        <v>0</v>
      </c>
      <c r="T372" s="36">
        <f ca="1">SUMIFS(СВЦЭМ!$J$40:$J$783,СВЦЭМ!$A$40:$A$783,$A372,СВЦЭМ!$B$39:$B$782,T$367)+'СЕТ СН'!$F$16</f>
        <v>0</v>
      </c>
      <c r="U372" s="36">
        <f ca="1">SUMIFS(СВЦЭМ!$J$40:$J$783,СВЦЭМ!$A$40:$A$783,$A372,СВЦЭМ!$B$39:$B$782,U$367)+'СЕТ СН'!$F$16</f>
        <v>0</v>
      </c>
      <c r="V372" s="36">
        <f ca="1">SUMIFS(СВЦЭМ!$J$40:$J$783,СВЦЭМ!$A$40:$A$783,$A372,СВЦЭМ!$B$39:$B$782,V$367)+'СЕТ СН'!$F$16</f>
        <v>0</v>
      </c>
      <c r="W372" s="36">
        <f ca="1">SUMIFS(СВЦЭМ!$J$40:$J$783,СВЦЭМ!$A$40:$A$783,$A372,СВЦЭМ!$B$39:$B$782,W$367)+'СЕТ СН'!$F$16</f>
        <v>0</v>
      </c>
      <c r="X372" s="36">
        <f ca="1">SUMIFS(СВЦЭМ!$J$40:$J$783,СВЦЭМ!$A$40:$A$783,$A372,СВЦЭМ!$B$39:$B$782,X$367)+'СЕТ СН'!$F$16</f>
        <v>0</v>
      </c>
      <c r="Y372" s="36">
        <f ca="1">SUMIFS(СВЦЭМ!$J$40:$J$783,СВЦЭМ!$A$40:$A$783,$A372,СВЦЭМ!$B$39:$B$782,Y$367)+'СЕТ СН'!$F$16</f>
        <v>0</v>
      </c>
    </row>
    <row r="373" spans="1:25" ht="15.75" hidden="1" x14ac:dyDescent="0.2">
      <c r="A373" s="35">
        <f t="shared" si="10"/>
        <v>45357</v>
      </c>
      <c r="B373" s="36">
        <f ca="1">SUMIFS(СВЦЭМ!$J$40:$J$783,СВЦЭМ!$A$40:$A$783,$A373,СВЦЭМ!$B$39:$B$782,B$367)+'СЕТ СН'!$F$16</f>
        <v>0</v>
      </c>
      <c r="C373" s="36">
        <f ca="1">SUMIFS(СВЦЭМ!$J$40:$J$783,СВЦЭМ!$A$40:$A$783,$A373,СВЦЭМ!$B$39:$B$782,C$367)+'СЕТ СН'!$F$16</f>
        <v>0</v>
      </c>
      <c r="D373" s="36">
        <f ca="1">SUMIFS(СВЦЭМ!$J$40:$J$783,СВЦЭМ!$A$40:$A$783,$A373,СВЦЭМ!$B$39:$B$782,D$367)+'СЕТ СН'!$F$16</f>
        <v>0</v>
      </c>
      <c r="E373" s="36">
        <f ca="1">SUMIFS(СВЦЭМ!$J$40:$J$783,СВЦЭМ!$A$40:$A$783,$A373,СВЦЭМ!$B$39:$B$782,E$367)+'СЕТ СН'!$F$16</f>
        <v>0</v>
      </c>
      <c r="F373" s="36">
        <f ca="1">SUMIFS(СВЦЭМ!$J$40:$J$783,СВЦЭМ!$A$40:$A$783,$A373,СВЦЭМ!$B$39:$B$782,F$367)+'СЕТ СН'!$F$16</f>
        <v>0</v>
      </c>
      <c r="G373" s="36">
        <f ca="1">SUMIFS(СВЦЭМ!$J$40:$J$783,СВЦЭМ!$A$40:$A$783,$A373,СВЦЭМ!$B$39:$B$782,G$367)+'СЕТ СН'!$F$16</f>
        <v>0</v>
      </c>
      <c r="H373" s="36">
        <f ca="1">SUMIFS(СВЦЭМ!$J$40:$J$783,СВЦЭМ!$A$40:$A$783,$A373,СВЦЭМ!$B$39:$B$782,H$367)+'СЕТ СН'!$F$16</f>
        <v>0</v>
      </c>
      <c r="I373" s="36">
        <f ca="1">SUMIFS(СВЦЭМ!$J$40:$J$783,СВЦЭМ!$A$40:$A$783,$A373,СВЦЭМ!$B$39:$B$782,I$367)+'СЕТ СН'!$F$16</f>
        <v>0</v>
      </c>
      <c r="J373" s="36">
        <f ca="1">SUMIFS(СВЦЭМ!$J$40:$J$783,СВЦЭМ!$A$40:$A$783,$A373,СВЦЭМ!$B$39:$B$782,J$367)+'СЕТ СН'!$F$16</f>
        <v>0</v>
      </c>
      <c r="K373" s="36">
        <f ca="1">SUMIFS(СВЦЭМ!$J$40:$J$783,СВЦЭМ!$A$40:$A$783,$A373,СВЦЭМ!$B$39:$B$782,K$367)+'СЕТ СН'!$F$16</f>
        <v>0</v>
      </c>
      <c r="L373" s="36">
        <f ca="1">SUMIFS(СВЦЭМ!$J$40:$J$783,СВЦЭМ!$A$40:$A$783,$A373,СВЦЭМ!$B$39:$B$782,L$367)+'СЕТ СН'!$F$16</f>
        <v>0</v>
      </c>
      <c r="M373" s="36">
        <f ca="1">SUMIFS(СВЦЭМ!$J$40:$J$783,СВЦЭМ!$A$40:$A$783,$A373,СВЦЭМ!$B$39:$B$782,M$367)+'СЕТ СН'!$F$16</f>
        <v>0</v>
      </c>
      <c r="N373" s="36">
        <f ca="1">SUMIFS(СВЦЭМ!$J$40:$J$783,СВЦЭМ!$A$40:$A$783,$A373,СВЦЭМ!$B$39:$B$782,N$367)+'СЕТ СН'!$F$16</f>
        <v>0</v>
      </c>
      <c r="O373" s="36">
        <f ca="1">SUMIFS(СВЦЭМ!$J$40:$J$783,СВЦЭМ!$A$40:$A$783,$A373,СВЦЭМ!$B$39:$B$782,O$367)+'СЕТ СН'!$F$16</f>
        <v>0</v>
      </c>
      <c r="P373" s="36">
        <f ca="1">SUMIFS(СВЦЭМ!$J$40:$J$783,СВЦЭМ!$A$40:$A$783,$A373,СВЦЭМ!$B$39:$B$782,P$367)+'СЕТ СН'!$F$16</f>
        <v>0</v>
      </c>
      <c r="Q373" s="36">
        <f ca="1">SUMIFS(СВЦЭМ!$J$40:$J$783,СВЦЭМ!$A$40:$A$783,$A373,СВЦЭМ!$B$39:$B$782,Q$367)+'СЕТ СН'!$F$16</f>
        <v>0</v>
      </c>
      <c r="R373" s="36">
        <f ca="1">SUMIFS(СВЦЭМ!$J$40:$J$783,СВЦЭМ!$A$40:$A$783,$A373,СВЦЭМ!$B$39:$B$782,R$367)+'СЕТ СН'!$F$16</f>
        <v>0</v>
      </c>
      <c r="S373" s="36">
        <f ca="1">SUMIFS(СВЦЭМ!$J$40:$J$783,СВЦЭМ!$A$40:$A$783,$A373,СВЦЭМ!$B$39:$B$782,S$367)+'СЕТ СН'!$F$16</f>
        <v>0</v>
      </c>
      <c r="T373" s="36">
        <f ca="1">SUMIFS(СВЦЭМ!$J$40:$J$783,СВЦЭМ!$A$40:$A$783,$A373,СВЦЭМ!$B$39:$B$782,T$367)+'СЕТ СН'!$F$16</f>
        <v>0</v>
      </c>
      <c r="U373" s="36">
        <f ca="1">SUMIFS(СВЦЭМ!$J$40:$J$783,СВЦЭМ!$A$40:$A$783,$A373,СВЦЭМ!$B$39:$B$782,U$367)+'СЕТ СН'!$F$16</f>
        <v>0</v>
      </c>
      <c r="V373" s="36">
        <f ca="1">SUMIFS(СВЦЭМ!$J$40:$J$783,СВЦЭМ!$A$40:$A$783,$A373,СВЦЭМ!$B$39:$B$782,V$367)+'СЕТ СН'!$F$16</f>
        <v>0</v>
      </c>
      <c r="W373" s="36">
        <f ca="1">SUMIFS(СВЦЭМ!$J$40:$J$783,СВЦЭМ!$A$40:$A$783,$A373,СВЦЭМ!$B$39:$B$782,W$367)+'СЕТ СН'!$F$16</f>
        <v>0</v>
      </c>
      <c r="X373" s="36">
        <f ca="1">SUMIFS(СВЦЭМ!$J$40:$J$783,СВЦЭМ!$A$40:$A$783,$A373,СВЦЭМ!$B$39:$B$782,X$367)+'СЕТ СН'!$F$16</f>
        <v>0</v>
      </c>
      <c r="Y373" s="36">
        <f ca="1">SUMIFS(СВЦЭМ!$J$40:$J$783,СВЦЭМ!$A$40:$A$783,$A373,СВЦЭМ!$B$39:$B$782,Y$367)+'СЕТ СН'!$F$16</f>
        <v>0</v>
      </c>
    </row>
    <row r="374" spans="1:25" ht="15.75" hidden="1" x14ac:dyDescent="0.2">
      <c r="A374" s="35">
        <f t="shared" si="10"/>
        <v>45358</v>
      </c>
      <c r="B374" s="36">
        <f ca="1">SUMIFS(СВЦЭМ!$J$40:$J$783,СВЦЭМ!$A$40:$A$783,$A374,СВЦЭМ!$B$39:$B$782,B$367)+'СЕТ СН'!$F$16</f>
        <v>0</v>
      </c>
      <c r="C374" s="36">
        <f ca="1">SUMIFS(СВЦЭМ!$J$40:$J$783,СВЦЭМ!$A$40:$A$783,$A374,СВЦЭМ!$B$39:$B$782,C$367)+'СЕТ СН'!$F$16</f>
        <v>0</v>
      </c>
      <c r="D374" s="36">
        <f ca="1">SUMIFS(СВЦЭМ!$J$40:$J$783,СВЦЭМ!$A$40:$A$783,$A374,СВЦЭМ!$B$39:$B$782,D$367)+'СЕТ СН'!$F$16</f>
        <v>0</v>
      </c>
      <c r="E374" s="36">
        <f ca="1">SUMIFS(СВЦЭМ!$J$40:$J$783,СВЦЭМ!$A$40:$A$783,$A374,СВЦЭМ!$B$39:$B$782,E$367)+'СЕТ СН'!$F$16</f>
        <v>0</v>
      </c>
      <c r="F374" s="36">
        <f ca="1">SUMIFS(СВЦЭМ!$J$40:$J$783,СВЦЭМ!$A$40:$A$783,$A374,СВЦЭМ!$B$39:$B$782,F$367)+'СЕТ СН'!$F$16</f>
        <v>0</v>
      </c>
      <c r="G374" s="36">
        <f ca="1">SUMIFS(СВЦЭМ!$J$40:$J$783,СВЦЭМ!$A$40:$A$783,$A374,СВЦЭМ!$B$39:$B$782,G$367)+'СЕТ СН'!$F$16</f>
        <v>0</v>
      </c>
      <c r="H374" s="36">
        <f ca="1">SUMIFS(СВЦЭМ!$J$40:$J$783,СВЦЭМ!$A$40:$A$783,$A374,СВЦЭМ!$B$39:$B$782,H$367)+'СЕТ СН'!$F$16</f>
        <v>0</v>
      </c>
      <c r="I374" s="36">
        <f ca="1">SUMIFS(СВЦЭМ!$J$40:$J$783,СВЦЭМ!$A$40:$A$783,$A374,СВЦЭМ!$B$39:$B$782,I$367)+'СЕТ СН'!$F$16</f>
        <v>0</v>
      </c>
      <c r="J374" s="36">
        <f ca="1">SUMIFS(СВЦЭМ!$J$40:$J$783,СВЦЭМ!$A$40:$A$783,$A374,СВЦЭМ!$B$39:$B$782,J$367)+'СЕТ СН'!$F$16</f>
        <v>0</v>
      </c>
      <c r="K374" s="36">
        <f ca="1">SUMIFS(СВЦЭМ!$J$40:$J$783,СВЦЭМ!$A$40:$A$783,$A374,СВЦЭМ!$B$39:$B$782,K$367)+'СЕТ СН'!$F$16</f>
        <v>0</v>
      </c>
      <c r="L374" s="36">
        <f ca="1">SUMIFS(СВЦЭМ!$J$40:$J$783,СВЦЭМ!$A$40:$A$783,$A374,СВЦЭМ!$B$39:$B$782,L$367)+'СЕТ СН'!$F$16</f>
        <v>0</v>
      </c>
      <c r="M374" s="36">
        <f ca="1">SUMIFS(СВЦЭМ!$J$40:$J$783,СВЦЭМ!$A$40:$A$783,$A374,СВЦЭМ!$B$39:$B$782,M$367)+'СЕТ СН'!$F$16</f>
        <v>0</v>
      </c>
      <c r="N374" s="36">
        <f ca="1">SUMIFS(СВЦЭМ!$J$40:$J$783,СВЦЭМ!$A$40:$A$783,$A374,СВЦЭМ!$B$39:$B$782,N$367)+'СЕТ СН'!$F$16</f>
        <v>0</v>
      </c>
      <c r="O374" s="36">
        <f ca="1">SUMIFS(СВЦЭМ!$J$40:$J$783,СВЦЭМ!$A$40:$A$783,$A374,СВЦЭМ!$B$39:$B$782,O$367)+'СЕТ СН'!$F$16</f>
        <v>0</v>
      </c>
      <c r="P374" s="36">
        <f ca="1">SUMIFS(СВЦЭМ!$J$40:$J$783,СВЦЭМ!$A$40:$A$783,$A374,СВЦЭМ!$B$39:$B$782,P$367)+'СЕТ СН'!$F$16</f>
        <v>0</v>
      </c>
      <c r="Q374" s="36">
        <f ca="1">SUMIFS(СВЦЭМ!$J$40:$J$783,СВЦЭМ!$A$40:$A$783,$A374,СВЦЭМ!$B$39:$B$782,Q$367)+'СЕТ СН'!$F$16</f>
        <v>0</v>
      </c>
      <c r="R374" s="36">
        <f ca="1">SUMIFS(СВЦЭМ!$J$40:$J$783,СВЦЭМ!$A$40:$A$783,$A374,СВЦЭМ!$B$39:$B$782,R$367)+'СЕТ СН'!$F$16</f>
        <v>0</v>
      </c>
      <c r="S374" s="36">
        <f ca="1">SUMIFS(СВЦЭМ!$J$40:$J$783,СВЦЭМ!$A$40:$A$783,$A374,СВЦЭМ!$B$39:$B$782,S$367)+'СЕТ СН'!$F$16</f>
        <v>0</v>
      </c>
      <c r="T374" s="36">
        <f ca="1">SUMIFS(СВЦЭМ!$J$40:$J$783,СВЦЭМ!$A$40:$A$783,$A374,СВЦЭМ!$B$39:$B$782,T$367)+'СЕТ СН'!$F$16</f>
        <v>0</v>
      </c>
      <c r="U374" s="36">
        <f ca="1">SUMIFS(СВЦЭМ!$J$40:$J$783,СВЦЭМ!$A$40:$A$783,$A374,СВЦЭМ!$B$39:$B$782,U$367)+'СЕТ СН'!$F$16</f>
        <v>0</v>
      </c>
      <c r="V374" s="36">
        <f ca="1">SUMIFS(СВЦЭМ!$J$40:$J$783,СВЦЭМ!$A$40:$A$783,$A374,СВЦЭМ!$B$39:$B$782,V$367)+'СЕТ СН'!$F$16</f>
        <v>0</v>
      </c>
      <c r="W374" s="36">
        <f ca="1">SUMIFS(СВЦЭМ!$J$40:$J$783,СВЦЭМ!$A$40:$A$783,$A374,СВЦЭМ!$B$39:$B$782,W$367)+'СЕТ СН'!$F$16</f>
        <v>0</v>
      </c>
      <c r="X374" s="36">
        <f ca="1">SUMIFS(СВЦЭМ!$J$40:$J$783,СВЦЭМ!$A$40:$A$783,$A374,СВЦЭМ!$B$39:$B$782,X$367)+'СЕТ СН'!$F$16</f>
        <v>0</v>
      </c>
      <c r="Y374" s="36">
        <f ca="1">SUMIFS(СВЦЭМ!$J$40:$J$783,СВЦЭМ!$A$40:$A$783,$A374,СВЦЭМ!$B$39:$B$782,Y$367)+'СЕТ СН'!$F$16</f>
        <v>0</v>
      </c>
    </row>
    <row r="375" spans="1:25" ht="15.75" hidden="1" x14ac:dyDescent="0.2">
      <c r="A375" s="35">
        <f t="shared" si="10"/>
        <v>45359</v>
      </c>
      <c r="B375" s="36">
        <f ca="1">SUMIFS(СВЦЭМ!$J$40:$J$783,СВЦЭМ!$A$40:$A$783,$A375,СВЦЭМ!$B$39:$B$782,B$367)+'СЕТ СН'!$F$16</f>
        <v>0</v>
      </c>
      <c r="C375" s="36">
        <f ca="1">SUMIFS(СВЦЭМ!$J$40:$J$783,СВЦЭМ!$A$40:$A$783,$A375,СВЦЭМ!$B$39:$B$782,C$367)+'СЕТ СН'!$F$16</f>
        <v>0</v>
      </c>
      <c r="D375" s="36">
        <f ca="1">SUMIFS(СВЦЭМ!$J$40:$J$783,СВЦЭМ!$A$40:$A$783,$A375,СВЦЭМ!$B$39:$B$782,D$367)+'СЕТ СН'!$F$16</f>
        <v>0</v>
      </c>
      <c r="E375" s="36">
        <f ca="1">SUMIFS(СВЦЭМ!$J$40:$J$783,СВЦЭМ!$A$40:$A$783,$A375,СВЦЭМ!$B$39:$B$782,E$367)+'СЕТ СН'!$F$16</f>
        <v>0</v>
      </c>
      <c r="F375" s="36">
        <f ca="1">SUMIFS(СВЦЭМ!$J$40:$J$783,СВЦЭМ!$A$40:$A$783,$A375,СВЦЭМ!$B$39:$B$782,F$367)+'СЕТ СН'!$F$16</f>
        <v>0</v>
      </c>
      <c r="G375" s="36">
        <f ca="1">SUMIFS(СВЦЭМ!$J$40:$J$783,СВЦЭМ!$A$40:$A$783,$A375,СВЦЭМ!$B$39:$B$782,G$367)+'СЕТ СН'!$F$16</f>
        <v>0</v>
      </c>
      <c r="H375" s="36">
        <f ca="1">SUMIFS(СВЦЭМ!$J$40:$J$783,СВЦЭМ!$A$40:$A$783,$A375,СВЦЭМ!$B$39:$B$782,H$367)+'СЕТ СН'!$F$16</f>
        <v>0</v>
      </c>
      <c r="I375" s="36">
        <f ca="1">SUMIFS(СВЦЭМ!$J$40:$J$783,СВЦЭМ!$A$40:$A$783,$A375,СВЦЭМ!$B$39:$B$782,I$367)+'СЕТ СН'!$F$16</f>
        <v>0</v>
      </c>
      <c r="J375" s="36">
        <f ca="1">SUMIFS(СВЦЭМ!$J$40:$J$783,СВЦЭМ!$A$40:$A$783,$A375,СВЦЭМ!$B$39:$B$782,J$367)+'СЕТ СН'!$F$16</f>
        <v>0</v>
      </c>
      <c r="K375" s="36">
        <f ca="1">SUMIFS(СВЦЭМ!$J$40:$J$783,СВЦЭМ!$A$40:$A$783,$A375,СВЦЭМ!$B$39:$B$782,K$367)+'СЕТ СН'!$F$16</f>
        <v>0</v>
      </c>
      <c r="L375" s="36">
        <f ca="1">SUMIFS(СВЦЭМ!$J$40:$J$783,СВЦЭМ!$A$40:$A$783,$A375,СВЦЭМ!$B$39:$B$782,L$367)+'СЕТ СН'!$F$16</f>
        <v>0</v>
      </c>
      <c r="M375" s="36">
        <f ca="1">SUMIFS(СВЦЭМ!$J$40:$J$783,СВЦЭМ!$A$40:$A$783,$A375,СВЦЭМ!$B$39:$B$782,M$367)+'СЕТ СН'!$F$16</f>
        <v>0</v>
      </c>
      <c r="N375" s="36">
        <f ca="1">SUMIFS(СВЦЭМ!$J$40:$J$783,СВЦЭМ!$A$40:$A$783,$A375,СВЦЭМ!$B$39:$B$782,N$367)+'СЕТ СН'!$F$16</f>
        <v>0</v>
      </c>
      <c r="O375" s="36">
        <f ca="1">SUMIFS(СВЦЭМ!$J$40:$J$783,СВЦЭМ!$A$40:$A$783,$A375,СВЦЭМ!$B$39:$B$782,O$367)+'СЕТ СН'!$F$16</f>
        <v>0</v>
      </c>
      <c r="P375" s="36">
        <f ca="1">SUMIFS(СВЦЭМ!$J$40:$J$783,СВЦЭМ!$A$40:$A$783,$A375,СВЦЭМ!$B$39:$B$782,P$367)+'СЕТ СН'!$F$16</f>
        <v>0</v>
      </c>
      <c r="Q375" s="36">
        <f ca="1">SUMIFS(СВЦЭМ!$J$40:$J$783,СВЦЭМ!$A$40:$A$783,$A375,СВЦЭМ!$B$39:$B$782,Q$367)+'СЕТ СН'!$F$16</f>
        <v>0</v>
      </c>
      <c r="R375" s="36">
        <f ca="1">SUMIFS(СВЦЭМ!$J$40:$J$783,СВЦЭМ!$A$40:$A$783,$A375,СВЦЭМ!$B$39:$B$782,R$367)+'СЕТ СН'!$F$16</f>
        <v>0</v>
      </c>
      <c r="S375" s="36">
        <f ca="1">SUMIFS(СВЦЭМ!$J$40:$J$783,СВЦЭМ!$A$40:$A$783,$A375,СВЦЭМ!$B$39:$B$782,S$367)+'СЕТ СН'!$F$16</f>
        <v>0</v>
      </c>
      <c r="T375" s="36">
        <f ca="1">SUMIFS(СВЦЭМ!$J$40:$J$783,СВЦЭМ!$A$40:$A$783,$A375,СВЦЭМ!$B$39:$B$782,T$367)+'СЕТ СН'!$F$16</f>
        <v>0</v>
      </c>
      <c r="U375" s="36">
        <f ca="1">SUMIFS(СВЦЭМ!$J$40:$J$783,СВЦЭМ!$A$40:$A$783,$A375,СВЦЭМ!$B$39:$B$782,U$367)+'СЕТ СН'!$F$16</f>
        <v>0</v>
      </c>
      <c r="V375" s="36">
        <f ca="1">SUMIFS(СВЦЭМ!$J$40:$J$783,СВЦЭМ!$A$40:$A$783,$A375,СВЦЭМ!$B$39:$B$782,V$367)+'СЕТ СН'!$F$16</f>
        <v>0</v>
      </c>
      <c r="W375" s="36">
        <f ca="1">SUMIFS(СВЦЭМ!$J$40:$J$783,СВЦЭМ!$A$40:$A$783,$A375,СВЦЭМ!$B$39:$B$782,W$367)+'СЕТ СН'!$F$16</f>
        <v>0</v>
      </c>
      <c r="X375" s="36">
        <f ca="1">SUMIFS(СВЦЭМ!$J$40:$J$783,СВЦЭМ!$A$40:$A$783,$A375,СВЦЭМ!$B$39:$B$782,X$367)+'СЕТ СН'!$F$16</f>
        <v>0</v>
      </c>
      <c r="Y375" s="36">
        <f ca="1">SUMIFS(СВЦЭМ!$J$40:$J$783,СВЦЭМ!$A$40:$A$783,$A375,СВЦЭМ!$B$39:$B$782,Y$367)+'СЕТ СН'!$F$16</f>
        <v>0</v>
      </c>
    </row>
    <row r="376" spans="1:25" ht="15.75" hidden="1" x14ac:dyDescent="0.2">
      <c r="A376" s="35">
        <f t="shared" si="10"/>
        <v>45360</v>
      </c>
      <c r="B376" s="36">
        <f ca="1">SUMIFS(СВЦЭМ!$J$40:$J$783,СВЦЭМ!$A$40:$A$783,$A376,СВЦЭМ!$B$39:$B$782,B$367)+'СЕТ СН'!$F$16</f>
        <v>0</v>
      </c>
      <c r="C376" s="36">
        <f ca="1">SUMIFS(СВЦЭМ!$J$40:$J$783,СВЦЭМ!$A$40:$A$783,$A376,СВЦЭМ!$B$39:$B$782,C$367)+'СЕТ СН'!$F$16</f>
        <v>0</v>
      </c>
      <c r="D376" s="36">
        <f ca="1">SUMIFS(СВЦЭМ!$J$40:$J$783,СВЦЭМ!$A$40:$A$783,$A376,СВЦЭМ!$B$39:$B$782,D$367)+'СЕТ СН'!$F$16</f>
        <v>0</v>
      </c>
      <c r="E376" s="36">
        <f ca="1">SUMIFS(СВЦЭМ!$J$40:$J$783,СВЦЭМ!$A$40:$A$783,$A376,СВЦЭМ!$B$39:$B$782,E$367)+'СЕТ СН'!$F$16</f>
        <v>0</v>
      </c>
      <c r="F376" s="36">
        <f ca="1">SUMIFS(СВЦЭМ!$J$40:$J$783,СВЦЭМ!$A$40:$A$783,$A376,СВЦЭМ!$B$39:$B$782,F$367)+'СЕТ СН'!$F$16</f>
        <v>0</v>
      </c>
      <c r="G376" s="36">
        <f ca="1">SUMIFS(СВЦЭМ!$J$40:$J$783,СВЦЭМ!$A$40:$A$783,$A376,СВЦЭМ!$B$39:$B$782,G$367)+'СЕТ СН'!$F$16</f>
        <v>0</v>
      </c>
      <c r="H376" s="36">
        <f ca="1">SUMIFS(СВЦЭМ!$J$40:$J$783,СВЦЭМ!$A$40:$A$783,$A376,СВЦЭМ!$B$39:$B$782,H$367)+'СЕТ СН'!$F$16</f>
        <v>0</v>
      </c>
      <c r="I376" s="36">
        <f ca="1">SUMIFS(СВЦЭМ!$J$40:$J$783,СВЦЭМ!$A$40:$A$783,$A376,СВЦЭМ!$B$39:$B$782,I$367)+'СЕТ СН'!$F$16</f>
        <v>0</v>
      </c>
      <c r="J376" s="36">
        <f ca="1">SUMIFS(СВЦЭМ!$J$40:$J$783,СВЦЭМ!$A$40:$A$783,$A376,СВЦЭМ!$B$39:$B$782,J$367)+'СЕТ СН'!$F$16</f>
        <v>0</v>
      </c>
      <c r="K376" s="36">
        <f ca="1">SUMIFS(СВЦЭМ!$J$40:$J$783,СВЦЭМ!$A$40:$A$783,$A376,СВЦЭМ!$B$39:$B$782,K$367)+'СЕТ СН'!$F$16</f>
        <v>0</v>
      </c>
      <c r="L376" s="36">
        <f ca="1">SUMIFS(СВЦЭМ!$J$40:$J$783,СВЦЭМ!$A$40:$A$783,$A376,СВЦЭМ!$B$39:$B$782,L$367)+'СЕТ СН'!$F$16</f>
        <v>0</v>
      </c>
      <c r="M376" s="36">
        <f ca="1">SUMIFS(СВЦЭМ!$J$40:$J$783,СВЦЭМ!$A$40:$A$783,$A376,СВЦЭМ!$B$39:$B$782,M$367)+'СЕТ СН'!$F$16</f>
        <v>0</v>
      </c>
      <c r="N376" s="36">
        <f ca="1">SUMIFS(СВЦЭМ!$J$40:$J$783,СВЦЭМ!$A$40:$A$783,$A376,СВЦЭМ!$B$39:$B$782,N$367)+'СЕТ СН'!$F$16</f>
        <v>0</v>
      </c>
      <c r="O376" s="36">
        <f ca="1">SUMIFS(СВЦЭМ!$J$40:$J$783,СВЦЭМ!$A$40:$A$783,$A376,СВЦЭМ!$B$39:$B$782,O$367)+'СЕТ СН'!$F$16</f>
        <v>0</v>
      </c>
      <c r="P376" s="36">
        <f ca="1">SUMIFS(СВЦЭМ!$J$40:$J$783,СВЦЭМ!$A$40:$A$783,$A376,СВЦЭМ!$B$39:$B$782,P$367)+'СЕТ СН'!$F$16</f>
        <v>0</v>
      </c>
      <c r="Q376" s="36">
        <f ca="1">SUMIFS(СВЦЭМ!$J$40:$J$783,СВЦЭМ!$A$40:$A$783,$A376,СВЦЭМ!$B$39:$B$782,Q$367)+'СЕТ СН'!$F$16</f>
        <v>0</v>
      </c>
      <c r="R376" s="36">
        <f ca="1">SUMIFS(СВЦЭМ!$J$40:$J$783,СВЦЭМ!$A$40:$A$783,$A376,СВЦЭМ!$B$39:$B$782,R$367)+'СЕТ СН'!$F$16</f>
        <v>0</v>
      </c>
      <c r="S376" s="36">
        <f ca="1">SUMIFS(СВЦЭМ!$J$40:$J$783,СВЦЭМ!$A$40:$A$783,$A376,СВЦЭМ!$B$39:$B$782,S$367)+'СЕТ СН'!$F$16</f>
        <v>0</v>
      </c>
      <c r="T376" s="36">
        <f ca="1">SUMIFS(СВЦЭМ!$J$40:$J$783,СВЦЭМ!$A$40:$A$783,$A376,СВЦЭМ!$B$39:$B$782,T$367)+'СЕТ СН'!$F$16</f>
        <v>0</v>
      </c>
      <c r="U376" s="36">
        <f ca="1">SUMIFS(СВЦЭМ!$J$40:$J$783,СВЦЭМ!$A$40:$A$783,$A376,СВЦЭМ!$B$39:$B$782,U$367)+'СЕТ СН'!$F$16</f>
        <v>0</v>
      </c>
      <c r="V376" s="36">
        <f ca="1">SUMIFS(СВЦЭМ!$J$40:$J$783,СВЦЭМ!$A$40:$A$783,$A376,СВЦЭМ!$B$39:$B$782,V$367)+'СЕТ СН'!$F$16</f>
        <v>0</v>
      </c>
      <c r="W376" s="36">
        <f ca="1">SUMIFS(СВЦЭМ!$J$40:$J$783,СВЦЭМ!$A$40:$A$783,$A376,СВЦЭМ!$B$39:$B$782,W$367)+'СЕТ СН'!$F$16</f>
        <v>0</v>
      </c>
      <c r="X376" s="36">
        <f ca="1">SUMIFS(СВЦЭМ!$J$40:$J$783,СВЦЭМ!$A$40:$A$783,$A376,СВЦЭМ!$B$39:$B$782,X$367)+'СЕТ СН'!$F$16</f>
        <v>0</v>
      </c>
      <c r="Y376" s="36">
        <f ca="1">SUMIFS(СВЦЭМ!$J$40:$J$783,СВЦЭМ!$A$40:$A$783,$A376,СВЦЭМ!$B$39:$B$782,Y$367)+'СЕТ СН'!$F$16</f>
        <v>0</v>
      </c>
    </row>
    <row r="377" spans="1:25" ht="15.75" hidden="1" x14ac:dyDescent="0.2">
      <c r="A377" s="35">
        <f t="shared" si="10"/>
        <v>45361</v>
      </c>
      <c r="B377" s="36">
        <f ca="1">SUMIFS(СВЦЭМ!$J$40:$J$783,СВЦЭМ!$A$40:$A$783,$A377,СВЦЭМ!$B$39:$B$782,B$367)+'СЕТ СН'!$F$16</f>
        <v>0</v>
      </c>
      <c r="C377" s="36">
        <f ca="1">SUMIFS(СВЦЭМ!$J$40:$J$783,СВЦЭМ!$A$40:$A$783,$A377,СВЦЭМ!$B$39:$B$782,C$367)+'СЕТ СН'!$F$16</f>
        <v>0</v>
      </c>
      <c r="D377" s="36">
        <f ca="1">SUMIFS(СВЦЭМ!$J$40:$J$783,СВЦЭМ!$A$40:$A$783,$A377,СВЦЭМ!$B$39:$B$782,D$367)+'СЕТ СН'!$F$16</f>
        <v>0</v>
      </c>
      <c r="E377" s="36">
        <f ca="1">SUMIFS(СВЦЭМ!$J$40:$J$783,СВЦЭМ!$A$40:$A$783,$A377,СВЦЭМ!$B$39:$B$782,E$367)+'СЕТ СН'!$F$16</f>
        <v>0</v>
      </c>
      <c r="F377" s="36">
        <f ca="1">SUMIFS(СВЦЭМ!$J$40:$J$783,СВЦЭМ!$A$40:$A$783,$A377,СВЦЭМ!$B$39:$B$782,F$367)+'СЕТ СН'!$F$16</f>
        <v>0</v>
      </c>
      <c r="G377" s="36">
        <f ca="1">SUMIFS(СВЦЭМ!$J$40:$J$783,СВЦЭМ!$A$40:$A$783,$A377,СВЦЭМ!$B$39:$B$782,G$367)+'СЕТ СН'!$F$16</f>
        <v>0</v>
      </c>
      <c r="H377" s="36">
        <f ca="1">SUMIFS(СВЦЭМ!$J$40:$J$783,СВЦЭМ!$A$40:$A$783,$A377,СВЦЭМ!$B$39:$B$782,H$367)+'СЕТ СН'!$F$16</f>
        <v>0</v>
      </c>
      <c r="I377" s="36">
        <f ca="1">SUMIFS(СВЦЭМ!$J$40:$J$783,СВЦЭМ!$A$40:$A$783,$A377,СВЦЭМ!$B$39:$B$782,I$367)+'СЕТ СН'!$F$16</f>
        <v>0</v>
      </c>
      <c r="J377" s="36">
        <f ca="1">SUMIFS(СВЦЭМ!$J$40:$J$783,СВЦЭМ!$A$40:$A$783,$A377,СВЦЭМ!$B$39:$B$782,J$367)+'СЕТ СН'!$F$16</f>
        <v>0</v>
      </c>
      <c r="K377" s="36">
        <f ca="1">SUMIFS(СВЦЭМ!$J$40:$J$783,СВЦЭМ!$A$40:$A$783,$A377,СВЦЭМ!$B$39:$B$782,K$367)+'СЕТ СН'!$F$16</f>
        <v>0</v>
      </c>
      <c r="L377" s="36">
        <f ca="1">SUMIFS(СВЦЭМ!$J$40:$J$783,СВЦЭМ!$A$40:$A$783,$A377,СВЦЭМ!$B$39:$B$782,L$367)+'СЕТ СН'!$F$16</f>
        <v>0</v>
      </c>
      <c r="M377" s="36">
        <f ca="1">SUMIFS(СВЦЭМ!$J$40:$J$783,СВЦЭМ!$A$40:$A$783,$A377,СВЦЭМ!$B$39:$B$782,M$367)+'СЕТ СН'!$F$16</f>
        <v>0</v>
      </c>
      <c r="N377" s="36">
        <f ca="1">SUMIFS(СВЦЭМ!$J$40:$J$783,СВЦЭМ!$A$40:$A$783,$A377,СВЦЭМ!$B$39:$B$782,N$367)+'СЕТ СН'!$F$16</f>
        <v>0</v>
      </c>
      <c r="O377" s="36">
        <f ca="1">SUMIFS(СВЦЭМ!$J$40:$J$783,СВЦЭМ!$A$40:$A$783,$A377,СВЦЭМ!$B$39:$B$782,O$367)+'СЕТ СН'!$F$16</f>
        <v>0</v>
      </c>
      <c r="P377" s="36">
        <f ca="1">SUMIFS(СВЦЭМ!$J$40:$J$783,СВЦЭМ!$A$40:$A$783,$A377,СВЦЭМ!$B$39:$B$782,P$367)+'СЕТ СН'!$F$16</f>
        <v>0</v>
      </c>
      <c r="Q377" s="36">
        <f ca="1">SUMIFS(СВЦЭМ!$J$40:$J$783,СВЦЭМ!$A$40:$A$783,$A377,СВЦЭМ!$B$39:$B$782,Q$367)+'СЕТ СН'!$F$16</f>
        <v>0</v>
      </c>
      <c r="R377" s="36">
        <f ca="1">SUMIFS(СВЦЭМ!$J$40:$J$783,СВЦЭМ!$A$40:$A$783,$A377,СВЦЭМ!$B$39:$B$782,R$367)+'СЕТ СН'!$F$16</f>
        <v>0</v>
      </c>
      <c r="S377" s="36">
        <f ca="1">SUMIFS(СВЦЭМ!$J$40:$J$783,СВЦЭМ!$A$40:$A$783,$A377,СВЦЭМ!$B$39:$B$782,S$367)+'СЕТ СН'!$F$16</f>
        <v>0</v>
      </c>
      <c r="T377" s="36">
        <f ca="1">SUMIFS(СВЦЭМ!$J$40:$J$783,СВЦЭМ!$A$40:$A$783,$A377,СВЦЭМ!$B$39:$B$782,T$367)+'СЕТ СН'!$F$16</f>
        <v>0</v>
      </c>
      <c r="U377" s="36">
        <f ca="1">SUMIFS(СВЦЭМ!$J$40:$J$783,СВЦЭМ!$A$40:$A$783,$A377,СВЦЭМ!$B$39:$B$782,U$367)+'СЕТ СН'!$F$16</f>
        <v>0</v>
      </c>
      <c r="V377" s="36">
        <f ca="1">SUMIFS(СВЦЭМ!$J$40:$J$783,СВЦЭМ!$A$40:$A$783,$A377,СВЦЭМ!$B$39:$B$782,V$367)+'СЕТ СН'!$F$16</f>
        <v>0</v>
      </c>
      <c r="W377" s="36">
        <f ca="1">SUMIFS(СВЦЭМ!$J$40:$J$783,СВЦЭМ!$A$40:$A$783,$A377,СВЦЭМ!$B$39:$B$782,W$367)+'СЕТ СН'!$F$16</f>
        <v>0</v>
      </c>
      <c r="X377" s="36">
        <f ca="1">SUMIFS(СВЦЭМ!$J$40:$J$783,СВЦЭМ!$A$40:$A$783,$A377,СВЦЭМ!$B$39:$B$782,X$367)+'СЕТ СН'!$F$16</f>
        <v>0</v>
      </c>
      <c r="Y377" s="36">
        <f ca="1">SUMIFS(СВЦЭМ!$J$40:$J$783,СВЦЭМ!$A$40:$A$783,$A377,СВЦЭМ!$B$39:$B$782,Y$367)+'СЕТ СН'!$F$16</f>
        <v>0</v>
      </c>
    </row>
    <row r="378" spans="1:25" ht="15.75" hidden="1" x14ac:dyDescent="0.2">
      <c r="A378" s="35">
        <f t="shared" si="10"/>
        <v>45362</v>
      </c>
      <c r="B378" s="36">
        <f ca="1">SUMIFS(СВЦЭМ!$J$40:$J$783,СВЦЭМ!$A$40:$A$783,$A378,СВЦЭМ!$B$39:$B$782,B$367)+'СЕТ СН'!$F$16</f>
        <v>0</v>
      </c>
      <c r="C378" s="36">
        <f ca="1">SUMIFS(СВЦЭМ!$J$40:$J$783,СВЦЭМ!$A$40:$A$783,$A378,СВЦЭМ!$B$39:$B$782,C$367)+'СЕТ СН'!$F$16</f>
        <v>0</v>
      </c>
      <c r="D378" s="36">
        <f ca="1">SUMIFS(СВЦЭМ!$J$40:$J$783,СВЦЭМ!$A$40:$A$783,$A378,СВЦЭМ!$B$39:$B$782,D$367)+'СЕТ СН'!$F$16</f>
        <v>0</v>
      </c>
      <c r="E378" s="36">
        <f ca="1">SUMIFS(СВЦЭМ!$J$40:$J$783,СВЦЭМ!$A$40:$A$783,$A378,СВЦЭМ!$B$39:$B$782,E$367)+'СЕТ СН'!$F$16</f>
        <v>0</v>
      </c>
      <c r="F378" s="36">
        <f ca="1">SUMIFS(СВЦЭМ!$J$40:$J$783,СВЦЭМ!$A$40:$A$783,$A378,СВЦЭМ!$B$39:$B$782,F$367)+'СЕТ СН'!$F$16</f>
        <v>0</v>
      </c>
      <c r="G378" s="36">
        <f ca="1">SUMIFS(СВЦЭМ!$J$40:$J$783,СВЦЭМ!$A$40:$A$783,$A378,СВЦЭМ!$B$39:$B$782,G$367)+'СЕТ СН'!$F$16</f>
        <v>0</v>
      </c>
      <c r="H378" s="36">
        <f ca="1">SUMIFS(СВЦЭМ!$J$40:$J$783,СВЦЭМ!$A$40:$A$783,$A378,СВЦЭМ!$B$39:$B$782,H$367)+'СЕТ СН'!$F$16</f>
        <v>0</v>
      </c>
      <c r="I378" s="36">
        <f ca="1">SUMIFS(СВЦЭМ!$J$40:$J$783,СВЦЭМ!$A$40:$A$783,$A378,СВЦЭМ!$B$39:$B$782,I$367)+'СЕТ СН'!$F$16</f>
        <v>0</v>
      </c>
      <c r="J378" s="36">
        <f ca="1">SUMIFS(СВЦЭМ!$J$40:$J$783,СВЦЭМ!$A$40:$A$783,$A378,СВЦЭМ!$B$39:$B$782,J$367)+'СЕТ СН'!$F$16</f>
        <v>0</v>
      </c>
      <c r="K378" s="36">
        <f ca="1">SUMIFS(СВЦЭМ!$J$40:$J$783,СВЦЭМ!$A$40:$A$783,$A378,СВЦЭМ!$B$39:$B$782,K$367)+'СЕТ СН'!$F$16</f>
        <v>0</v>
      </c>
      <c r="L378" s="36">
        <f ca="1">SUMIFS(СВЦЭМ!$J$40:$J$783,СВЦЭМ!$A$40:$A$783,$A378,СВЦЭМ!$B$39:$B$782,L$367)+'СЕТ СН'!$F$16</f>
        <v>0</v>
      </c>
      <c r="M378" s="36">
        <f ca="1">SUMIFS(СВЦЭМ!$J$40:$J$783,СВЦЭМ!$A$40:$A$783,$A378,СВЦЭМ!$B$39:$B$782,M$367)+'СЕТ СН'!$F$16</f>
        <v>0</v>
      </c>
      <c r="N378" s="36">
        <f ca="1">SUMIFS(СВЦЭМ!$J$40:$J$783,СВЦЭМ!$A$40:$A$783,$A378,СВЦЭМ!$B$39:$B$782,N$367)+'СЕТ СН'!$F$16</f>
        <v>0</v>
      </c>
      <c r="O378" s="36">
        <f ca="1">SUMIFS(СВЦЭМ!$J$40:$J$783,СВЦЭМ!$A$40:$A$783,$A378,СВЦЭМ!$B$39:$B$782,O$367)+'СЕТ СН'!$F$16</f>
        <v>0</v>
      </c>
      <c r="P378" s="36">
        <f ca="1">SUMIFS(СВЦЭМ!$J$40:$J$783,СВЦЭМ!$A$40:$A$783,$A378,СВЦЭМ!$B$39:$B$782,P$367)+'СЕТ СН'!$F$16</f>
        <v>0</v>
      </c>
      <c r="Q378" s="36">
        <f ca="1">SUMIFS(СВЦЭМ!$J$40:$J$783,СВЦЭМ!$A$40:$A$783,$A378,СВЦЭМ!$B$39:$B$782,Q$367)+'СЕТ СН'!$F$16</f>
        <v>0</v>
      </c>
      <c r="R378" s="36">
        <f ca="1">SUMIFS(СВЦЭМ!$J$40:$J$783,СВЦЭМ!$A$40:$A$783,$A378,СВЦЭМ!$B$39:$B$782,R$367)+'СЕТ СН'!$F$16</f>
        <v>0</v>
      </c>
      <c r="S378" s="36">
        <f ca="1">SUMIFS(СВЦЭМ!$J$40:$J$783,СВЦЭМ!$A$40:$A$783,$A378,СВЦЭМ!$B$39:$B$782,S$367)+'СЕТ СН'!$F$16</f>
        <v>0</v>
      </c>
      <c r="T378" s="36">
        <f ca="1">SUMIFS(СВЦЭМ!$J$40:$J$783,СВЦЭМ!$A$40:$A$783,$A378,СВЦЭМ!$B$39:$B$782,T$367)+'СЕТ СН'!$F$16</f>
        <v>0</v>
      </c>
      <c r="U378" s="36">
        <f ca="1">SUMIFS(СВЦЭМ!$J$40:$J$783,СВЦЭМ!$A$40:$A$783,$A378,СВЦЭМ!$B$39:$B$782,U$367)+'СЕТ СН'!$F$16</f>
        <v>0</v>
      </c>
      <c r="V378" s="36">
        <f ca="1">SUMIFS(СВЦЭМ!$J$40:$J$783,СВЦЭМ!$A$40:$A$783,$A378,СВЦЭМ!$B$39:$B$782,V$367)+'СЕТ СН'!$F$16</f>
        <v>0</v>
      </c>
      <c r="W378" s="36">
        <f ca="1">SUMIFS(СВЦЭМ!$J$40:$J$783,СВЦЭМ!$A$40:$A$783,$A378,СВЦЭМ!$B$39:$B$782,W$367)+'СЕТ СН'!$F$16</f>
        <v>0</v>
      </c>
      <c r="X378" s="36">
        <f ca="1">SUMIFS(СВЦЭМ!$J$40:$J$783,СВЦЭМ!$A$40:$A$783,$A378,СВЦЭМ!$B$39:$B$782,X$367)+'СЕТ СН'!$F$16</f>
        <v>0</v>
      </c>
      <c r="Y378" s="36">
        <f ca="1">SUMIFS(СВЦЭМ!$J$40:$J$783,СВЦЭМ!$A$40:$A$783,$A378,СВЦЭМ!$B$39:$B$782,Y$367)+'СЕТ СН'!$F$16</f>
        <v>0</v>
      </c>
    </row>
    <row r="379" spans="1:25" ht="15.75" hidden="1" x14ac:dyDescent="0.2">
      <c r="A379" s="35">
        <f t="shared" si="10"/>
        <v>45363</v>
      </c>
      <c r="B379" s="36">
        <f ca="1">SUMIFS(СВЦЭМ!$J$40:$J$783,СВЦЭМ!$A$40:$A$783,$A379,СВЦЭМ!$B$39:$B$782,B$367)+'СЕТ СН'!$F$16</f>
        <v>0</v>
      </c>
      <c r="C379" s="36">
        <f ca="1">SUMIFS(СВЦЭМ!$J$40:$J$783,СВЦЭМ!$A$40:$A$783,$A379,СВЦЭМ!$B$39:$B$782,C$367)+'СЕТ СН'!$F$16</f>
        <v>0</v>
      </c>
      <c r="D379" s="36">
        <f ca="1">SUMIFS(СВЦЭМ!$J$40:$J$783,СВЦЭМ!$A$40:$A$783,$A379,СВЦЭМ!$B$39:$B$782,D$367)+'СЕТ СН'!$F$16</f>
        <v>0</v>
      </c>
      <c r="E379" s="36">
        <f ca="1">SUMIFS(СВЦЭМ!$J$40:$J$783,СВЦЭМ!$A$40:$A$783,$A379,СВЦЭМ!$B$39:$B$782,E$367)+'СЕТ СН'!$F$16</f>
        <v>0</v>
      </c>
      <c r="F379" s="36">
        <f ca="1">SUMIFS(СВЦЭМ!$J$40:$J$783,СВЦЭМ!$A$40:$A$783,$A379,СВЦЭМ!$B$39:$B$782,F$367)+'СЕТ СН'!$F$16</f>
        <v>0</v>
      </c>
      <c r="G379" s="36">
        <f ca="1">SUMIFS(СВЦЭМ!$J$40:$J$783,СВЦЭМ!$A$40:$A$783,$A379,СВЦЭМ!$B$39:$B$782,G$367)+'СЕТ СН'!$F$16</f>
        <v>0</v>
      </c>
      <c r="H379" s="36">
        <f ca="1">SUMIFS(СВЦЭМ!$J$40:$J$783,СВЦЭМ!$A$40:$A$783,$A379,СВЦЭМ!$B$39:$B$782,H$367)+'СЕТ СН'!$F$16</f>
        <v>0</v>
      </c>
      <c r="I379" s="36">
        <f ca="1">SUMIFS(СВЦЭМ!$J$40:$J$783,СВЦЭМ!$A$40:$A$783,$A379,СВЦЭМ!$B$39:$B$782,I$367)+'СЕТ СН'!$F$16</f>
        <v>0</v>
      </c>
      <c r="J379" s="36">
        <f ca="1">SUMIFS(СВЦЭМ!$J$40:$J$783,СВЦЭМ!$A$40:$A$783,$A379,СВЦЭМ!$B$39:$B$782,J$367)+'СЕТ СН'!$F$16</f>
        <v>0</v>
      </c>
      <c r="K379" s="36">
        <f ca="1">SUMIFS(СВЦЭМ!$J$40:$J$783,СВЦЭМ!$A$40:$A$783,$A379,СВЦЭМ!$B$39:$B$782,K$367)+'СЕТ СН'!$F$16</f>
        <v>0</v>
      </c>
      <c r="L379" s="36">
        <f ca="1">SUMIFS(СВЦЭМ!$J$40:$J$783,СВЦЭМ!$A$40:$A$783,$A379,СВЦЭМ!$B$39:$B$782,L$367)+'СЕТ СН'!$F$16</f>
        <v>0</v>
      </c>
      <c r="M379" s="36">
        <f ca="1">SUMIFS(СВЦЭМ!$J$40:$J$783,СВЦЭМ!$A$40:$A$783,$A379,СВЦЭМ!$B$39:$B$782,M$367)+'СЕТ СН'!$F$16</f>
        <v>0</v>
      </c>
      <c r="N379" s="36">
        <f ca="1">SUMIFS(СВЦЭМ!$J$40:$J$783,СВЦЭМ!$A$40:$A$783,$A379,СВЦЭМ!$B$39:$B$782,N$367)+'СЕТ СН'!$F$16</f>
        <v>0</v>
      </c>
      <c r="O379" s="36">
        <f ca="1">SUMIFS(СВЦЭМ!$J$40:$J$783,СВЦЭМ!$A$40:$A$783,$A379,СВЦЭМ!$B$39:$B$782,O$367)+'СЕТ СН'!$F$16</f>
        <v>0</v>
      </c>
      <c r="P379" s="36">
        <f ca="1">SUMIFS(СВЦЭМ!$J$40:$J$783,СВЦЭМ!$A$40:$A$783,$A379,СВЦЭМ!$B$39:$B$782,P$367)+'СЕТ СН'!$F$16</f>
        <v>0</v>
      </c>
      <c r="Q379" s="36">
        <f ca="1">SUMIFS(СВЦЭМ!$J$40:$J$783,СВЦЭМ!$A$40:$A$783,$A379,СВЦЭМ!$B$39:$B$782,Q$367)+'СЕТ СН'!$F$16</f>
        <v>0</v>
      </c>
      <c r="R379" s="36">
        <f ca="1">SUMIFS(СВЦЭМ!$J$40:$J$783,СВЦЭМ!$A$40:$A$783,$A379,СВЦЭМ!$B$39:$B$782,R$367)+'СЕТ СН'!$F$16</f>
        <v>0</v>
      </c>
      <c r="S379" s="36">
        <f ca="1">SUMIFS(СВЦЭМ!$J$40:$J$783,СВЦЭМ!$A$40:$A$783,$A379,СВЦЭМ!$B$39:$B$782,S$367)+'СЕТ СН'!$F$16</f>
        <v>0</v>
      </c>
      <c r="T379" s="36">
        <f ca="1">SUMIFS(СВЦЭМ!$J$40:$J$783,СВЦЭМ!$A$40:$A$783,$A379,СВЦЭМ!$B$39:$B$782,T$367)+'СЕТ СН'!$F$16</f>
        <v>0</v>
      </c>
      <c r="U379" s="36">
        <f ca="1">SUMIFS(СВЦЭМ!$J$40:$J$783,СВЦЭМ!$A$40:$A$783,$A379,СВЦЭМ!$B$39:$B$782,U$367)+'СЕТ СН'!$F$16</f>
        <v>0</v>
      </c>
      <c r="V379" s="36">
        <f ca="1">SUMIFS(СВЦЭМ!$J$40:$J$783,СВЦЭМ!$A$40:$A$783,$A379,СВЦЭМ!$B$39:$B$782,V$367)+'СЕТ СН'!$F$16</f>
        <v>0</v>
      </c>
      <c r="W379" s="36">
        <f ca="1">SUMIFS(СВЦЭМ!$J$40:$J$783,СВЦЭМ!$A$40:$A$783,$A379,СВЦЭМ!$B$39:$B$782,W$367)+'СЕТ СН'!$F$16</f>
        <v>0</v>
      </c>
      <c r="X379" s="36">
        <f ca="1">SUMIFS(СВЦЭМ!$J$40:$J$783,СВЦЭМ!$A$40:$A$783,$A379,СВЦЭМ!$B$39:$B$782,X$367)+'СЕТ СН'!$F$16</f>
        <v>0</v>
      </c>
      <c r="Y379" s="36">
        <f ca="1">SUMIFS(СВЦЭМ!$J$40:$J$783,СВЦЭМ!$A$40:$A$783,$A379,СВЦЭМ!$B$39:$B$782,Y$367)+'СЕТ СН'!$F$16</f>
        <v>0</v>
      </c>
    </row>
    <row r="380" spans="1:25" ht="15.75" hidden="1" x14ac:dyDescent="0.2">
      <c r="A380" s="35">
        <f t="shared" si="10"/>
        <v>45364</v>
      </c>
      <c r="B380" s="36">
        <f ca="1">SUMIFS(СВЦЭМ!$J$40:$J$783,СВЦЭМ!$A$40:$A$783,$A380,СВЦЭМ!$B$39:$B$782,B$367)+'СЕТ СН'!$F$16</f>
        <v>0</v>
      </c>
      <c r="C380" s="36">
        <f ca="1">SUMIFS(СВЦЭМ!$J$40:$J$783,СВЦЭМ!$A$40:$A$783,$A380,СВЦЭМ!$B$39:$B$782,C$367)+'СЕТ СН'!$F$16</f>
        <v>0</v>
      </c>
      <c r="D380" s="36">
        <f ca="1">SUMIFS(СВЦЭМ!$J$40:$J$783,СВЦЭМ!$A$40:$A$783,$A380,СВЦЭМ!$B$39:$B$782,D$367)+'СЕТ СН'!$F$16</f>
        <v>0</v>
      </c>
      <c r="E380" s="36">
        <f ca="1">SUMIFS(СВЦЭМ!$J$40:$J$783,СВЦЭМ!$A$40:$A$783,$A380,СВЦЭМ!$B$39:$B$782,E$367)+'СЕТ СН'!$F$16</f>
        <v>0</v>
      </c>
      <c r="F380" s="36">
        <f ca="1">SUMIFS(СВЦЭМ!$J$40:$J$783,СВЦЭМ!$A$40:$A$783,$A380,СВЦЭМ!$B$39:$B$782,F$367)+'СЕТ СН'!$F$16</f>
        <v>0</v>
      </c>
      <c r="G380" s="36">
        <f ca="1">SUMIFS(СВЦЭМ!$J$40:$J$783,СВЦЭМ!$A$40:$A$783,$A380,СВЦЭМ!$B$39:$B$782,G$367)+'СЕТ СН'!$F$16</f>
        <v>0</v>
      </c>
      <c r="H380" s="36">
        <f ca="1">SUMIFS(СВЦЭМ!$J$40:$J$783,СВЦЭМ!$A$40:$A$783,$A380,СВЦЭМ!$B$39:$B$782,H$367)+'СЕТ СН'!$F$16</f>
        <v>0</v>
      </c>
      <c r="I380" s="36">
        <f ca="1">SUMIFS(СВЦЭМ!$J$40:$J$783,СВЦЭМ!$A$40:$A$783,$A380,СВЦЭМ!$B$39:$B$782,I$367)+'СЕТ СН'!$F$16</f>
        <v>0</v>
      </c>
      <c r="J380" s="36">
        <f ca="1">SUMIFS(СВЦЭМ!$J$40:$J$783,СВЦЭМ!$A$40:$A$783,$A380,СВЦЭМ!$B$39:$B$782,J$367)+'СЕТ СН'!$F$16</f>
        <v>0</v>
      </c>
      <c r="K380" s="36">
        <f ca="1">SUMIFS(СВЦЭМ!$J$40:$J$783,СВЦЭМ!$A$40:$A$783,$A380,СВЦЭМ!$B$39:$B$782,K$367)+'СЕТ СН'!$F$16</f>
        <v>0</v>
      </c>
      <c r="L380" s="36">
        <f ca="1">SUMIFS(СВЦЭМ!$J$40:$J$783,СВЦЭМ!$A$40:$A$783,$A380,СВЦЭМ!$B$39:$B$782,L$367)+'СЕТ СН'!$F$16</f>
        <v>0</v>
      </c>
      <c r="M380" s="36">
        <f ca="1">SUMIFS(СВЦЭМ!$J$40:$J$783,СВЦЭМ!$A$40:$A$783,$A380,СВЦЭМ!$B$39:$B$782,M$367)+'СЕТ СН'!$F$16</f>
        <v>0</v>
      </c>
      <c r="N380" s="36">
        <f ca="1">SUMIFS(СВЦЭМ!$J$40:$J$783,СВЦЭМ!$A$40:$A$783,$A380,СВЦЭМ!$B$39:$B$782,N$367)+'СЕТ СН'!$F$16</f>
        <v>0</v>
      </c>
      <c r="O380" s="36">
        <f ca="1">SUMIFS(СВЦЭМ!$J$40:$J$783,СВЦЭМ!$A$40:$A$783,$A380,СВЦЭМ!$B$39:$B$782,O$367)+'СЕТ СН'!$F$16</f>
        <v>0</v>
      </c>
      <c r="P380" s="36">
        <f ca="1">SUMIFS(СВЦЭМ!$J$40:$J$783,СВЦЭМ!$A$40:$A$783,$A380,СВЦЭМ!$B$39:$B$782,P$367)+'СЕТ СН'!$F$16</f>
        <v>0</v>
      </c>
      <c r="Q380" s="36">
        <f ca="1">SUMIFS(СВЦЭМ!$J$40:$J$783,СВЦЭМ!$A$40:$A$783,$A380,СВЦЭМ!$B$39:$B$782,Q$367)+'СЕТ СН'!$F$16</f>
        <v>0</v>
      </c>
      <c r="R380" s="36">
        <f ca="1">SUMIFS(СВЦЭМ!$J$40:$J$783,СВЦЭМ!$A$40:$A$783,$A380,СВЦЭМ!$B$39:$B$782,R$367)+'СЕТ СН'!$F$16</f>
        <v>0</v>
      </c>
      <c r="S380" s="36">
        <f ca="1">SUMIFS(СВЦЭМ!$J$40:$J$783,СВЦЭМ!$A$40:$A$783,$A380,СВЦЭМ!$B$39:$B$782,S$367)+'СЕТ СН'!$F$16</f>
        <v>0</v>
      </c>
      <c r="T380" s="36">
        <f ca="1">SUMIFS(СВЦЭМ!$J$40:$J$783,СВЦЭМ!$A$40:$A$783,$A380,СВЦЭМ!$B$39:$B$782,T$367)+'СЕТ СН'!$F$16</f>
        <v>0</v>
      </c>
      <c r="U380" s="36">
        <f ca="1">SUMIFS(СВЦЭМ!$J$40:$J$783,СВЦЭМ!$A$40:$A$783,$A380,СВЦЭМ!$B$39:$B$782,U$367)+'СЕТ СН'!$F$16</f>
        <v>0</v>
      </c>
      <c r="V380" s="36">
        <f ca="1">SUMIFS(СВЦЭМ!$J$40:$J$783,СВЦЭМ!$A$40:$A$783,$A380,СВЦЭМ!$B$39:$B$782,V$367)+'СЕТ СН'!$F$16</f>
        <v>0</v>
      </c>
      <c r="W380" s="36">
        <f ca="1">SUMIFS(СВЦЭМ!$J$40:$J$783,СВЦЭМ!$A$40:$A$783,$A380,СВЦЭМ!$B$39:$B$782,W$367)+'СЕТ СН'!$F$16</f>
        <v>0</v>
      </c>
      <c r="X380" s="36">
        <f ca="1">SUMIFS(СВЦЭМ!$J$40:$J$783,СВЦЭМ!$A$40:$A$783,$A380,СВЦЭМ!$B$39:$B$782,X$367)+'СЕТ СН'!$F$16</f>
        <v>0</v>
      </c>
      <c r="Y380" s="36">
        <f ca="1">SUMIFS(СВЦЭМ!$J$40:$J$783,СВЦЭМ!$A$40:$A$783,$A380,СВЦЭМ!$B$39:$B$782,Y$367)+'СЕТ СН'!$F$16</f>
        <v>0</v>
      </c>
    </row>
    <row r="381" spans="1:25" ht="15.75" hidden="1" x14ac:dyDescent="0.2">
      <c r="A381" s="35">
        <f t="shared" si="10"/>
        <v>45365</v>
      </c>
      <c r="B381" s="36">
        <f ca="1">SUMIFS(СВЦЭМ!$J$40:$J$783,СВЦЭМ!$A$40:$A$783,$A381,СВЦЭМ!$B$39:$B$782,B$367)+'СЕТ СН'!$F$16</f>
        <v>0</v>
      </c>
      <c r="C381" s="36">
        <f ca="1">SUMIFS(СВЦЭМ!$J$40:$J$783,СВЦЭМ!$A$40:$A$783,$A381,СВЦЭМ!$B$39:$B$782,C$367)+'СЕТ СН'!$F$16</f>
        <v>0</v>
      </c>
      <c r="D381" s="36">
        <f ca="1">SUMIFS(СВЦЭМ!$J$40:$J$783,СВЦЭМ!$A$40:$A$783,$A381,СВЦЭМ!$B$39:$B$782,D$367)+'СЕТ СН'!$F$16</f>
        <v>0</v>
      </c>
      <c r="E381" s="36">
        <f ca="1">SUMIFS(СВЦЭМ!$J$40:$J$783,СВЦЭМ!$A$40:$A$783,$A381,СВЦЭМ!$B$39:$B$782,E$367)+'СЕТ СН'!$F$16</f>
        <v>0</v>
      </c>
      <c r="F381" s="36">
        <f ca="1">SUMIFS(СВЦЭМ!$J$40:$J$783,СВЦЭМ!$A$40:$A$783,$A381,СВЦЭМ!$B$39:$B$782,F$367)+'СЕТ СН'!$F$16</f>
        <v>0</v>
      </c>
      <c r="G381" s="36">
        <f ca="1">SUMIFS(СВЦЭМ!$J$40:$J$783,СВЦЭМ!$A$40:$A$783,$A381,СВЦЭМ!$B$39:$B$782,G$367)+'СЕТ СН'!$F$16</f>
        <v>0</v>
      </c>
      <c r="H381" s="36">
        <f ca="1">SUMIFS(СВЦЭМ!$J$40:$J$783,СВЦЭМ!$A$40:$A$783,$A381,СВЦЭМ!$B$39:$B$782,H$367)+'СЕТ СН'!$F$16</f>
        <v>0</v>
      </c>
      <c r="I381" s="36">
        <f ca="1">SUMIFS(СВЦЭМ!$J$40:$J$783,СВЦЭМ!$A$40:$A$783,$A381,СВЦЭМ!$B$39:$B$782,I$367)+'СЕТ СН'!$F$16</f>
        <v>0</v>
      </c>
      <c r="J381" s="36">
        <f ca="1">SUMIFS(СВЦЭМ!$J$40:$J$783,СВЦЭМ!$A$40:$A$783,$A381,СВЦЭМ!$B$39:$B$782,J$367)+'СЕТ СН'!$F$16</f>
        <v>0</v>
      </c>
      <c r="K381" s="36">
        <f ca="1">SUMIFS(СВЦЭМ!$J$40:$J$783,СВЦЭМ!$A$40:$A$783,$A381,СВЦЭМ!$B$39:$B$782,K$367)+'СЕТ СН'!$F$16</f>
        <v>0</v>
      </c>
      <c r="L381" s="36">
        <f ca="1">SUMIFS(СВЦЭМ!$J$40:$J$783,СВЦЭМ!$A$40:$A$783,$A381,СВЦЭМ!$B$39:$B$782,L$367)+'СЕТ СН'!$F$16</f>
        <v>0</v>
      </c>
      <c r="M381" s="36">
        <f ca="1">SUMIFS(СВЦЭМ!$J$40:$J$783,СВЦЭМ!$A$40:$A$783,$A381,СВЦЭМ!$B$39:$B$782,M$367)+'СЕТ СН'!$F$16</f>
        <v>0</v>
      </c>
      <c r="N381" s="36">
        <f ca="1">SUMIFS(СВЦЭМ!$J$40:$J$783,СВЦЭМ!$A$40:$A$783,$A381,СВЦЭМ!$B$39:$B$782,N$367)+'СЕТ СН'!$F$16</f>
        <v>0</v>
      </c>
      <c r="O381" s="36">
        <f ca="1">SUMIFS(СВЦЭМ!$J$40:$J$783,СВЦЭМ!$A$40:$A$783,$A381,СВЦЭМ!$B$39:$B$782,O$367)+'СЕТ СН'!$F$16</f>
        <v>0</v>
      </c>
      <c r="P381" s="36">
        <f ca="1">SUMIFS(СВЦЭМ!$J$40:$J$783,СВЦЭМ!$A$40:$A$783,$A381,СВЦЭМ!$B$39:$B$782,P$367)+'СЕТ СН'!$F$16</f>
        <v>0</v>
      </c>
      <c r="Q381" s="36">
        <f ca="1">SUMIFS(СВЦЭМ!$J$40:$J$783,СВЦЭМ!$A$40:$A$783,$A381,СВЦЭМ!$B$39:$B$782,Q$367)+'СЕТ СН'!$F$16</f>
        <v>0</v>
      </c>
      <c r="R381" s="36">
        <f ca="1">SUMIFS(СВЦЭМ!$J$40:$J$783,СВЦЭМ!$A$40:$A$783,$A381,СВЦЭМ!$B$39:$B$782,R$367)+'СЕТ СН'!$F$16</f>
        <v>0</v>
      </c>
      <c r="S381" s="36">
        <f ca="1">SUMIFS(СВЦЭМ!$J$40:$J$783,СВЦЭМ!$A$40:$A$783,$A381,СВЦЭМ!$B$39:$B$782,S$367)+'СЕТ СН'!$F$16</f>
        <v>0</v>
      </c>
      <c r="T381" s="36">
        <f ca="1">SUMIFS(СВЦЭМ!$J$40:$J$783,СВЦЭМ!$A$40:$A$783,$A381,СВЦЭМ!$B$39:$B$782,T$367)+'СЕТ СН'!$F$16</f>
        <v>0</v>
      </c>
      <c r="U381" s="36">
        <f ca="1">SUMIFS(СВЦЭМ!$J$40:$J$783,СВЦЭМ!$A$40:$A$783,$A381,СВЦЭМ!$B$39:$B$782,U$367)+'СЕТ СН'!$F$16</f>
        <v>0</v>
      </c>
      <c r="V381" s="36">
        <f ca="1">SUMIFS(СВЦЭМ!$J$40:$J$783,СВЦЭМ!$A$40:$A$783,$A381,СВЦЭМ!$B$39:$B$782,V$367)+'СЕТ СН'!$F$16</f>
        <v>0</v>
      </c>
      <c r="W381" s="36">
        <f ca="1">SUMIFS(СВЦЭМ!$J$40:$J$783,СВЦЭМ!$A$40:$A$783,$A381,СВЦЭМ!$B$39:$B$782,W$367)+'СЕТ СН'!$F$16</f>
        <v>0</v>
      </c>
      <c r="X381" s="36">
        <f ca="1">SUMIFS(СВЦЭМ!$J$40:$J$783,СВЦЭМ!$A$40:$A$783,$A381,СВЦЭМ!$B$39:$B$782,X$367)+'СЕТ СН'!$F$16</f>
        <v>0</v>
      </c>
      <c r="Y381" s="36">
        <f ca="1">SUMIFS(СВЦЭМ!$J$40:$J$783,СВЦЭМ!$A$40:$A$783,$A381,СВЦЭМ!$B$39:$B$782,Y$367)+'СЕТ СН'!$F$16</f>
        <v>0</v>
      </c>
    </row>
    <row r="382" spans="1:25" ht="15.75" hidden="1" x14ac:dyDescent="0.2">
      <c r="A382" s="35">
        <f t="shared" si="10"/>
        <v>45366</v>
      </c>
      <c r="B382" s="36">
        <f ca="1">SUMIFS(СВЦЭМ!$J$40:$J$783,СВЦЭМ!$A$40:$A$783,$A382,СВЦЭМ!$B$39:$B$782,B$367)+'СЕТ СН'!$F$16</f>
        <v>0</v>
      </c>
      <c r="C382" s="36">
        <f ca="1">SUMIFS(СВЦЭМ!$J$40:$J$783,СВЦЭМ!$A$40:$A$783,$A382,СВЦЭМ!$B$39:$B$782,C$367)+'СЕТ СН'!$F$16</f>
        <v>0</v>
      </c>
      <c r="D382" s="36">
        <f ca="1">SUMIFS(СВЦЭМ!$J$40:$J$783,СВЦЭМ!$A$40:$A$783,$A382,СВЦЭМ!$B$39:$B$782,D$367)+'СЕТ СН'!$F$16</f>
        <v>0</v>
      </c>
      <c r="E382" s="36">
        <f ca="1">SUMIFS(СВЦЭМ!$J$40:$J$783,СВЦЭМ!$A$40:$A$783,$A382,СВЦЭМ!$B$39:$B$782,E$367)+'СЕТ СН'!$F$16</f>
        <v>0</v>
      </c>
      <c r="F382" s="36">
        <f ca="1">SUMIFS(СВЦЭМ!$J$40:$J$783,СВЦЭМ!$A$40:$A$783,$A382,СВЦЭМ!$B$39:$B$782,F$367)+'СЕТ СН'!$F$16</f>
        <v>0</v>
      </c>
      <c r="G382" s="36">
        <f ca="1">SUMIFS(СВЦЭМ!$J$40:$J$783,СВЦЭМ!$A$40:$A$783,$A382,СВЦЭМ!$B$39:$B$782,G$367)+'СЕТ СН'!$F$16</f>
        <v>0</v>
      </c>
      <c r="H382" s="36">
        <f ca="1">SUMIFS(СВЦЭМ!$J$40:$J$783,СВЦЭМ!$A$40:$A$783,$A382,СВЦЭМ!$B$39:$B$782,H$367)+'СЕТ СН'!$F$16</f>
        <v>0</v>
      </c>
      <c r="I382" s="36">
        <f ca="1">SUMIFS(СВЦЭМ!$J$40:$J$783,СВЦЭМ!$A$40:$A$783,$A382,СВЦЭМ!$B$39:$B$782,I$367)+'СЕТ СН'!$F$16</f>
        <v>0</v>
      </c>
      <c r="J382" s="36">
        <f ca="1">SUMIFS(СВЦЭМ!$J$40:$J$783,СВЦЭМ!$A$40:$A$783,$A382,СВЦЭМ!$B$39:$B$782,J$367)+'СЕТ СН'!$F$16</f>
        <v>0</v>
      </c>
      <c r="K382" s="36">
        <f ca="1">SUMIFS(СВЦЭМ!$J$40:$J$783,СВЦЭМ!$A$40:$A$783,$A382,СВЦЭМ!$B$39:$B$782,K$367)+'СЕТ СН'!$F$16</f>
        <v>0</v>
      </c>
      <c r="L382" s="36">
        <f ca="1">SUMIFS(СВЦЭМ!$J$40:$J$783,СВЦЭМ!$A$40:$A$783,$A382,СВЦЭМ!$B$39:$B$782,L$367)+'СЕТ СН'!$F$16</f>
        <v>0</v>
      </c>
      <c r="M382" s="36">
        <f ca="1">SUMIFS(СВЦЭМ!$J$40:$J$783,СВЦЭМ!$A$40:$A$783,$A382,СВЦЭМ!$B$39:$B$782,M$367)+'СЕТ СН'!$F$16</f>
        <v>0</v>
      </c>
      <c r="N382" s="36">
        <f ca="1">SUMIFS(СВЦЭМ!$J$40:$J$783,СВЦЭМ!$A$40:$A$783,$A382,СВЦЭМ!$B$39:$B$782,N$367)+'СЕТ СН'!$F$16</f>
        <v>0</v>
      </c>
      <c r="O382" s="36">
        <f ca="1">SUMIFS(СВЦЭМ!$J$40:$J$783,СВЦЭМ!$A$40:$A$783,$A382,СВЦЭМ!$B$39:$B$782,O$367)+'СЕТ СН'!$F$16</f>
        <v>0</v>
      </c>
      <c r="P382" s="36">
        <f ca="1">SUMIFS(СВЦЭМ!$J$40:$J$783,СВЦЭМ!$A$40:$A$783,$A382,СВЦЭМ!$B$39:$B$782,P$367)+'СЕТ СН'!$F$16</f>
        <v>0</v>
      </c>
      <c r="Q382" s="36">
        <f ca="1">SUMIFS(СВЦЭМ!$J$40:$J$783,СВЦЭМ!$A$40:$A$783,$A382,СВЦЭМ!$B$39:$B$782,Q$367)+'СЕТ СН'!$F$16</f>
        <v>0</v>
      </c>
      <c r="R382" s="36">
        <f ca="1">SUMIFS(СВЦЭМ!$J$40:$J$783,СВЦЭМ!$A$40:$A$783,$A382,СВЦЭМ!$B$39:$B$782,R$367)+'СЕТ СН'!$F$16</f>
        <v>0</v>
      </c>
      <c r="S382" s="36">
        <f ca="1">SUMIFS(СВЦЭМ!$J$40:$J$783,СВЦЭМ!$A$40:$A$783,$A382,СВЦЭМ!$B$39:$B$782,S$367)+'СЕТ СН'!$F$16</f>
        <v>0</v>
      </c>
      <c r="T382" s="36">
        <f ca="1">SUMIFS(СВЦЭМ!$J$40:$J$783,СВЦЭМ!$A$40:$A$783,$A382,СВЦЭМ!$B$39:$B$782,T$367)+'СЕТ СН'!$F$16</f>
        <v>0</v>
      </c>
      <c r="U382" s="36">
        <f ca="1">SUMIFS(СВЦЭМ!$J$40:$J$783,СВЦЭМ!$A$40:$A$783,$A382,СВЦЭМ!$B$39:$B$782,U$367)+'СЕТ СН'!$F$16</f>
        <v>0</v>
      </c>
      <c r="V382" s="36">
        <f ca="1">SUMIFS(СВЦЭМ!$J$40:$J$783,СВЦЭМ!$A$40:$A$783,$A382,СВЦЭМ!$B$39:$B$782,V$367)+'СЕТ СН'!$F$16</f>
        <v>0</v>
      </c>
      <c r="W382" s="36">
        <f ca="1">SUMIFS(СВЦЭМ!$J$40:$J$783,СВЦЭМ!$A$40:$A$783,$A382,СВЦЭМ!$B$39:$B$782,W$367)+'СЕТ СН'!$F$16</f>
        <v>0</v>
      </c>
      <c r="X382" s="36">
        <f ca="1">SUMIFS(СВЦЭМ!$J$40:$J$783,СВЦЭМ!$A$40:$A$783,$A382,СВЦЭМ!$B$39:$B$782,X$367)+'СЕТ СН'!$F$16</f>
        <v>0</v>
      </c>
      <c r="Y382" s="36">
        <f ca="1">SUMIFS(СВЦЭМ!$J$40:$J$783,СВЦЭМ!$A$40:$A$783,$A382,СВЦЭМ!$B$39:$B$782,Y$367)+'СЕТ СН'!$F$16</f>
        <v>0</v>
      </c>
    </row>
    <row r="383" spans="1:25" ht="15.75" hidden="1" x14ac:dyDescent="0.2">
      <c r="A383" s="35">
        <f t="shared" si="10"/>
        <v>45367</v>
      </c>
      <c r="B383" s="36">
        <f ca="1">SUMIFS(СВЦЭМ!$J$40:$J$783,СВЦЭМ!$A$40:$A$783,$A383,СВЦЭМ!$B$39:$B$782,B$367)+'СЕТ СН'!$F$16</f>
        <v>0</v>
      </c>
      <c r="C383" s="36">
        <f ca="1">SUMIFS(СВЦЭМ!$J$40:$J$783,СВЦЭМ!$A$40:$A$783,$A383,СВЦЭМ!$B$39:$B$782,C$367)+'СЕТ СН'!$F$16</f>
        <v>0</v>
      </c>
      <c r="D383" s="36">
        <f ca="1">SUMIFS(СВЦЭМ!$J$40:$J$783,СВЦЭМ!$A$40:$A$783,$A383,СВЦЭМ!$B$39:$B$782,D$367)+'СЕТ СН'!$F$16</f>
        <v>0</v>
      </c>
      <c r="E383" s="36">
        <f ca="1">SUMIFS(СВЦЭМ!$J$40:$J$783,СВЦЭМ!$A$40:$A$783,$A383,СВЦЭМ!$B$39:$B$782,E$367)+'СЕТ СН'!$F$16</f>
        <v>0</v>
      </c>
      <c r="F383" s="36">
        <f ca="1">SUMIFS(СВЦЭМ!$J$40:$J$783,СВЦЭМ!$A$40:$A$783,$A383,СВЦЭМ!$B$39:$B$782,F$367)+'СЕТ СН'!$F$16</f>
        <v>0</v>
      </c>
      <c r="G383" s="36">
        <f ca="1">SUMIFS(СВЦЭМ!$J$40:$J$783,СВЦЭМ!$A$40:$A$783,$A383,СВЦЭМ!$B$39:$B$782,G$367)+'СЕТ СН'!$F$16</f>
        <v>0</v>
      </c>
      <c r="H383" s="36">
        <f ca="1">SUMIFS(СВЦЭМ!$J$40:$J$783,СВЦЭМ!$A$40:$A$783,$A383,СВЦЭМ!$B$39:$B$782,H$367)+'СЕТ СН'!$F$16</f>
        <v>0</v>
      </c>
      <c r="I383" s="36">
        <f ca="1">SUMIFS(СВЦЭМ!$J$40:$J$783,СВЦЭМ!$A$40:$A$783,$A383,СВЦЭМ!$B$39:$B$782,I$367)+'СЕТ СН'!$F$16</f>
        <v>0</v>
      </c>
      <c r="J383" s="36">
        <f ca="1">SUMIFS(СВЦЭМ!$J$40:$J$783,СВЦЭМ!$A$40:$A$783,$A383,СВЦЭМ!$B$39:$B$782,J$367)+'СЕТ СН'!$F$16</f>
        <v>0</v>
      </c>
      <c r="K383" s="36">
        <f ca="1">SUMIFS(СВЦЭМ!$J$40:$J$783,СВЦЭМ!$A$40:$A$783,$A383,СВЦЭМ!$B$39:$B$782,K$367)+'СЕТ СН'!$F$16</f>
        <v>0</v>
      </c>
      <c r="L383" s="36">
        <f ca="1">SUMIFS(СВЦЭМ!$J$40:$J$783,СВЦЭМ!$A$40:$A$783,$A383,СВЦЭМ!$B$39:$B$782,L$367)+'СЕТ СН'!$F$16</f>
        <v>0</v>
      </c>
      <c r="M383" s="36">
        <f ca="1">SUMIFS(СВЦЭМ!$J$40:$J$783,СВЦЭМ!$A$40:$A$783,$A383,СВЦЭМ!$B$39:$B$782,M$367)+'СЕТ СН'!$F$16</f>
        <v>0</v>
      </c>
      <c r="N383" s="36">
        <f ca="1">SUMIFS(СВЦЭМ!$J$40:$J$783,СВЦЭМ!$A$40:$A$783,$A383,СВЦЭМ!$B$39:$B$782,N$367)+'СЕТ СН'!$F$16</f>
        <v>0</v>
      </c>
      <c r="O383" s="36">
        <f ca="1">SUMIFS(СВЦЭМ!$J$40:$J$783,СВЦЭМ!$A$40:$A$783,$A383,СВЦЭМ!$B$39:$B$782,O$367)+'СЕТ СН'!$F$16</f>
        <v>0</v>
      </c>
      <c r="P383" s="36">
        <f ca="1">SUMIFS(СВЦЭМ!$J$40:$J$783,СВЦЭМ!$A$40:$A$783,$A383,СВЦЭМ!$B$39:$B$782,P$367)+'СЕТ СН'!$F$16</f>
        <v>0</v>
      </c>
      <c r="Q383" s="36">
        <f ca="1">SUMIFS(СВЦЭМ!$J$40:$J$783,СВЦЭМ!$A$40:$A$783,$A383,СВЦЭМ!$B$39:$B$782,Q$367)+'СЕТ СН'!$F$16</f>
        <v>0</v>
      </c>
      <c r="R383" s="36">
        <f ca="1">SUMIFS(СВЦЭМ!$J$40:$J$783,СВЦЭМ!$A$40:$A$783,$A383,СВЦЭМ!$B$39:$B$782,R$367)+'СЕТ СН'!$F$16</f>
        <v>0</v>
      </c>
      <c r="S383" s="36">
        <f ca="1">SUMIFS(СВЦЭМ!$J$40:$J$783,СВЦЭМ!$A$40:$A$783,$A383,СВЦЭМ!$B$39:$B$782,S$367)+'СЕТ СН'!$F$16</f>
        <v>0</v>
      </c>
      <c r="T383" s="36">
        <f ca="1">SUMIFS(СВЦЭМ!$J$40:$J$783,СВЦЭМ!$A$40:$A$783,$A383,СВЦЭМ!$B$39:$B$782,T$367)+'СЕТ СН'!$F$16</f>
        <v>0</v>
      </c>
      <c r="U383" s="36">
        <f ca="1">SUMIFS(СВЦЭМ!$J$40:$J$783,СВЦЭМ!$A$40:$A$783,$A383,СВЦЭМ!$B$39:$B$782,U$367)+'СЕТ СН'!$F$16</f>
        <v>0</v>
      </c>
      <c r="V383" s="36">
        <f ca="1">SUMIFS(СВЦЭМ!$J$40:$J$783,СВЦЭМ!$A$40:$A$783,$A383,СВЦЭМ!$B$39:$B$782,V$367)+'СЕТ СН'!$F$16</f>
        <v>0</v>
      </c>
      <c r="W383" s="36">
        <f ca="1">SUMIFS(СВЦЭМ!$J$40:$J$783,СВЦЭМ!$A$40:$A$783,$A383,СВЦЭМ!$B$39:$B$782,W$367)+'СЕТ СН'!$F$16</f>
        <v>0</v>
      </c>
      <c r="X383" s="36">
        <f ca="1">SUMIFS(СВЦЭМ!$J$40:$J$783,СВЦЭМ!$A$40:$A$783,$A383,СВЦЭМ!$B$39:$B$782,X$367)+'СЕТ СН'!$F$16</f>
        <v>0</v>
      </c>
      <c r="Y383" s="36">
        <f ca="1">SUMIFS(СВЦЭМ!$J$40:$J$783,СВЦЭМ!$A$40:$A$783,$A383,СВЦЭМ!$B$39:$B$782,Y$367)+'СЕТ СН'!$F$16</f>
        <v>0</v>
      </c>
    </row>
    <row r="384" spans="1:25" ht="15.75" hidden="1" x14ac:dyDescent="0.2">
      <c r="A384" s="35">
        <f t="shared" si="10"/>
        <v>45368</v>
      </c>
      <c r="B384" s="36">
        <f ca="1">SUMIFS(СВЦЭМ!$J$40:$J$783,СВЦЭМ!$A$40:$A$783,$A384,СВЦЭМ!$B$39:$B$782,B$367)+'СЕТ СН'!$F$16</f>
        <v>0</v>
      </c>
      <c r="C384" s="36">
        <f ca="1">SUMIFS(СВЦЭМ!$J$40:$J$783,СВЦЭМ!$A$40:$A$783,$A384,СВЦЭМ!$B$39:$B$782,C$367)+'СЕТ СН'!$F$16</f>
        <v>0</v>
      </c>
      <c r="D384" s="36">
        <f ca="1">SUMIFS(СВЦЭМ!$J$40:$J$783,СВЦЭМ!$A$40:$A$783,$A384,СВЦЭМ!$B$39:$B$782,D$367)+'СЕТ СН'!$F$16</f>
        <v>0</v>
      </c>
      <c r="E384" s="36">
        <f ca="1">SUMIFS(СВЦЭМ!$J$40:$J$783,СВЦЭМ!$A$40:$A$783,$A384,СВЦЭМ!$B$39:$B$782,E$367)+'СЕТ СН'!$F$16</f>
        <v>0</v>
      </c>
      <c r="F384" s="36">
        <f ca="1">SUMIFS(СВЦЭМ!$J$40:$J$783,СВЦЭМ!$A$40:$A$783,$A384,СВЦЭМ!$B$39:$B$782,F$367)+'СЕТ СН'!$F$16</f>
        <v>0</v>
      </c>
      <c r="G384" s="36">
        <f ca="1">SUMIFS(СВЦЭМ!$J$40:$J$783,СВЦЭМ!$A$40:$A$783,$A384,СВЦЭМ!$B$39:$B$782,G$367)+'СЕТ СН'!$F$16</f>
        <v>0</v>
      </c>
      <c r="H384" s="36">
        <f ca="1">SUMIFS(СВЦЭМ!$J$40:$J$783,СВЦЭМ!$A$40:$A$783,$A384,СВЦЭМ!$B$39:$B$782,H$367)+'СЕТ СН'!$F$16</f>
        <v>0</v>
      </c>
      <c r="I384" s="36">
        <f ca="1">SUMIFS(СВЦЭМ!$J$40:$J$783,СВЦЭМ!$A$40:$A$783,$A384,СВЦЭМ!$B$39:$B$782,I$367)+'СЕТ СН'!$F$16</f>
        <v>0</v>
      </c>
      <c r="J384" s="36">
        <f ca="1">SUMIFS(СВЦЭМ!$J$40:$J$783,СВЦЭМ!$A$40:$A$783,$A384,СВЦЭМ!$B$39:$B$782,J$367)+'СЕТ СН'!$F$16</f>
        <v>0</v>
      </c>
      <c r="K384" s="36">
        <f ca="1">SUMIFS(СВЦЭМ!$J$40:$J$783,СВЦЭМ!$A$40:$A$783,$A384,СВЦЭМ!$B$39:$B$782,K$367)+'СЕТ СН'!$F$16</f>
        <v>0</v>
      </c>
      <c r="L384" s="36">
        <f ca="1">SUMIFS(СВЦЭМ!$J$40:$J$783,СВЦЭМ!$A$40:$A$783,$A384,СВЦЭМ!$B$39:$B$782,L$367)+'СЕТ СН'!$F$16</f>
        <v>0</v>
      </c>
      <c r="M384" s="36">
        <f ca="1">SUMIFS(СВЦЭМ!$J$40:$J$783,СВЦЭМ!$A$40:$A$783,$A384,СВЦЭМ!$B$39:$B$782,M$367)+'СЕТ СН'!$F$16</f>
        <v>0</v>
      </c>
      <c r="N384" s="36">
        <f ca="1">SUMIFS(СВЦЭМ!$J$40:$J$783,СВЦЭМ!$A$40:$A$783,$A384,СВЦЭМ!$B$39:$B$782,N$367)+'СЕТ СН'!$F$16</f>
        <v>0</v>
      </c>
      <c r="O384" s="36">
        <f ca="1">SUMIFS(СВЦЭМ!$J$40:$J$783,СВЦЭМ!$A$40:$A$783,$A384,СВЦЭМ!$B$39:$B$782,O$367)+'СЕТ СН'!$F$16</f>
        <v>0</v>
      </c>
      <c r="P384" s="36">
        <f ca="1">SUMIFS(СВЦЭМ!$J$40:$J$783,СВЦЭМ!$A$40:$A$783,$A384,СВЦЭМ!$B$39:$B$782,P$367)+'СЕТ СН'!$F$16</f>
        <v>0</v>
      </c>
      <c r="Q384" s="36">
        <f ca="1">SUMIFS(СВЦЭМ!$J$40:$J$783,СВЦЭМ!$A$40:$A$783,$A384,СВЦЭМ!$B$39:$B$782,Q$367)+'СЕТ СН'!$F$16</f>
        <v>0</v>
      </c>
      <c r="R384" s="36">
        <f ca="1">SUMIFS(СВЦЭМ!$J$40:$J$783,СВЦЭМ!$A$40:$A$783,$A384,СВЦЭМ!$B$39:$B$782,R$367)+'СЕТ СН'!$F$16</f>
        <v>0</v>
      </c>
      <c r="S384" s="36">
        <f ca="1">SUMIFS(СВЦЭМ!$J$40:$J$783,СВЦЭМ!$A$40:$A$783,$A384,СВЦЭМ!$B$39:$B$782,S$367)+'СЕТ СН'!$F$16</f>
        <v>0</v>
      </c>
      <c r="T384" s="36">
        <f ca="1">SUMIFS(СВЦЭМ!$J$40:$J$783,СВЦЭМ!$A$40:$A$783,$A384,СВЦЭМ!$B$39:$B$782,T$367)+'СЕТ СН'!$F$16</f>
        <v>0</v>
      </c>
      <c r="U384" s="36">
        <f ca="1">SUMIFS(СВЦЭМ!$J$40:$J$783,СВЦЭМ!$A$40:$A$783,$A384,СВЦЭМ!$B$39:$B$782,U$367)+'СЕТ СН'!$F$16</f>
        <v>0</v>
      </c>
      <c r="V384" s="36">
        <f ca="1">SUMIFS(СВЦЭМ!$J$40:$J$783,СВЦЭМ!$A$40:$A$783,$A384,СВЦЭМ!$B$39:$B$782,V$367)+'СЕТ СН'!$F$16</f>
        <v>0</v>
      </c>
      <c r="W384" s="36">
        <f ca="1">SUMIFS(СВЦЭМ!$J$40:$J$783,СВЦЭМ!$A$40:$A$783,$A384,СВЦЭМ!$B$39:$B$782,W$367)+'СЕТ СН'!$F$16</f>
        <v>0</v>
      </c>
      <c r="X384" s="36">
        <f ca="1">SUMIFS(СВЦЭМ!$J$40:$J$783,СВЦЭМ!$A$40:$A$783,$A384,СВЦЭМ!$B$39:$B$782,X$367)+'СЕТ СН'!$F$16</f>
        <v>0</v>
      </c>
      <c r="Y384" s="36">
        <f ca="1">SUMIFS(СВЦЭМ!$J$40:$J$783,СВЦЭМ!$A$40:$A$783,$A384,СВЦЭМ!$B$39:$B$782,Y$367)+'СЕТ СН'!$F$16</f>
        <v>0</v>
      </c>
    </row>
    <row r="385" spans="1:26" ht="15.75" hidden="1" x14ac:dyDescent="0.2">
      <c r="A385" s="35">
        <f t="shared" si="10"/>
        <v>45369</v>
      </c>
      <c r="B385" s="36">
        <f ca="1">SUMIFS(СВЦЭМ!$J$40:$J$783,СВЦЭМ!$A$40:$A$783,$A385,СВЦЭМ!$B$39:$B$782,B$367)+'СЕТ СН'!$F$16</f>
        <v>0</v>
      </c>
      <c r="C385" s="36">
        <f ca="1">SUMIFS(СВЦЭМ!$J$40:$J$783,СВЦЭМ!$A$40:$A$783,$A385,СВЦЭМ!$B$39:$B$782,C$367)+'СЕТ СН'!$F$16</f>
        <v>0</v>
      </c>
      <c r="D385" s="36">
        <f ca="1">SUMIFS(СВЦЭМ!$J$40:$J$783,СВЦЭМ!$A$40:$A$783,$A385,СВЦЭМ!$B$39:$B$782,D$367)+'СЕТ СН'!$F$16</f>
        <v>0</v>
      </c>
      <c r="E385" s="36">
        <f ca="1">SUMIFS(СВЦЭМ!$J$40:$J$783,СВЦЭМ!$A$40:$A$783,$A385,СВЦЭМ!$B$39:$B$782,E$367)+'СЕТ СН'!$F$16</f>
        <v>0</v>
      </c>
      <c r="F385" s="36">
        <f ca="1">SUMIFS(СВЦЭМ!$J$40:$J$783,СВЦЭМ!$A$40:$A$783,$A385,СВЦЭМ!$B$39:$B$782,F$367)+'СЕТ СН'!$F$16</f>
        <v>0</v>
      </c>
      <c r="G385" s="36">
        <f ca="1">SUMIFS(СВЦЭМ!$J$40:$J$783,СВЦЭМ!$A$40:$A$783,$A385,СВЦЭМ!$B$39:$B$782,G$367)+'СЕТ СН'!$F$16</f>
        <v>0</v>
      </c>
      <c r="H385" s="36">
        <f ca="1">SUMIFS(СВЦЭМ!$J$40:$J$783,СВЦЭМ!$A$40:$A$783,$A385,СВЦЭМ!$B$39:$B$782,H$367)+'СЕТ СН'!$F$16</f>
        <v>0</v>
      </c>
      <c r="I385" s="36">
        <f ca="1">SUMIFS(СВЦЭМ!$J$40:$J$783,СВЦЭМ!$A$40:$A$783,$A385,СВЦЭМ!$B$39:$B$782,I$367)+'СЕТ СН'!$F$16</f>
        <v>0</v>
      </c>
      <c r="J385" s="36">
        <f ca="1">SUMIFS(СВЦЭМ!$J$40:$J$783,СВЦЭМ!$A$40:$A$783,$A385,СВЦЭМ!$B$39:$B$782,J$367)+'СЕТ СН'!$F$16</f>
        <v>0</v>
      </c>
      <c r="K385" s="36">
        <f ca="1">SUMIFS(СВЦЭМ!$J$40:$J$783,СВЦЭМ!$A$40:$A$783,$A385,СВЦЭМ!$B$39:$B$782,K$367)+'СЕТ СН'!$F$16</f>
        <v>0</v>
      </c>
      <c r="L385" s="36">
        <f ca="1">SUMIFS(СВЦЭМ!$J$40:$J$783,СВЦЭМ!$A$40:$A$783,$A385,СВЦЭМ!$B$39:$B$782,L$367)+'СЕТ СН'!$F$16</f>
        <v>0</v>
      </c>
      <c r="M385" s="36">
        <f ca="1">SUMIFS(СВЦЭМ!$J$40:$J$783,СВЦЭМ!$A$40:$A$783,$A385,СВЦЭМ!$B$39:$B$782,M$367)+'СЕТ СН'!$F$16</f>
        <v>0</v>
      </c>
      <c r="N385" s="36">
        <f ca="1">SUMIFS(СВЦЭМ!$J$40:$J$783,СВЦЭМ!$A$40:$A$783,$A385,СВЦЭМ!$B$39:$B$782,N$367)+'СЕТ СН'!$F$16</f>
        <v>0</v>
      </c>
      <c r="O385" s="36">
        <f ca="1">SUMIFS(СВЦЭМ!$J$40:$J$783,СВЦЭМ!$A$40:$A$783,$A385,СВЦЭМ!$B$39:$B$782,O$367)+'СЕТ СН'!$F$16</f>
        <v>0</v>
      </c>
      <c r="P385" s="36">
        <f ca="1">SUMIFS(СВЦЭМ!$J$40:$J$783,СВЦЭМ!$A$40:$A$783,$A385,СВЦЭМ!$B$39:$B$782,P$367)+'СЕТ СН'!$F$16</f>
        <v>0</v>
      </c>
      <c r="Q385" s="36">
        <f ca="1">SUMIFS(СВЦЭМ!$J$40:$J$783,СВЦЭМ!$A$40:$A$783,$A385,СВЦЭМ!$B$39:$B$782,Q$367)+'СЕТ СН'!$F$16</f>
        <v>0</v>
      </c>
      <c r="R385" s="36">
        <f ca="1">SUMIFS(СВЦЭМ!$J$40:$J$783,СВЦЭМ!$A$40:$A$783,$A385,СВЦЭМ!$B$39:$B$782,R$367)+'СЕТ СН'!$F$16</f>
        <v>0</v>
      </c>
      <c r="S385" s="36">
        <f ca="1">SUMIFS(СВЦЭМ!$J$40:$J$783,СВЦЭМ!$A$40:$A$783,$A385,СВЦЭМ!$B$39:$B$782,S$367)+'СЕТ СН'!$F$16</f>
        <v>0</v>
      </c>
      <c r="T385" s="36">
        <f ca="1">SUMIFS(СВЦЭМ!$J$40:$J$783,СВЦЭМ!$A$40:$A$783,$A385,СВЦЭМ!$B$39:$B$782,T$367)+'СЕТ СН'!$F$16</f>
        <v>0</v>
      </c>
      <c r="U385" s="36">
        <f ca="1">SUMIFS(СВЦЭМ!$J$40:$J$783,СВЦЭМ!$A$40:$A$783,$A385,СВЦЭМ!$B$39:$B$782,U$367)+'СЕТ СН'!$F$16</f>
        <v>0</v>
      </c>
      <c r="V385" s="36">
        <f ca="1">SUMIFS(СВЦЭМ!$J$40:$J$783,СВЦЭМ!$A$40:$A$783,$A385,СВЦЭМ!$B$39:$B$782,V$367)+'СЕТ СН'!$F$16</f>
        <v>0</v>
      </c>
      <c r="W385" s="36">
        <f ca="1">SUMIFS(СВЦЭМ!$J$40:$J$783,СВЦЭМ!$A$40:$A$783,$A385,СВЦЭМ!$B$39:$B$782,W$367)+'СЕТ СН'!$F$16</f>
        <v>0</v>
      </c>
      <c r="X385" s="36">
        <f ca="1">SUMIFS(СВЦЭМ!$J$40:$J$783,СВЦЭМ!$A$40:$A$783,$A385,СВЦЭМ!$B$39:$B$782,X$367)+'СЕТ СН'!$F$16</f>
        <v>0</v>
      </c>
      <c r="Y385" s="36">
        <f ca="1">SUMIFS(СВЦЭМ!$J$40:$J$783,СВЦЭМ!$A$40:$A$783,$A385,СВЦЭМ!$B$39:$B$782,Y$367)+'СЕТ СН'!$F$16</f>
        <v>0</v>
      </c>
    </row>
    <row r="386" spans="1:26" ht="15.75" hidden="1" x14ac:dyDescent="0.2">
      <c r="A386" s="35">
        <f t="shared" si="10"/>
        <v>45370</v>
      </c>
      <c r="B386" s="36">
        <f ca="1">SUMIFS(СВЦЭМ!$J$40:$J$783,СВЦЭМ!$A$40:$A$783,$A386,СВЦЭМ!$B$39:$B$782,B$367)+'СЕТ СН'!$F$16</f>
        <v>0</v>
      </c>
      <c r="C386" s="36">
        <f ca="1">SUMIFS(СВЦЭМ!$J$40:$J$783,СВЦЭМ!$A$40:$A$783,$A386,СВЦЭМ!$B$39:$B$782,C$367)+'СЕТ СН'!$F$16</f>
        <v>0</v>
      </c>
      <c r="D386" s="36">
        <f ca="1">SUMIFS(СВЦЭМ!$J$40:$J$783,СВЦЭМ!$A$40:$A$783,$A386,СВЦЭМ!$B$39:$B$782,D$367)+'СЕТ СН'!$F$16</f>
        <v>0</v>
      </c>
      <c r="E386" s="36">
        <f ca="1">SUMIFS(СВЦЭМ!$J$40:$J$783,СВЦЭМ!$A$40:$A$783,$A386,СВЦЭМ!$B$39:$B$782,E$367)+'СЕТ СН'!$F$16</f>
        <v>0</v>
      </c>
      <c r="F386" s="36">
        <f ca="1">SUMIFS(СВЦЭМ!$J$40:$J$783,СВЦЭМ!$A$40:$A$783,$A386,СВЦЭМ!$B$39:$B$782,F$367)+'СЕТ СН'!$F$16</f>
        <v>0</v>
      </c>
      <c r="G386" s="36">
        <f ca="1">SUMIFS(СВЦЭМ!$J$40:$J$783,СВЦЭМ!$A$40:$A$783,$A386,СВЦЭМ!$B$39:$B$782,G$367)+'СЕТ СН'!$F$16</f>
        <v>0</v>
      </c>
      <c r="H386" s="36">
        <f ca="1">SUMIFS(СВЦЭМ!$J$40:$J$783,СВЦЭМ!$A$40:$A$783,$A386,СВЦЭМ!$B$39:$B$782,H$367)+'СЕТ СН'!$F$16</f>
        <v>0</v>
      </c>
      <c r="I386" s="36">
        <f ca="1">SUMIFS(СВЦЭМ!$J$40:$J$783,СВЦЭМ!$A$40:$A$783,$A386,СВЦЭМ!$B$39:$B$782,I$367)+'СЕТ СН'!$F$16</f>
        <v>0</v>
      </c>
      <c r="J386" s="36">
        <f ca="1">SUMIFS(СВЦЭМ!$J$40:$J$783,СВЦЭМ!$A$40:$A$783,$A386,СВЦЭМ!$B$39:$B$782,J$367)+'СЕТ СН'!$F$16</f>
        <v>0</v>
      </c>
      <c r="K386" s="36">
        <f ca="1">SUMIFS(СВЦЭМ!$J$40:$J$783,СВЦЭМ!$A$40:$A$783,$A386,СВЦЭМ!$B$39:$B$782,K$367)+'СЕТ СН'!$F$16</f>
        <v>0</v>
      </c>
      <c r="L386" s="36">
        <f ca="1">SUMIFS(СВЦЭМ!$J$40:$J$783,СВЦЭМ!$A$40:$A$783,$A386,СВЦЭМ!$B$39:$B$782,L$367)+'СЕТ СН'!$F$16</f>
        <v>0</v>
      </c>
      <c r="M386" s="36">
        <f ca="1">SUMIFS(СВЦЭМ!$J$40:$J$783,СВЦЭМ!$A$40:$A$783,$A386,СВЦЭМ!$B$39:$B$782,M$367)+'СЕТ СН'!$F$16</f>
        <v>0</v>
      </c>
      <c r="N386" s="36">
        <f ca="1">SUMIFS(СВЦЭМ!$J$40:$J$783,СВЦЭМ!$A$40:$A$783,$A386,СВЦЭМ!$B$39:$B$782,N$367)+'СЕТ СН'!$F$16</f>
        <v>0</v>
      </c>
      <c r="O386" s="36">
        <f ca="1">SUMIFS(СВЦЭМ!$J$40:$J$783,СВЦЭМ!$A$40:$A$783,$A386,СВЦЭМ!$B$39:$B$782,O$367)+'СЕТ СН'!$F$16</f>
        <v>0</v>
      </c>
      <c r="P386" s="36">
        <f ca="1">SUMIFS(СВЦЭМ!$J$40:$J$783,СВЦЭМ!$A$40:$A$783,$A386,СВЦЭМ!$B$39:$B$782,P$367)+'СЕТ СН'!$F$16</f>
        <v>0</v>
      </c>
      <c r="Q386" s="36">
        <f ca="1">SUMIFS(СВЦЭМ!$J$40:$J$783,СВЦЭМ!$A$40:$A$783,$A386,СВЦЭМ!$B$39:$B$782,Q$367)+'СЕТ СН'!$F$16</f>
        <v>0</v>
      </c>
      <c r="R386" s="36">
        <f ca="1">SUMIFS(СВЦЭМ!$J$40:$J$783,СВЦЭМ!$A$40:$A$783,$A386,СВЦЭМ!$B$39:$B$782,R$367)+'СЕТ СН'!$F$16</f>
        <v>0</v>
      </c>
      <c r="S386" s="36">
        <f ca="1">SUMIFS(СВЦЭМ!$J$40:$J$783,СВЦЭМ!$A$40:$A$783,$A386,СВЦЭМ!$B$39:$B$782,S$367)+'СЕТ СН'!$F$16</f>
        <v>0</v>
      </c>
      <c r="T386" s="36">
        <f ca="1">SUMIFS(СВЦЭМ!$J$40:$J$783,СВЦЭМ!$A$40:$A$783,$A386,СВЦЭМ!$B$39:$B$782,T$367)+'СЕТ СН'!$F$16</f>
        <v>0</v>
      </c>
      <c r="U386" s="36">
        <f ca="1">SUMIFS(СВЦЭМ!$J$40:$J$783,СВЦЭМ!$A$40:$A$783,$A386,СВЦЭМ!$B$39:$B$782,U$367)+'СЕТ СН'!$F$16</f>
        <v>0</v>
      </c>
      <c r="V386" s="36">
        <f ca="1">SUMIFS(СВЦЭМ!$J$40:$J$783,СВЦЭМ!$A$40:$A$783,$A386,СВЦЭМ!$B$39:$B$782,V$367)+'СЕТ СН'!$F$16</f>
        <v>0</v>
      </c>
      <c r="W386" s="36">
        <f ca="1">SUMIFS(СВЦЭМ!$J$40:$J$783,СВЦЭМ!$A$40:$A$783,$A386,СВЦЭМ!$B$39:$B$782,W$367)+'СЕТ СН'!$F$16</f>
        <v>0</v>
      </c>
      <c r="X386" s="36">
        <f ca="1">SUMIFS(СВЦЭМ!$J$40:$J$783,СВЦЭМ!$A$40:$A$783,$A386,СВЦЭМ!$B$39:$B$782,X$367)+'СЕТ СН'!$F$16</f>
        <v>0</v>
      </c>
      <c r="Y386" s="36">
        <f ca="1">SUMIFS(СВЦЭМ!$J$40:$J$783,СВЦЭМ!$A$40:$A$783,$A386,СВЦЭМ!$B$39:$B$782,Y$367)+'СЕТ СН'!$F$16</f>
        <v>0</v>
      </c>
    </row>
    <row r="387" spans="1:26" ht="15.75" hidden="1" x14ac:dyDescent="0.2">
      <c r="A387" s="35">
        <f t="shared" si="10"/>
        <v>45371</v>
      </c>
      <c r="B387" s="36">
        <f ca="1">SUMIFS(СВЦЭМ!$J$40:$J$783,СВЦЭМ!$A$40:$A$783,$A387,СВЦЭМ!$B$39:$B$782,B$367)+'СЕТ СН'!$F$16</f>
        <v>0</v>
      </c>
      <c r="C387" s="36">
        <f ca="1">SUMIFS(СВЦЭМ!$J$40:$J$783,СВЦЭМ!$A$40:$A$783,$A387,СВЦЭМ!$B$39:$B$782,C$367)+'СЕТ СН'!$F$16</f>
        <v>0</v>
      </c>
      <c r="D387" s="36">
        <f ca="1">SUMIFS(СВЦЭМ!$J$40:$J$783,СВЦЭМ!$A$40:$A$783,$A387,СВЦЭМ!$B$39:$B$782,D$367)+'СЕТ СН'!$F$16</f>
        <v>0</v>
      </c>
      <c r="E387" s="36">
        <f ca="1">SUMIFS(СВЦЭМ!$J$40:$J$783,СВЦЭМ!$A$40:$A$783,$A387,СВЦЭМ!$B$39:$B$782,E$367)+'СЕТ СН'!$F$16</f>
        <v>0</v>
      </c>
      <c r="F387" s="36">
        <f ca="1">SUMIFS(СВЦЭМ!$J$40:$J$783,СВЦЭМ!$A$40:$A$783,$A387,СВЦЭМ!$B$39:$B$782,F$367)+'СЕТ СН'!$F$16</f>
        <v>0</v>
      </c>
      <c r="G387" s="36">
        <f ca="1">SUMIFS(СВЦЭМ!$J$40:$J$783,СВЦЭМ!$A$40:$A$783,$A387,СВЦЭМ!$B$39:$B$782,G$367)+'СЕТ СН'!$F$16</f>
        <v>0</v>
      </c>
      <c r="H387" s="36">
        <f ca="1">SUMIFS(СВЦЭМ!$J$40:$J$783,СВЦЭМ!$A$40:$A$783,$A387,СВЦЭМ!$B$39:$B$782,H$367)+'СЕТ СН'!$F$16</f>
        <v>0</v>
      </c>
      <c r="I387" s="36">
        <f ca="1">SUMIFS(СВЦЭМ!$J$40:$J$783,СВЦЭМ!$A$40:$A$783,$A387,СВЦЭМ!$B$39:$B$782,I$367)+'СЕТ СН'!$F$16</f>
        <v>0</v>
      </c>
      <c r="J387" s="36">
        <f ca="1">SUMIFS(СВЦЭМ!$J$40:$J$783,СВЦЭМ!$A$40:$A$783,$A387,СВЦЭМ!$B$39:$B$782,J$367)+'СЕТ СН'!$F$16</f>
        <v>0</v>
      </c>
      <c r="K387" s="36">
        <f ca="1">SUMIFS(СВЦЭМ!$J$40:$J$783,СВЦЭМ!$A$40:$A$783,$A387,СВЦЭМ!$B$39:$B$782,K$367)+'СЕТ СН'!$F$16</f>
        <v>0</v>
      </c>
      <c r="L387" s="36">
        <f ca="1">SUMIFS(СВЦЭМ!$J$40:$J$783,СВЦЭМ!$A$40:$A$783,$A387,СВЦЭМ!$B$39:$B$782,L$367)+'СЕТ СН'!$F$16</f>
        <v>0</v>
      </c>
      <c r="M387" s="36">
        <f ca="1">SUMIFS(СВЦЭМ!$J$40:$J$783,СВЦЭМ!$A$40:$A$783,$A387,СВЦЭМ!$B$39:$B$782,M$367)+'СЕТ СН'!$F$16</f>
        <v>0</v>
      </c>
      <c r="N387" s="36">
        <f ca="1">SUMIFS(СВЦЭМ!$J$40:$J$783,СВЦЭМ!$A$40:$A$783,$A387,СВЦЭМ!$B$39:$B$782,N$367)+'СЕТ СН'!$F$16</f>
        <v>0</v>
      </c>
      <c r="O387" s="36">
        <f ca="1">SUMIFS(СВЦЭМ!$J$40:$J$783,СВЦЭМ!$A$40:$A$783,$A387,СВЦЭМ!$B$39:$B$782,O$367)+'СЕТ СН'!$F$16</f>
        <v>0</v>
      </c>
      <c r="P387" s="36">
        <f ca="1">SUMIFS(СВЦЭМ!$J$40:$J$783,СВЦЭМ!$A$40:$A$783,$A387,СВЦЭМ!$B$39:$B$782,P$367)+'СЕТ СН'!$F$16</f>
        <v>0</v>
      </c>
      <c r="Q387" s="36">
        <f ca="1">SUMIFS(СВЦЭМ!$J$40:$J$783,СВЦЭМ!$A$40:$A$783,$A387,СВЦЭМ!$B$39:$B$782,Q$367)+'СЕТ СН'!$F$16</f>
        <v>0</v>
      </c>
      <c r="R387" s="36">
        <f ca="1">SUMIFS(СВЦЭМ!$J$40:$J$783,СВЦЭМ!$A$40:$A$783,$A387,СВЦЭМ!$B$39:$B$782,R$367)+'СЕТ СН'!$F$16</f>
        <v>0</v>
      </c>
      <c r="S387" s="36">
        <f ca="1">SUMIFS(СВЦЭМ!$J$40:$J$783,СВЦЭМ!$A$40:$A$783,$A387,СВЦЭМ!$B$39:$B$782,S$367)+'СЕТ СН'!$F$16</f>
        <v>0</v>
      </c>
      <c r="T387" s="36">
        <f ca="1">SUMIFS(СВЦЭМ!$J$40:$J$783,СВЦЭМ!$A$40:$A$783,$A387,СВЦЭМ!$B$39:$B$782,T$367)+'СЕТ СН'!$F$16</f>
        <v>0</v>
      </c>
      <c r="U387" s="36">
        <f ca="1">SUMIFS(СВЦЭМ!$J$40:$J$783,СВЦЭМ!$A$40:$A$783,$A387,СВЦЭМ!$B$39:$B$782,U$367)+'СЕТ СН'!$F$16</f>
        <v>0</v>
      </c>
      <c r="V387" s="36">
        <f ca="1">SUMIFS(СВЦЭМ!$J$40:$J$783,СВЦЭМ!$A$40:$A$783,$A387,СВЦЭМ!$B$39:$B$782,V$367)+'СЕТ СН'!$F$16</f>
        <v>0</v>
      </c>
      <c r="W387" s="36">
        <f ca="1">SUMIFS(СВЦЭМ!$J$40:$J$783,СВЦЭМ!$A$40:$A$783,$A387,СВЦЭМ!$B$39:$B$782,W$367)+'СЕТ СН'!$F$16</f>
        <v>0</v>
      </c>
      <c r="X387" s="36">
        <f ca="1">SUMIFS(СВЦЭМ!$J$40:$J$783,СВЦЭМ!$A$40:$A$783,$A387,СВЦЭМ!$B$39:$B$782,X$367)+'СЕТ СН'!$F$16</f>
        <v>0</v>
      </c>
      <c r="Y387" s="36">
        <f ca="1">SUMIFS(СВЦЭМ!$J$40:$J$783,СВЦЭМ!$A$40:$A$783,$A387,СВЦЭМ!$B$39:$B$782,Y$367)+'СЕТ СН'!$F$16</f>
        <v>0</v>
      </c>
    </row>
    <row r="388" spans="1:26" ht="15.75" hidden="1" x14ac:dyDescent="0.2">
      <c r="A388" s="35">
        <f t="shared" si="10"/>
        <v>45372</v>
      </c>
      <c r="B388" s="36">
        <f ca="1">SUMIFS(СВЦЭМ!$J$40:$J$783,СВЦЭМ!$A$40:$A$783,$A388,СВЦЭМ!$B$39:$B$782,B$367)+'СЕТ СН'!$F$16</f>
        <v>0</v>
      </c>
      <c r="C388" s="36">
        <f ca="1">SUMIFS(СВЦЭМ!$J$40:$J$783,СВЦЭМ!$A$40:$A$783,$A388,СВЦЭМ!$B$39:$B$782,C$367)+'СЕТ СН'!$F$16</f>
        <v>0</v>
      </c>
      <c r="D388" s="36">
        <f ca="1">SUMIFS(СВЦЭМ!$J$40:$J$783,СВЦЭМ!$A$40:$A$783,$A388,СВЦЭМ!$B$39:$B$782,D$367)+'СЕТ СН'!$F$16</f>
        <v>0</v>
      </c>
      <c r="E388" s="36">
        <f ca="1">SUMIFS(СВЦЭМ!$J$40:$J$783,СВЦЭМ!$A$40:$A$783,$A388,СВЦЭМ!$B$39:$B$782,E$367)+'СЕТ СН'!$F$16</f>
        <v>0</v>
      </c>
      <c r="F388" s="36">
        <f ca="1">SUMIFS(СВЦЭМ!$J$40:$J$783,СВЦЭМ!$A$40:$A$783,$A388,СВЦЭМ!$B$39:$B$782,F$367)+'СЕТ СН'!$F$16</f>
        <v>0</v>
      </c>
      <c r="G388" s="36">
        <f ca="1">SUMIFS(СВЦЭМ!$J$40:$J$783,СВЦЭМ!$A$40:$A$783,$A388,СВЦЭМ!$B$39:$B$782,G$367)+'СЕТ СН'!$F$16</f>
        <v>0</v>
      </c>
      <c r="H388" s="36">
        <f ca="1">SUMIFS(СВЦЭМ!$J$40:$J$783,СВЦЭМ!$A$40:$A$783,$A388,СВЦЭМ!$B$39:$B$782,H$367)+'СЕТ СН'!$F$16</f>
        <v>0</v>
      </c>
      <c r="I388" s="36">
        <f ca="1">SUMIFS(СВЦЭМ!$J$40:$J$783,СВЦЭМ!$A$40:$A$783,$A388,СВЦЭМ!$B$39:$B$782,I$367)+'СЕТ СН'!$F$16</f>
        <v>0</v>
      </c>
      <c r="J388" s="36">
        <f ca="1">SUMIFS(СВЦЭМ!$J$40:$J$783,СВЦЭМ!$A$40:$A$783,$A388,СВЦЭМ!$B$39:$B$782,J$367)+'СЕТ СН'!$F$16</f>
        <v>0</v>
      </c>
      <c r="K388" s="36">
        <f ca="1">SUMIFS(СВЦЭМ!$J$40:$J$783,СВЦЭМ!$A$40:$A$783,$A388,СВЦЭМ!$B$39:$B$782,K$367)+'СЕТ СН'!$F$16</f>
        <v>0</v>
      </c>
      <c r="L388" s="36">
        <f ca="1">SUMIFS(СВЦЭМ!$J$40:$J$783,СВЦЭМ!$A$40:$A$783,$A388,СВЦЭМ!$B$39:$B$782,L$367)+'СЕТ СН'!$F$16</f>
        <v>0</v>
      </c>
      <c r="M388" s="36">
        <f ca="1">SUMIFS(СВЦЭМ!$J$40:$J$783,СВЦЭМ!$A$40:$A$783,$A388,СВЦЭМ!$B$39:$B$782,M$367)+'СЕТ СН'!$F$16</f>
        <v>0</v>
      </c>
      <c r="N388" s="36">
        <f ca="1">SUMIFS(СВЦЭМ!$J$40:$J$783,СВЦЭМ!$A$40:$A$783,$A388,СВЦЭМ!$B$39:$B$782,N$367)+'СЕТ СН'!$F$16</f>
        <v>0</v>
      </c>
      <c r="O388" s="36">
        <f ca="1">SUMIFS(СВЦЭМ!$J$40:$J$783,СВЦЭМ!$A$40:$A$783,$A388,СВЦЭМ!$B$39:$B$782,O$367)+'СЕТ СН'!$F$16</f>
        <v>0</v>
      </c>
      <c r="P388" s="36">
        <f ca="1">SUMIFS(СВЦЭМ!$J$40:$J$783,СВЦЭМ!$A$40:$A$783,$A388,СВЦЭМ!$B$39:$B$782,P$367)+'СЕТ СН'!$F$16</f>
        <v>0</v>
      </c>
      <c r="Q388" s="36">
        <f ca="1">SUMIFS(СВЦЭМ!$J$40:$J$783,СВЦЭМ!$A$40:$A$783,$A388,СВЦЭМ!$B$39:$B$782,Q$367)+'СЕТ СН'!$F$16</f>
        <v>0</v>
      </c>
      <c r="R388" s="36">
        <f ca="1">SUMIFS(СВЦЭМ!$J$40:$J$783,СВЦЭМ!$A$40:$A$783,$A388,СВЦЭМ!$B$39:$B$782,R$367)+'СЕТ СН'!$F$16</f>
        <v>0</v>
      </c>
      <c r="S388" s="36">
        <f ca="1">SUMIFS(СВЦЭМ!$J$40:$J$783,СВЦЭМ!$A$40:$A$783,$A388,СВЦЭМ!$B$39:$B$782,S$367)+'СЕТ СН'!$F$16</f>
        <v>0</v>
      </c>
      <c r="T388" s="36">
        <f ca="1">SUMIFS(СВЦЭМ!$J$40:$J$783,СВЦЭМ!$A$40:$A$783,$A388,СВЦЭМ!$B$39:$B$782,T$367)+'СЕТ СН'!$F$16</f>
        <v>0</v>
      </c>
      <c r="U388" s="36">
        <f ca="1">SUMIFS(СВЦЭМ!$J$40:$J$783,СВЦЭМ!$A$40:$A$783,$A388,СВЦЭМ!$B$39:$B$782,U$367)+'СЕТ СН'!$F$16</f>
        <v>0</v>
      </c>
      <c r="V388" s="36">
        <f ca="1">SUMIFS(СВЦЭМ!$J$40:$J$783,СВЦЭМ!$A$40:$A$783,$A388,СВЦЭМ!$B$39:$B$782,V$367)+'СЕТ СН'!$F$16</f>
        <v>0</v>
      </c>
      <c r="W388" s="36">
        <f ca="1">SUMIFS(СВЦЭМ!$J$40:$J$783,СВЦЭМ!$A$40:$A$783,$A388,СВЦЭМ!$B$39:$B$782,W$367)+'СЕТ СН'!$F$16</f>
        <v>0</v>
      </c>
      <c r="X388" s="36">
        <f ca="1">SUMIFS(СВЦЭМ!$J$40:$J$783,СВЦЭМ!$A$40:$A$783,$A388,СВЦЭМ!$B$39:$B$782,X$367)+'СЕТ СН'!$F$16</f>
        <v>0</v>
      </c>
      <c r="Y388" s="36">
        <f ca="1">SUMIFS(СВЦЭМ!$J$40:$J$783,СВЦЭМ!$A$40:$A$783,$A388,СВЦЭМ!$B$39:$B$782,Y$367)+'СЕТ СН'!$F$16</f>
        <v>0</v>
      </c>
    </row>
    <row r="389" spans="1:26" ht="15.75" hidden="1" x14ac:dyDescent="0.2">
      <c r="A389" s="35">
        <f t="shared" si="10"/>
        <v>45373</v>
      </c>
      <c r="B389" s="36">
        <f ca="1">SUMIFS(СВЦЭМ!$J$40:$J$783,СВЦЭМ!$A$40:$A$783,$A389,СВЦЭМ!$B$39:$B$782,B$367)+'СЕТ СН'!$F$16</f>
        <v>0</v>
      </c>
      <c r="C389" s="36">
        <f ca="1">SUMIFS(СВЦЭМ!$J$40:$J$783,СВЦЭМ!$A$40:$A$783,$A389,СВЦЭМ!$B$39:$B$782,C$367)+'СЕТ СН'!$F$16</f>
        <v>0</v>
      </c>
      <c r="D389" s="36">
        <f ca="1">SUMIFS(СВЦЭМ!$J$40:$J$783,СВЦЭМ!$A$40:$A$783,$A389,СВЦЭМ!$B$39:$B$782,D$367)+'СЕТ СН'!$F$16</f>
        <v>0</v>
      </c>
      <c r="E389" s="36">
        <f ca="1">SUMIFS(СВЦЭМ!$J$40:$J$783,СВЦЭМ!$A$40:$A$783,$A389,СВЦЭМ!$B$39:$B$782,E$367)+'СЕТ СН'!$F$16</f>
        <v>0</v>
      </c>
      <c r="F389" s="36">
        <f ca="1">SUMIFS(СВЦЭМ!$J$40:$J$783,СВЦЭМ!$A$40:$A$783,$A389,СВЦЭМ!$B$39:$B$782,F$367)+'СЕТ СН'!$F$16</f>
        <v>0</v>
      </c>
      <c r="G389" s="36">
        <f ca="1">SUMIFS(СВЦЭМ!$J$40:$J$783,СВЦЭМ!$A$40:$A$783,$A389,СВЦЭМ!$B$39:$B$782,G$367)+'СЕТ СН'!$F$16</f>
        <v>0</v>
      </c>
      <c r="H389" s="36">
        <f ca="1">SUMIFS(СВЦЭМ!$J$40:$J$783,СВЦЭМ!$A$40:$A$783,$A389,СВЦЭМ!$B$39:$B$782,H$367)+'СЕТ СН'!$F$16</f>
        <v>0</v>
      </c>
      <c r="I389" s="36">
        <f ca="1">SUMIFS(СВЦЭМ!$J$40:$J$783,СВЦЭМ!$A$40:$A$783,$A389,СВЦЭМ!$B$39:$B$782,I$367)+'СЕТ СН'!$F$16</f>
        <v>0</v>
      </c>
      <c r="J389" s="36">
        <f ca="1">SUMIFS(СВЦЭМ!$J$40:$J$783,СВЦЭМ!$A$40:$A$783,$A389,СВЦЭМ!$B$39:$B$782,J$367)+'СЕТ СН'!$F$16</f>
        <v>0</v>
      </c>
      <c r="K389" s="36">
        <f ca="1">SUMIFS(СВЦЭМ!$J$40:$J$783,СВЦЭМ!$A$40:$A$783,$A389,СВЦЭМ!$B$39:$B$782,K$367)+'СЕТ СН'!$F$16</f>
        <v>0</v>
      </c>
      <c r="L389" s="36">
        <f ca="1">SUMIFS(СВЦЭМ!$J$40:$J$783,СВЦЭМ!$A$40:$A$783,$A389,СВЦЭМ!$B$39:$B$782,L$367)+'СЕТ СН'!$F$16</f>
        <v>0</v>
      </c>
      <c r="M389" s="36">
        <f ca="1">SUMIFS(СВЦЭМ!$J$40:$J$783,СВЦЭМ!$A$40:$A$783,$A389,СВЦЭМ!$B$39:$B$782,M$367)+'СЕТ СН'!$F$16</f>
        <v>0</v>
      </c>
      <c r="N389" s="36">
        <f ca="1">SUMIFS(СВЦЭМ!$J$40:$J$783,СВЦЭМ!$A$40:$A$783,$A389,СВЦЭМ!$B$39:$B$782,N$367)+'СЕТ СН'!$F$16</f>
        <v>0</v>
      </c>
      <c r="O389" s="36">
        <f ca="1">SUMIFS(СВЦЭМ!$J$40:$J$783,СВЦЭМ!$A$40:$A$783,$A389,СВЦЭМ!$B$39:$B$782,O$367)+'СЕТ СН'!$F$16</f>
        <v>0</v>
      </c>
      <c r="P389" s="36">
        <f ca="1">SUMIFS(СВЦЭМ!$J$40:$J$783,СВЦЭМ!$A$40:$A$783,$A389,СВЦЭМ!$B$39:$B$782,P$367)+'СЕТ СН'!$F$16</f>
        <v>0</v>
      </c>
      <c r="Q389" s="36">
        <f ca="1">SUMIFS(СВЦЭМ!$J$40:$J$783,СВЦЭМ!$A$40:$A$783,$A389,СВЦЭМ!$B$39:$B$782,Q$367)+'СЕТ СН'!$F$16</f>
        <v>0</v>
      </c>
      <c r="R389" s="36">
        <f ca="1">SUMIFS(СВЦЭМ!$J$40:$J$783,СВЦЭМ!$A$40:$A$783,$A389,СВЦЭМ!$B$39:$B$782,R$367)+'СЕТ СН'!$F$16</f>
        <v>0</v>
      </c>
      <c r="S389" s="36">
        <f ca="1">SUMIFS(СВЦЭМ!$J$40:$J$783,СВЦЭМ!$A$40:$A$783,$A389,СВЦЭМ!$B$39:$B$782,S$367)+'СЕТ СН'!$F$16</f>
        <v>0</v>
      </c>
      <c r="T389" s="36">
        <f ca="1">SUMIFS(СВЦЭМ!$J$40:$J$783,СВЦЭМ!$A$40:$A$783,$A389,СВЦЭМ!$B$39:$B$782,T$367)+'СЕТ СН'!$F$16</f>
        <v>0</v>
      </c>
      <c r="U389" s="36">
        <f ca="1">SUMIFS(СВЦЭМ!$J$40:$J$783,СВЦЭМ!$A$40:$A$783,$A389,СВЦЭМ!$B$39:$B$782,U$367)+'СЕТ СН'!$F$16</f>
        <v>0</v>
      </c>
      <c r="V389" s="36">
        <f ca="1">SUMIFS(СВЦЭМ!$J$40:$J$783,СВЦЭМ!$A$40:$A$783,$A389,СВЦЭМ!$B$39:$B$782,V$367)+'СЕТ СН'!$F$16</f>
        <v>0</v>
      </c>
      <c r="W389" s="36">
        <f ca="1">SUMIFS(СВЦЭМ!$J$40:$J$783,СВЦЭМ!$A$40:$A$783,$A389,СВЦЭМ!$B$39:$B$782,W$367)+'СЕТ СН'!$F$16</f>
        <v>0</v>
      </c>
      <c r="X389" s="36">
        <f ca="1">SUMIFS(СВЦЭМ!$J$40:$J$783,СВЦЭМ!$A$40:$A$783,$A389,СВЦЭМ!$B$39:$B$782,X$367)+'СЕТ СН'!$F$16</f>
        <v>0</v>
      </c>
      <c r="Y389" s="36">
        <f ca="1">SUMIFS(СВЦЭМ!$J$40:$J$783,СВЦЭМ!$A$40:$A$783,$A389,СВЦЭМ!$B$39:$B$782,Y$367)+'СЕТ СН'!$F$16</f>
        <v>0</v>
      </c>
    </row>
    <row r="390" spans="1:26" ht="15.75" hidden="1" x14ac:dyDescent="0.2">
      <c r="A390" s="35">
        <f t="shared" si="10"/>
        <v>45374</v>
      </c>
      <c r="B390" s="36">
        <f ca="1">SUMIFS(СВЦЭМ!$J$40:$J$783,СВЦЭМ!$A$40:$A$783,$A390,СВЦЭМ!$B$39:$B$782,B$367)+'СЕТ СН'!$F$16</f>
        <v>0</v>
      </c>
      <c r="C390" s="36">
        <f ca="1">SUMIFS(СВЦЭМ!$J$40:$J$783,СВЦЭМ!$A$40:$A$783,$A390,СВЦЭМ!$B$39:$B$782,C$367)+'СЕТ СН'!$F$16</f>
        <v>0</v>
      </c>
      <c r="D390" s="36">
        <f ca="1">SUMIFS(СВЦЭМ!$J$40:$J$783,СВЦЭМ!$A$40:$A$783,$A390,СВЦЭМ!$B$39:$B$782,D$367)+'СЕТ СН'!$F$16</f>
        <v>0</v>
      </c>
      <c r="E390" s="36">
        <f ca="1">SUMIFS(СВЦЭМ!$J$40:$J$783,СВЦЭМ!$A$40:$A$783,$A390,СВЦЭМ!$B$39:$B$782,E$367)+'СЕТ СН'!$F$16</f>
        <v>0</v>
      </c>
      <c r="F390" s="36">
        <f ca="1">SUMIFS(СВЦЭМ!$J$40:$J$783,СВЦЭМ!$A$40:$A$783,$A390,СВЦЭМ!$B$39:$B$782,F$367)+'СЕТ СН'!$F$16</f>
        <v>0</v>
      </c>
      <c r="G390" s="36">
        <f ca="1">SUMIFS(СВЦЭМ!$J$40:$J$783,СВЦЭМ!$A$40:$A$783,$A390,СВЦЭМ!$B$39:$B$782,G$367)+'СЕТ СН'!$F$16</f>
        <v>0</v>
      </c>
      <c r="H390" s="36">
        <f ca="1">SUMIFS(СВЦЭМ!$J$40:$J$783,СВЦЭМ!$A$40:$A$783,$A390,СВЦЭМ!$B$39:$B$782,H$367)+'СЕТ СН'!$F$16</f>
        <v>0</v>
      </c>
      <c r="I390" s="36">
        <f ca="1">SUMIFS(СВЦЭМ!$J$40:$J$783,СВЦЭМ!$A$40:$A$783,$A390,СВЦЭМ!$B$39:$B$782,I$367)+'СЕТ СН'!$F$16</f>
        <v>0</v>
      </c>
      <c r="J390" s="36">
        <f ca="1">SUMIFS(СВЦЭМ!$J$40:$J$783,СВЦЭМ!$A$40:$A$783,$A390,СВЦЭМ!$B$39:$B$782,J$367)+'СЕТ СН'!$F$16</f>
        <v>0</v>
      </c>
      <c r="K390" s="36">
        <f ca="1">SUMIFS(СВЦЭМ!$J$40:$J$783,СВЦЭМ!$A$40:$A$783,$A390,СВЦЭМ!$B$39:$B$782,K$367)+'СЕТ СН'!$F$16</f>
        <v>0</v>
      </c>
      <c r="L390" s="36">
        <f ca="1">SUMIFS(СВЦЭМ!$J$40:$J$783,СВЦЭМ!$A$40:$A$783,$A390,СВЦЭМ!$B$39:$B$782,L$367)+'СЕТ СН'!$F$16</f>
        <v>0</v>
      </c>
      <c r="M390" s="36">
        <f ca="1">SUMIFS(СВЦЭМ!$J$40:$J$783,СВЦЭМ!$A$40:$A$783,$A390,СВЦЭМ!$B$39:$B$782,M$367)+'СЕТ СН'!$F$16</f>
        <v>0</v>
      </c>
      <c r="N390" s="36">
        <f ca="1">SUMIFS(СВЦЭМ!$J$40:$J$783,СВЦЭМ!$A$40:$A$783,$A390,СВЦЭМ!$B$39:$B$782,N$367)+'СЕТ СН'!$F$16</f>
        <v>0</v>
      </c>
      <c r="O390" s="36">
        <f ca="1">SUMIFS(СВЦЭМ!$J$40:$J$783,СВЦЭМ!$A$40:$A$783,$A390,СВЦЭМ!$B$39:$B$782,O$367)+'СЕТ СН'!$F$16</f>
        <v>0</v>
      </c>
      <c r="P390" s="36">
        <f ca="1">SUMIFS(СВЦЭМ!$J$40:$J$783,СВЦЭМ!$A$40:$A$783,$A390,СВЦЭМ!$B$39:$B$782,P$367)+'СЕТ СН'!$F$16</f>
        <v>0</v>
      </c>
      <c r="Q390" s="36">
        <f ca="1">SUMIFS(СВЦЭМ!$J$40:$J$783,СВЦЭМ!$A$40:$A$783,$A390,СВЦЭМ!$B$39:$B$782,Q$367)+'СЕТ СН'!$F$16</f>
        <v>0</v>
      </c>
      <c r="R390" s="36">
        <f ca="1">SUMIFS(СВЦЭМ!$J$40:$J$783,СВЦЭМ!$A$40:$A$783,$A390,СВЦЭМ!$B$39:$B$782,R$367)+'СЕТ СН'!$F$16</f>
        <v>0</v>
      </c>
      <c r="S390" s="36">
        <f ca="1">SUMIFS(СВЦЭМ!$J$40:$J$783,СВЦЭМ!$A$40:$A$783,$A390,СВЦЭМ!$B$39:$B$782,S$367)+'СЕТ СН'!$F$16</f>
        <v>0</v>
      </c>
      <c r="T390" s="36">
        <f ca="1">SUMIFS(СВЦЭМ!$J$40:$J$783,СВЦЭМ!$A$40:$A$783,$A390,СВЦЭМ!$B$39:$B$782,T$367)+'СЕТ СН'!$F$16</f>
        <v>0</v>
      </c>
      <c r="U390" s="36">
        <f ca="1">SUMIFS(СВЦЭМ!$J$40:$J$783,СВЦЭМ!$A$40:$A$783,$A390,СВЦЭМ!$B$39:$B$782,U$367)+'СЕТ СН'!$F$16</f>
        <v>0</v>
      </c>
      <c r="V390" s="36">
        <f ca="1">SUMIFS(СВЦЭМ!$J$40:$J$783,СВЦЭМ!$A$40:$A$783,$A390,СВЦЭМ!$B$39:$B$782,V$367)+'СЕТ СН'!$F$16</f>
        <v>0</v>
      </c>
      <c r="W390" s="36">
        <f ca="1">SUMIFS(СВЦЭМ!$J$40:$J$783,СВЦЭМ!$A$40:$A$783,$A390,СВЦЭМ!$B$39:$B$782,W$367)+'СЕТ СН'!$F$16</f>
        <v>0</v>
      </c>
      <c r="X390" s="36">
        <f ca="1">SUMIFS(СВЦЭМ!$J$40:$J$783,СВЦЭМ!$A$40:$A$783,$A390,СВЦЭМ!$B$39:$B$782,X$367)+'СЕТ СН'!$F$16</f>
        <v>0</v>
      </c>
      <c r="Y390" s="36">
        <f ca="1">SUMIFS(СВЦЭМ!$J$40:$J$783,СВЦЭМ!$A$40:$A$783,$A390,СВЦЭМ!$B$39:$B$782,Y$367)+'СЕТ СН'!$F$16</f>
        <v>0</v>
      </c>
    </row>
    <row r="391" spans="1:26" ht="15.75" hidden="1" x14ac:dyDescent="0.2">
      <c r="A391" s="35">
        <f t="shared" si="10"/>
        <v>45375</v>
      </c>
      <c r="B391" s="36">
        <f ca="1">SUMIFS(СВЦЭМ!$J$40:$J$783,СВЦЭМ!$A$40:$A$783,$A391,СВЦЭМ!$B$39:$B$782,B$367)+'СЕТ СН'!$F$16</f>
        <v>0</v>
      </c>
      <c r="C391" s="36">
        <f ca="1">SUMIFS(СВЦЭМ!$J$40:$J$783,СВЦЭМ!$A$40:$A$783,$A391,СВЦЭМ!$B$39:$B$782,C$367)+'СЕТ СН'!$F$16</f>
        <v>0</v>
      </c>
      <c r="D391" s="36">
        <f ca="1">SUMIFS(СВЦЭМ!$J$40:$J$783,СВЦЭМ!$A$40:$A$783,$A391,СВЦЭМ!$B$39:$B$782,D$367)+'СЕТ СН'!$F$16</f>
        <v>0</v>
      </c>
      <c r="E391" s="36">
        <f ca="1">SUMIFS(СВЦЭМ!$J$40:$J$783,СВЦЭМ!$A$40:$A$783,$A391,СВЦЭМ!$B$39:$B$782,E$367)+'СЕТ СН'!$F$16</f>
        <v>0</v>
      </c>
      <c r="F391" s="36">
        <f ca="1">SUMIFS(СВЦЭМ!$J$40:$J$783,СВЦЭМ!$A$40:$A$783,$A391,СВЦЭМ!$B$39:$B$782,F$367)+'СЕТ СН'!$F$16</f>
        <v>0</v>
      </c>
      <c r="G391" s="36">
        <f ca="1">SUMIFS(СВЦЭМ!$J$40:$J$783,СВЦЭМ!$A$40:$A$783,$A391,СВЦЭМ!$B$39:$B$782,G$367)+'СЕТ СН'!$F$16</f>
        <v>0</v>
      </c>
      <c r="H391" s="36">
        <f ca="1">SUMIFS(СВЦЭМ!$J$40:$J$783,СВЦЭМ!$A$40:$A$783,$A391,СВЦЭМ!$B$39:$B$782,H$367)+'СЕТ СН'!$F$16</f>
        <v>0</v>
      </c>
      <c r="I391" s="36">
        <f ca="1">SUMIFS(СВЦЭМ!$J$40:$J$783,СВЦЭМ!$A$40:$A$783,$A391,СВЦЭМ!$B$39:$B$782,I$367)+'СЕТ СН'!$F$16</f>
        <v>0</v>
      </c>
      <c r="J391" s="36">
        <f ca="1">SUMIFS(СВЦЭМ!$J$40:$J$783,СВЦЭМ!$A$40:$A$783,$A391,СВЦЭМ!$B$39:$B$782,J$367)+'СЕТ СН'!$F$16</f>
        <v>0</v>
      </c>
      <c r="K391" s="36">
        <f ca="1">SUMIFS(СВЦЭМ!$J$40:$J$783,СВЦЭМ!$A$40:$A$783,$A391,СВЦЭМ!$B$39:$B$782,K$367)+'СЕТ СН'!$F$16</f>
        <v>0</v>
      </c>
      <c r="L391" s="36">
        <f ca="1">SUMIFS(СВЦЭМ!$J$40:$J$783,СВЦЭМ!$A$40:$A$783,$A391,СВЦЭМ!$B$39:$B$782,L$367)+'СЕТ СН'!$F$16</f>
        <v>0</v>
      </c>
      <c r="M391" s="36">
        <f ca="1">SUMIFS(СВЦЭМ!$J$40:$J$783,СВЦЭМ!$A$40:$A$783,$A391,СВЦЭМ!$B$39:$B$782,M$367)+'СЕТ СН'!$F$16</f>
        <v>0</v>
      </c>
      <c r="N391" s="36">
        <f ca="1">SUMIFS(СВЦЭМ!$J$40:$J$783,СВЦЭМ!$A$40:$A$783,$A391,СВЦЭМ!$B$39:$B$782,N$367)+'СЕТ СН'!$F$16</f>
        <v>0</v>
      </c>
      <c r="O391" s="36">
        <f ca="1">SUMIFS(СВЦЭМ!$J$40:$J$783,СВЦЭМ!$A$40:$A$783,$A391,СВЦЭМ!$B$39:$B$782,O$367)+'СЕТ СН'!$F$16</f>
        <v>0</v>
      </c>
      <c r="P391" s="36">
        <f ca="1">SUMIFS(СВЦЭМ!$J$40:$J$783,СВЦЭМ!$A$40:$A$783,$A391,СВЦЭМ!$B$39:$B$782,P$367)+'СЕТ СН'!$F$16</f>
        <v>0</v>
      </c>
      <c r="Q391" s="36">
        <f ca="1">SUMIFS(СВЦЭМ!$J$40:$J$783,СВЦЭМ!$A$40:$A$783,$A391,СВЦЭМ!$B$39:$B$782,Q$367)+'СЕТ СН'!$F$16</f>
        <v>0</v>
      </c>
      <c r="R391" s="36">
        <f ca="1">SUMIFS(СВЦЭМ!$J$40:$J$783,СВЦЭМ!$A$40:$A$783,$A391,СВЦЭМ!$B$39:$B$782,R$367)+'СЕТ СН'!$F$16</f>
        <v>0</v>
      </c>
      <c r="S391" s="36">
        <f ca="1">SUMIFS(СВЦЭМ!$J$40:$J$783,СВЦЭМ!$A$40:$A$783,$A391,СВЦЭМ!$B$39:$B$782,S$367)+'СЕТ СН'!$F$16</f>
        <v>0</v>
      </c>
      <c r="T391" s="36">
        <f ca="1">SUMIFS(СВЦЭМ!$J$40:$J$783,СВЦЭМ!$A$40:$A$783,$A391,СВЦЭМ!$B$39:$B$782,T$367)+'СЕТ СН'!$F$16</f>
        <v>0</v>
      </c>
      <c r="U391" s="36">
        <f ca="1">SUMIFS(СВЦЭМ!$J$40:$J$783,СВЦЭМ!$A$40:$A$783,$A391,СВЦЭМ!$B$39:$B$782,U$367)+'СЕТ СН'!$F$16</f>
        <v>0</v>
      </c>
      <c r="V391" s="36">
        <f ca="1">SUMIFS(СВЦЭМ!$J$40:$J$783,СВЦЭМ!$A$40:$A$783,$A391,СВЦЭМ!$B$39:$B$782,V$367)+'СЕТ СН'!$F$16</f>
        <v>0</v>
      </c>
      <c r="W391" s="36">
        <f ca="1">SUMIFS(СВЦЭМ!$J$40:$J$783,СВЦЭМ!$A$40:$A$783,$A391,СВЦЭМ!$B$39:$B$782,W$367)+'СЕТ СН'!$F$16</f>
        <v>0</v>
      </c>
      <c r="X391" s="36">
        <f ca="1">SUMIFS(СВЦЭМ!$J$40:$J$783,СВЦЭМ!$A$40:$A$783,$A391,СВЦЭМ!$B$39:$B$782,X$367)+'СЕТ СН'!$F$16</f>
        <v>0</v>
      </c>
      <c r="Y391" s="36">
        <f ca="1">SUMIFS(СВЦЭМ!$J$40:$J$783,СВЦЭМ!$A$40:$A$783,$A391,СВЦЭМ!$B$39:$B$782,Y$367)+'СЕТ СН'!$F$16</f>
        <v>0</v>
      </c>
    </row>
    <row r="392" spans="1:26" ht="15.75" hidden="1" x14ac:dyDescent="0.2">
      <c r="A392" s="35">
        <f t="shared" si="10"/>
        <v>45376</v>
      </c>
      <c r="B392" s="36">
        <f ca="1">SUMIFS(СВЦЭМ!$J$40:$J$783,СВЦЭМ!$A$40:$A$783,$A392,СВЦЭМ!$B$39:$B$782,B$367)+'СЕТ СН'!$F$16</f>
        <v>0</v>
      </c>
      <c r="C392" s="36">
        <f ca="1">SUMIFS(СВЦЭМ!$J$40:$J$783,СВЦЭМ!$A$40:$A$783,$A392,СВЦЭМ!$B$39:$B$782,C$367)+'СЕТ СН'!$F$16</f>
        <v>0</v>
      </c>
      <c r="D392" s="36">
        <f ca="1">SUMIFS(СВЦЭМ!$J$40:$J$783,СВЦЭМ!$A$40:$A$783,$A392,СВЦЭМ!$B$39:$B$782,D$367)+'СЕТ СН'!$F$16</f>
        <v>0</v>
      </c>
      <c r="E392" s="36">
        <f ca="1">SUMIFS(СВЦЭМ!$J$40:$J$783,СВЦЭМ!$A$40:$A$783,$A392,СВЦЭМ!$B$39:$B$782,E$367)+'СЕТ СН'!$F$16</f>
        <v>0</v>
      </c>
      <c r="F392" s="36">
        <f ca="1">SUMIFS(СВЦЭМ!$J$40:$J$783,СВЦЭМ!$A$40:$A$783,$A392,СВЦЭМ!$B$39:$B$782,F$367)+'СЕТ СН'!$F$16</f>
        <v>0</v>
      </c>
      <c r="G392" s="36">
        <f ca="1">SUMIFS(СВЦЭМ!$J$40:$J$783,СВЦЭМ!$A$40:$A$783,$A392,СВЦЭМ!$B$39:$B$782,G$367)+'СЕТ СН'!$F$16</f>
        <v>0</v>
      </c>
      <c r="H392" s="36">
        <f ca="1">SUMIFS(СВЦЭМ!$J$40:$J$783,СВЦЭМ!$A$40:$A$783,$A392,СВЦЭМ!$B$39:$B$782,H$367)+'СЕТ СН'!$F$16</f>
        <v>0</v>
      </c>
      <c r="I392" s="36">
        <f ca="1">SUMIFS(СВЦЭМ!$J$40:$J$783,СВЦЭМ!$A$40:$A$783,$A392,СВЦЭМ!$B$39:$B$782,I$367)+'СЕТ СН'!$F$16</f>
        <v>0</v>
      </c>
      <c r="J392" s="36">
        <f ca="1">SUMIFS(СВЦЭМ!$J$40:$J$783,СВЦЭМ!$A$40:$A$783,$A392,СВЦЭМ!$B$39:$B$782,J$367)+'СЕТ СН'!$F$16</f>
        <v>0</v>
      </c>
      <c r="K392" s="36">
        <f ca="1">SUMIFS(СВЦЭМ!$J$40:$J$783,СВЦЭМ!$A$40:$A$783,$A392,СВЦЭМ!$B$39:$B$782,K$367)+'СЕТ СН'!$F$16</f>
        <v>0</v>
      </c>
      <c r="L392" s="36">
        <f ca="1">SUMIFS(СВЦЭМ!$J$40:$J$783,СВЦЭМ!$A$40:$A$783,$A392,СВЦЭМ!$B$39:$B$782,L$367)+'СЕТ СН'!$F$16</f>
        <v>0</v>
      </c>
      <c r="M392" s="36">
        <f ca="1">SUMIFS(СВЦЭМ!$J$40:$J$783,СВЦЭМ!$A$40:$A$783,$A392,СВЦЭМ!$B$39:$B$782,M$367)+'СЕТ СН'!$F$16</f>
        <v>0</v>
      </c>
      <c r="N392" s="36">
        <f ca="1">SUMIFS(СВЦЭМ!$J$40:$J$783,СВЦЭМ!$A$40:$A$783,$A392,СВЦЭМ!$B$39:$B$782,N$367)+'СЕТ СН'!$F$16</f>
        <v>0</v>
      </c>
      <c r="O392" s="36">
        <f ca="1">SUMIFS(СВЦЭМ!$J$40:$J$783,СВЦЭМ!$A$40:$A$783,$A392,СВЦЭМ!$B$39:$B$782,O$367)+'СЕТ СН'!$F$16</f>
        <v>0</v>
      </c>
      <c r="P392" s="36">
        <f ca="1">SUMIFS(СВЦЭМ!$J$40:$J$783,СВЦЭМ!$A$40:$A$783,$A392,СВЦЭМ!$B$39:$B$782,P$367)+'СЕТ СН'!$F$16</f>
        <v>0</v>
      </c>
      <c r="Q392" s="36">
        <f ca="1">SUMIFS(СВЦЭМ!$J$40:$J$783,СВЦЭМ!$A$40:$A$783,$A392,СВЦЭМ!$B$39:$B$782,Q$367)+'СЕТ СН'!$F$16</f>
        <v>0</v>
      </c>
      <c r="R392" s="36">
        <f ca="1">SUMIFS(СВЦЭМ!$J$40:$J$783,СВЦЭМ!$A$40:$A$783,$A392,СВЦЭМ!$B$39:$B$782,R$367)+'СЕТ СН'!$F$16</f>
        <v>0</v>
      </c>
      <c r="S392" s="36">
        <f ca="1">SUMIFS(СВЦЭМ!$J$40:$J$783,СВЦЭМ!$A$40:$A$783,$A392,СВЦЭМ!$B$39:$B$782,S$367)+'СЕТ СН'!$F$16</f>
        <v>0</v>
      </c>
      <c r="T392" s="36">
        <f ca="1">SUMIFS(СВЦЭМ!$J$40:$J$783,СВЦЭМ!$A$40:$A$783,$A392,СВЦЭМ!$B$39:$B$782,T$367)+'СЕТ СН'!$F$16</f>
        <v>0</v>
      </c>
      <c r="U392" s="36">
        <f ca="1">SUMIFS(СВЦЭМ!$J$40:$J$783,СВЦЭМ!$A$40:$A$783,$A392,СВЦЭМ!$B$39:$B$782,U$367)+'СЕТ СН'!$F$16</f>
        <v>0</v>
      </c>
      <c r="V392" s="36">
        <f ca="1">SUMIFS(СВЦЭМ!$J$40:$J$783,СВЦЭМ!$A$40:$A$783,$A392,СВЦЭМ!$B$39:$B$782,V$367)+'СЕТ СН'!$F$16</f>
        <v>0</v>
      </c>
      <c r="W392" s="36">
        <f ca="1">SUMIFS(СВЦЭМ!$J$40:$J$783,СВЦЭМ!$A$40:$A$783,$A392,СВЦЭМ!$B$39:$B$782,W$367)+'СЕТ СН'!$F$16</f>
        <v>0</v>
      </c>
      <c r="X392" s="36">
        <f ca="1">SUMIFS(СВЦЭМ!$J$40:$J$783,СВЦЭМ!$A$40:$A$783,$A392,СВЦЭМ!$B$39:$B$782,X$367)+'СЕТ СН'!$F$16</f>
        <v>0</v>
      </c>
      <c r="Y392" s="36">
        <f ca="1">SUMIFS(СВЦЭМ!$J$40:$J$783,СВЦЭМ!$A$40:$A$783,$A392,СВЦЭМ!$B$39:$B$782,Y$367)+'СЕТ СН'!$F$16</f>
        <v>0</v>
      </c>
    </row>
    <row r="393" spans="1:26" ht="15.75" hidden="1" x14ac:dyDescent="0.2">
      <c r="A393" s="35">
        <f t="shared" si="10"/>
        <v>45377</v>
      </c>
      <c r="B393" s="36">
        <f ca="1">SUMIFS(СВЦЭМ!$J$40:$J$783,СВЦЭМ!$A$40:$A$783,$A393,СВЦЭМ!$B$39:$B$782,B$367)+'СЕТ СН'!$F$16</f>
        <v>0</v>
      </c>
      <c r="C393" s="36">
        <f ca="1">SUMIFS(СВЦЭМ!$J$40:$J$783,СВЦЭМ!$A$40:$A$783,$A393,СВЦЭМ!$B$39:$B$782,C$367)+'СЕТ СН'!$F$16</f>
        <v>0</v>
      </c>
      <c r="D393" s="36">
        <f ca="1">SUMIFS(СВЦЭМ!$J$40:$J$783,СВЦЭМ!$A$40:$A$783,$A393,СВЦЭМ!$B$39:$B$782,D$367)+'СЕТ СН'!$F$16</f>
        <v>0</v>
      </c>
      <c r="E393" s="36">
        <f ca="1">SUMIFS(СВЦЭМ!$J$40:$J$783,СВЦЭМ!$A$40:$A$783,$A393,СВЦЭМ!$B$39:$B$782,E$367)+'СЕТ СН'!$F$16</f>
        <v>0</v>
      </c>
      <c r="F393" s="36">
        <f ca="1">SUMIFS(СВЦЭМ!$J$40:$J$783,СВЦЭМ!$A$40:$A$783,$A393,СВЦЭМ!$B$39:$B$782,F$367)+'СЕТ СН'!$F$16</f>
        <v>0</v>
      </c>
      <c r="G393" s="36">
        <f ca="1">SUMIFS(СВЦЭМ!$J$40:$J$783,СВЦЭМ!$A$40:$A$783,$A393,СВЦЭМ!$B$39:$B$782,G$367)+'СЕТ СН'!$F$16</f>
        <v>0</v>
      </c>
      <c r="H393" s="36">
        <f ca="1">SUMIFS(СВЦЭМ!$J$40:$J$783,СВЦЭМ!$A$40:$A$783,$A393,СВЦЭМ!$B$39:$B$782,H$367)+'СЕТ СН'!$F$16</f>
        <v>0</v>
      </c>
      <c r="I393" s="36">
        <f ca="1">SUMIFS(СВЦЭМ!$J$40:$J$783,СВЦЭМ!$A$40:$A$783,$A393,СВЦЭМ!$B$39:$B$782,I$367)+'СЕТ СН'!$F$16</f>
        <v>0</v>
      </c>
      <c r="J393" s="36">
        <f ca="1">SUMIFS(СВЦЭМ!$J$40:$J$783,СВЦЭМ!$A$40:$A$783,$A393,СВЦЭМ!$B$39:$B$782,J$367)+'СЕТ СН'!$F$16</f>
        <v>0</v>
      </c>
      <c r="K393" s="36">
        <f ca="1">SUMIFS(СВЦЭМ!$J$40:$J$783,СВЦЭМ!$A$40:$A$783,$A393,СВЦЭМ!$B$39:$B$782,K$367)+'СЕТ СН'!$F$16</f>
        <v>0</v>
      </c>
      <c r="L393" s="36">
        <f ca="1">SUMIFS(СВЦЭМ!$J$40:$J$783,СВЦЭМ!$A$40:$A$783,$A393,СВЦЭМ!$B$39:$B$782,L$367)+'СЕТ СН'!$F$16</f>
        <v>0</v>
      </c>
      <c r="M393" s="36">
        <f ca="1">SUMIFS(СВЦЭМ!$J$40:$J$783,СВЦЭМ!$A$40:$A$783,$A393,СВЦЭМ!$B$39:$B$782,M$367)+'СЕТ СН'!$F$16</f>
        <v>0</v>
      </c>
      <c r="N393" s="36">
        <f ca="1">SUMIFS(СВЦЭМ!$J$40:$J$783,СВЦЭМ!$A$40:$A$783,$A393,СВЦЭМ!$B$39:$B$782,N$367)+'СЕТ СН'!$F$16</f>
        <v>0</v>
      </c>
      <c r="O393" s="36">
        <f ca="1">SUMIFS(СВЦЭМ!$J$40:$J$783,СВЦЭМ!$A$40:$A$783,$A393,СВЦЭМ!$B$39:$B$782,O$367)+'СЕТ СН'!$F$16</f>
        <v>0</v>
      </c>
      <c r="P393" s="36">
        <f ca="1">SUMIFS(СВЦЭМ!$J$40:$J$783,СВЦЭМ!$A$40:$A$783,$A393,СВЦЭМ!$B$39:$B$782,P$367)+'СЕТ СН'!$F$16</f>
        <v>0</v>
      </c>
      <c r="Q393" s="36">
        <f ca="1">SUMIFS(СВЦЭМ!$J$40:$J$783,СВЦЭМ!$A$40:$A$783,$A393,СВЦЭМ!$B$39:$B$782,Q$367)+'СЕТ СН'!$F$16</f>
        <v>0</v>
      </c>
      <c r="R393" s="36">
        <f ca="1">SUMIFS(СВЦЭМ!$J$40:$J$783,СВЦЭМ!$A$40:$A$783,$A393,СВЦЭМ!$B$39:$B$782,R$367)+'СЕТ СН'!$F$16</f>
        <v>0</v>
      </c>
      <c r="S393" s="36">
        <f ca="1">SUMIFS(СВЦЭМ!$J$40:$J$783,СВЦЭМ!$A$40:$A$783,$A393,СВЦЭМ!$B$39:$B$782,S$367)+'СЕТ СН'!$F$16</f>
        <v>0</v>
      </c>
      <c r="T393" s="36">
        <f ca="1">SUMIFS(СВЦЭМ!$J$40:$J$783,СВЦЭМ!$A$40:$A$783,$A393,СВЦЭМ!$B$39:$B$782,T$367)+'СЕТ СН'!$F$16</f>
        <v>0</v>
      </c>
      <c r="U393" s="36">
        <f ca="1">SUMIFS(СВЦЭМ!$J$40:$J$783,СВЦЭМ!$A$40:$A$783,$A393,СВЦЭМ!$B$39:$B$782,U$367)+'СЕТ СН'!$F$16</f>
        <v>0</v>
      </c>
      <c r="V393" s="36">
        <f ca="1">SUMIFS(СВЦЭМ!$J$40:$J$783,СВЦЭМ!$A$40:$A$783,$A393,СВЦЭМ!$B$39:$B$782,V$367)+'СЕТ СН'!$F$16</f>
        <v>0</v>
      </c>
      <c r="W393" s="36">
        <f ca="1">SUMIFS(СВЦЭМ!$J$40:$J$783,СВЦЭМ!$A$40:$A$783,$A393,СВЦЭМ!$B$39:$B$782,W$367)+'СЕТ СН'!$F$16</f>
        <v>0</v>
      </c>
      <c r="X393" s="36">
        <f ca="1">SUMIFS(СВЦЭМ!$J$40:$J$783,СВЦЭМ!$A$40:$A$783,$A393,СВЦЭМ!$B$39:$B$782,X$367)+'СЕТ СН'!$F$16</f>
        <v>0</v>
      </c>
      <c r="Y393" s="36">
        <f ca="1">SUMIFS(СВЦЭМ!$J$40:$J$783,СВЦЭМ!$A$40:$A$783,$A393,СВЦЭМ!$B$39:$B$782,Y$367)+'СЕТ СН'!$F$16</f>
        <v>0</v>
      </c>
    </row>
    <row r="394" spans="1:26" ht="15.75" hidden="1" x14ac:dyDescent="0.2">
      <c r="A394" s="35">
        <f t="shared" si="10"/>
        <v>45378</v>
      </c>
      <c r="B394" s="36">
        <f ca="1">SUMIFS(СВЦЭМ!$J$40:$J$783,СВЦЭМ!$A$40:$A$783,$A394,СВЦЭМ!$B$39:$B$782,B$367)+'СЕТ СН'!$F$16</f>
        <v>0</v>
      </c>
      <c r="C394" s="36">
        <f ca="1">SUMIFS(СВЦЭМ!$J$40:$J$783,СВЦЭМ!$A$40:$A$783,$A394,СВЦЭМ!$B$39:$B$782,C$367)+'СЕТ СН'!$F$16</f>
        <v>0</v>
      </c>
      <c r="D394" s="36">
        <f ca="1">SUMIFS(СВЦЭМ!$J$40:$J$783,СВЦЭМ!$A$40:$A$783,$A394,СВЦЭМ!$B$39:$B$782,D$367)+'СЕТ СН'!$F$16</f>
        <v>0</v>
      </c>
      <c r="E394" s="36">
        <f ca="1">SUMIFS(СВЦЭМ!$J$40:$J$783,СВЦЭМ!$A$40:$A$783,$A394,СВЦЭМ!$B$39:$B$782,E$367)+'СЕТ СН'!$F$16</f>
        <v>0</v>
      </c>
      <c r="F394" s="36">
        <f ca="1">SUMIFS(СВЦЭМ!$J$40:$J$783,СВЦЭМ!$A$40:$A$783,$A394,СВЦЭМ!$B$39:$B$782,F$367)+'СЕТ СН'!$F$16</f>
        <v>0</v>
      </c>
      <c r="G394" s="36">
        <f ca="1">SUMIFS(СВЦЭМ!$J$40:$J$783,СВЦЭМ!$A$40:$A$783,$A394,СВЦЭМ!$B$39:$B$782,G$367)+'СЕТ СН'!$F$16</f>
        <v>0</v>
      </c>
      <c r="H394" s="36">
        <f ca="1">SUMIFS(СВЦЭМ!$J$40:$J$783,СВЦЭМ!$A$40:$A$783,$A394,СВЦЭМ!$B$39:$B$782,H$367)+'СЕТ СН'!$F$16</f>
        <v>0</v>
      </c>
      <c r="I394" s="36">
        <f ca="1">SUMIFS(СВЦЭМ!$J$40:$J$783,СВЦЭМ!$A$40:$A$783,$A394,СВЦЭМ!$B$39:$B$782,I$367)+'СЕТ СН'!$F$16</f>
        <v>0</v>
      </c>
      <c r="J394" s="36">
        <f ca="1">SUMIFS(СВЦЭМ!$J$40:$J$783,СВЦЭМ!$A$40:$A$783,$A394,СВЦЭМ!$B$39:$B$782,J$367)+'СЕТ СН'!$F$16</f>
        <v>0</v>
      </c>
      <c r="K394" s="36">
        <f ca="1">SUMIFS(СВЦЭМ!$J$40:$J$783,СВЦЭМ!$A$40:$A$783,$A394,СВЦЭМ!$B$39:$B$782,K$367)+'СЕТ СН'!$F$16</f>
        <v>0</v>
      </c>
      <c r="L394" s="36">
        <f ca="1">SUMIFS(СВЦЭМ!$J$40:$J$783,СВЦЭМ!$A$40:$A$783,$A394,СВЦЭМ!$B$39:$B$782,L$367)+'СЕТ СН'!$F$16</f>
        <v>0</v>
      </c>
      <c r="M394" s="36">
        <f ca="1">SUMIFS(СВЦЭМ!$J$40:$J$783,СВЦЭМ!$A$40:$A$783,$A394,СВЦЭМ!$B$39:$B$782,M$367)+'СЕТ СН'!$F$16</f>
        <v>0</v>
      </c>
      <c r="N394" s="36">
        <f ca="1">SUMIFS(СВЦЭМ!$J$40:$J$783,СВЦЭМ!$A$40:$A$783,$A394,СВЦЭМ!$B$39:$B$782,N$367)+'СЕТ СН'!$F$16</f>
        <v>0</v>
      </c>
      <c r="O394" s="36">
        <f ca="1">SUMIFS(СВЦЭМ!$J$40:$J$783,СВЦЭМ!$A$40:$A$783,$A394,СВЦЭМ!$B$39:$B$782,O$367)+'СЕТ СН'!$F$16</f>
        <v>0</v>
      </c>
      <c r="P394" s="36">
        <f ca="1">SUMIFS(СВЦЭМ!$J$40:$J$783,СВЦЭМ!$A$40:$A$783,$A394,СВЦЭМ!$B$39:$B$782,P$367)+'СЕТ СН'!$F$16</f>
        <v>0</v>
      </c>
      <c r="Q394" s="36">
        <f ca="1">SUMIFS(СВЦЭМ!$J$40:$J$783,СВЦЭМ!$A$40:$A$783,$A394,СВЦЭМ!$B$39:$B$782,Q$367)+'СЕТ СН'!$F$16</f>
        <v>0</v>
      </c>
      <c r="R394" s="36">
        <f ca="1">SUMIFS(СВЦЭМ!$J$40:$J$783,СВЦЭМ!$A$40:$A$783,$A394,СВЦЭМ!$B$39:$B$782,R$367)+'СЕТ СН'!$F$16</f>
        <v>0</v>
      </c>
      <c r="S394" s="36">
        <f ca="1">SUMIFS(СВЦЭМ!$J$40:$J$783,СВЦЭМ!$A$40:$A$783,$A394,СВЦЭМ!$B$39:$B$782,S$367)+'СЕТ СН'!$F$16</f>
        <v>0</v>
      </c>
      <c r="T394" s="36">
        <f ca="1">SUMIFS(СВЦЭМ!$J$40:$J$783,СВЦЭМ!$A$40:$A$783,$A394,СВЦЭМ!$B$39:$B$782,T$367)+'СЕТ СН'!$F$16</f>
        <v>0</v>
      </c>
      <c r="U394" s="36">
        <f ca="1">SUMIFS(СВЦЭМ!$J$40:$J$783,СВЦЭМ!$A$40:$A$783,$A394,СВЦЭМ!$B$39:$B$782,U$367)+'СЕТ СН'!$F$16</f>
        <v>0</v>
      </c>
      <c r="V394" s="36">
        <f ca="1">SUMIFS(СВЦЭМ!$J$40:$J$783,СВЦЭМ!$A$40:$A$783,$A394,СВЦЭМ!$B$39:$B$782,V$367)+'СЕТ СН'!$F$16</f>
        <v>0</v>
      </c>
      <c r="W394" s="36">
        <f ca="1">SUMIFS(СВЦЭМ!$J$40:$J$783,СВЦЭМ!$A$40:$A$783,$A394,СВЦЭМ!$B$39:$B$782,W$367)+'СЕТ СН'!$F$16</f>
        <v>0</v>
      </c>
      <c r="X394" s="36">
        <f ca="1">SUMIFS(СВЦЭМ!$J$40:$J$783,СВЦЭМ!$A$40:$A$783,$A394,СВЦЭМ!$B$39:$B$782,X$367)+'СЕТ СН'!$F$16</f>
        <v>0</v>
      </c>
      <c r="Y394" s="36">
        <f ca="1">SUMIFS(СВЦЭМ!$J$40:$J$783,СВЦЭМ!$A$40:$A$783,$A394,СВЦЭМ!$B$39:$B$782,Y$367)+'СЕТ СН'!$F$16</f>
        <v>0</v>
      </c>
    </row>
    <row r="395" spans="1:26" ht="15.75" hidden="1" x14ac:dyDescent="0.2">
      <c r="A395" s="35">
        <f t="shared" si="10"/>
        <v>45379</v>
      </c>
      <c r="B395" s="36">
        <f ca="1">SUMIFS(СВЦЭМ!$J$40:$J$783,СВЦЭМ!$A$40:$A$783,$A395,СВЦЭМ!$B$39:$B$782,B$367)+'СЕТ СН'!$F$16</f>
        <v>0</v>
      </c>
      <c r="C395" s="36">
        <f ca="1">SUMIFS(СВЦЭМ!$J$40:$J$783,СВЦЭМ!$A$40:$A$783,$A395,СВЦЭМ!$B$39:$B$782,C$367)+'СЕТ СН'!$F$16</f>
        <v>0</v>
      </c>
      <c r="D395" s="36">
        <f ca="1">SUMIFS(СВЦЭМ!$J$40:$J$783,СВЦЭМ!$A$40:$A$783,$A395,СВЦЭМ!$B$39:$B$782,D$367)+'СЕТ СН'!$F$16</f>
        <v>0</v>
      </c>
      <c r="E395" s="36">
        <f ca="1">SUMIFS(СВЦЭМ!$J$40:$J$783,СВЦЭМ!$A$40:$A$783,$A395,СВЦЭМ!$B$39:$B$782,E$367)+'СЕТ СН'!$F$16</f>
        <v>0</v>
      </c>
      <c r="F395" s="36">
        <f ca="1">SUMIFS(СВЦЭМ!$J$40:$J$783,СВЦЭМ!$A$40:$A$783,$A395,СВЦЭМ!$B$39:$B$782,F$367)+'СЕТ СН'!$F$16</f>
        <v>0</v>
      </c>
      <c r="G395" s="36">
        <f ca="1">SUMIFS(СВЦЭМ!$J$40:$J$783,СВЦЭМ!$A$40:$A$783,$A395,СВЦЭМ!$B$39:$B$782,G$367)+'СЕТ СН'!$F$16</f>
        <v>0</v>
      </c>
      <c r="H395" s="36">
        <f ca="1">SUMIFS(СВЦЭМ!$J$40:$J$783,СВЦЭМ!$A$40:$A$783,$A395,СВЦЭМ!$B$39:$B$782,H$367)+'СЕТ СН'!$F$16</f>
        <v>0</v>
      </c>
      <c r="I395" s="36">
        <f ca="1">SUMIFS(СВЦЭМ!$J$40:$J$783,СВЦЭМ!$A$40:$A$783,$A395,СВЦЭМ!$B$39:$B$782,I$367)+'СЕТ СН'!$F$16</f>
        <v>0</v>
      </c>
      <c r="J395" s="36">
        <f ca="1">SUMIFS(СВЦЭМ!$J$40:$J$783,СВЦЭМ!$A$40:$A$783,$A395,СВЦЭМ!$B$39:$B$782,J$367)+'СЕТ СН'!$F$16</f>
        <v>0</v>
      </c>
      <c r="K395" s="36">
        <f ca="1">SUMIFS(СВЦЭМ!$J$40:$J$783,СВЦЭМ!$A$40:$A$783,$A395,СВЦЭМ!$B$39:$B$782,K$367)+'СЕТ СН'!$F$16</f>
        <v>0</v>
      </c>
      <c r="L395" s="36">
        <f ca="1">SUMIFS(СВЦЭМ!$J$40:$J$783,СВЦЭМ!$A$40:$A$783,$A395,СВЦЭМ!$B$39:$B$782,L$367)+'СЕТ СН'!$F$16</f>
        <v>0</v>
      </c>
      <c r="M395" s="36">
        <f ca="1">SUMIFS(СВЦЭМ!$J$40:$J$783,СВЦЭМ!$A$40:$A$783,$A395,СВЦЭМ!$B$39:$B$782,M$367)+'СЕТ СН'!$F$16</f>
        <v>0</v>
      </c>
      <c r="N395" s="36">
        <f ca="1">SUMIFS(СВЦЭМ!$J$40:$J$783,СВЦЭМ!$A$40:$A$783,$A395,СВЦЭМ!$B$39:$B$782,N$367)+'СЕТ СН'!$F$16</f>
        <v>0</v>
      </c>
      <c r="O395" s="36">
        <f ca="1">SUMIFS(СВЦЭМ!$J$40:$J$783,СВЦЭМ!$A$40:$A$783,$A395,СВЦЭМ!$B$39:$B$782,O$367)+'СЕТ СН'!$F$16</f>
        <v>0</v>
      </c>
      <c r="P395" s="36">
        <f ca="1">SUMIFS(СВЦЭМ!$J$40:$J$783,СВЦЭМ!$A$40:$A$783,$A395,СВЦЭМ!$B$39:$B$782,P$367)+'СЕТ СН'!$F$16</f>
        <v>0</v>
      </c>
      <c r="Q395" s="36">
        <f ca="1">SUMIFS(СВЦЭМ!$J$40:$J$783,СВЦЭМ!$A$40:$A$783,$A395,СВЦЭМ!$B$39:$B$782,Q$367)+'СЕТ СН'!$F$16</f>
        <v>0</v>
      </c>
      <c r="R395" s="36">
        <f ca="1">SUMIFS(СВЦЭМ!$J$40:$J$783,СВЦЭМ!$A$40:$A$783,$A395,СВЦЭМ!$B$39:$B$782,R$367)+'СЕТ СН'!$F$16</f>
        <v>0</v>
      </c>
      <c r="S395" s="36">
        <f ca="1">SUMIFS(СВЦЭМ!$J$40:$J$783,СВЦЭМ!$A$40:$A$783,$A395,СВЦЭМ!$B$39:$B$782,S$367)+'СЕТ СН'!$F$16</f>
        <v>0</v>
      </c>
      <c r="T395" s="36">
        <f ca="1">SUMIFS(СВЦЭМ!$J$40:$J$783,СВЦЭМ!$A$40:$A$783,$A395,СВЦЭМ!$B$39:$B$782,T$367)+'СЕТ СН'!$F$16</f>
        <v>0</v>
      </c>
      <c r="U395" s="36">
        <f ca="1">SUMIFS(СВЦЭМ!$J$40:$J$783,СВЦЭМ!$A$40:$A$783,$A395,СВЦЭМ!$B$39:$B$782,U$367)+'СЕТ СН'!$F$16</f>
        <v>0</v>
      </c>
      <c r="V395" s="36">
        <f ca="1">SUMIFS(СВЦЭМ!$J$40:$J$783,СВЦЭМ!$A$40:$A$783,$A395,СВЦЭМ!$B$39:$B$782,V$367)+'СЕТ СН'!$F$16</f>
        <v>0</v>
      </c>
      <c r="W395" s="36">
        <f ca="1">SUMIFS(СВЦЭМ!$J$40:$J$783,СВЦЭМ!$A$40:$A$783,$A395,СВЦЭМ!$B$39:$B$782,W$367)+'СЕТ СН'!$F$16</f>
        <v>0</v>
      </c>
      <c r="X395" s="36">
        <f ca="1">SUMIFS(СВЦЭМ!$J$40:$J$783,СВЦЭМ!$A$40:$A$783,$A395,СВЦЭМ!$B$39:$B$782,X$367)+'СЕТ СН'!$F$16</f>
        <v>0</v>
      </c>
      <c r="Y395" s="36">
        <f ca="1">SUMIFS(СВЦЭМ!$J$40:$J$783,СВЦЭМ!$A$40:$A$783,$A395,СВЦЭМ!$B$39:$B$782,Y$367)+'СЕТ СН'!$F$16</f>
        <v>0</v>
      </c>
    </row>
    <row r="396" spans="1:26" ht="15.75" hidden="1" x14ac:dyDescent="0.2">
      <c r="A396" s="35">
        <f t="shared" si="10"/>
        <v>45380</v>
      </c>
      <c r="B396" s="36">
        <f ca="1">SUMIFS(СВЦЭМ!$J$40:$J$783,СВЦЭМ!$A$40:$A$783,$A396,СВЦЭМ!$B$39:$B$782,B$367)+'СЕТ СН'!$F$16</f>
        <v>0</v>
      </c>
      <c r="C396" s="36">
        <f ca="1">SUMIFS(СВЦЭМ!$J$40:$J$783,СВЦЭМ!$A$40:$A$783,$A396,СВЦЭМ!$B$39:$B$782,C$367)+'СЕТ СН'!$F$16</f>
        <v>0</v>
      </c>
      <c r="D396" s="36">
        <f ca="1">SUMIFS(СВЦЭМ!$J$40:$J$783,СВЦЭМ!$A$40:$A$783,$A396,СВЦЭМ!$B$39:$B$782,D$367)+'СЕТ СН'!$F$16</f>
        <v>0</v>
      </c>
      <c r="E396" s="36">
        <f ca="1">SUMIFS(СВЦЭМ!$J$40:$J$783,СВЦЭМ!$A$40:$A$783,$A396,СВЦЭМ!$B$39:$B$782,E$367)+'СЕТ СН'!$F$16</f>
        <v>0</v>
      </c>
      <c r="F396" s="36">
        <f ca="1">SUMIFS(СВЦЭМ!$J$40:$J$783,СВЦЭМ!$A$40:$A$783,$A396,СВЦЭМ!$B$39:$B$782,F$367)+'СЕТ СН'!$F$16</f>
        <v>0</v>
      </c>
      <c r="G396" s="36">
        <f ca="1">SUMIFS(СВЦЭМ!$J$40:$J$783,СВЦЭМ!$A$40:$A$783,$A396,СВЦЭМ!$B$39:$B$782,G$367)+'СЕТ СН'!$F$16</f>
        <v>0</v>
      </c>
      <c r="H396" s="36">
        <f ca="1">SUMIFS(СВЦЭМ!$J$40:$J$783,СВЦЭМ!$A$40:$A$783,$A396,СВЦЭМ!$B$39:$B$782,H$367)+'СЕТ СН'!$F$16</f>
        <v>0</v>
      </c>
      <c r="I396" s="36">
        <f ca="1">SUMIFS(СВЦЭМ!$J$40:$J$783,СВЦЭМ!$A$40:$A$783,$A396,СВЦЭМ!$B$39:$B$782,I$367)+'СЕТ СН'!$F$16</f>
        <v>0</v>
      </c>
      <c r="J396" s="36">
        <f ca="1">SUMIFS(СВЦЭМ!$J$40:$J$783,СВЦЭМ!$A$40:$A$783,$A396,СВЦЭМ!$B$39:$B$782,J$367)+'СЕТ СН'!$F$16</f>
        <v>0</v>
      </c>
      <c r="K396" s="36">
        <f ca="1">SUMIFS(СВЦЭМ!$J$40:$J$783,СВЦЭМ!$A$40:$A$783,$A396,СВЦЭМ!$B$39:$B$782,K$367)+'СЕТ СН'!$F$16</f>
        <v>0</v>
      </c>
      <c r="L396" s="36">
        <f ca="1">SUMIFS(СВЦЭМ!$J$40:$J$783,СВЦЭМ!$A$40:$A$783,$A396,СВЦЭМ!$B$39:$B$782,L$367)+'СЕТ СН'!$F$16</f>
        <v>0</v>
      </c>
      <c r="M396" s="36">
        <f ca="1">SUMIFS(СВЦЭМ!$J$40:$J$783,СВЦЭМ!$A$40:$A$783,$A396,СВЦЭМ!$B$39:$B$782,M$367)+'СЕТ СН'!$F$16</f>
        <v>0</v>
      </c>
      <c r="N396" s="36">
        <f ca="1">SUMIFS(СВЦЭМ!$J$40:$J$783,СВЦЭМ!$A$40:$A$783,$A396,СВЦЭМ!$B$39:$B$782,N$367)+'СЕТ СН'!$F$16</f>
        <v>0</v>
      </c>
      <c r="O396" s="36">
        <f ca="1">SUMIFS(СВЦЭМ!$J$40:$J$783,СВЦЭМ!$A$40:$A$783,$A396,СВЦЭМ!$B$39:$B$782,O$367)+'СЕТ СН'!$F$16</f>
        <v>0</v>
      </c>
      <c r="P396" s="36">
        <f ca="1">SUMIFS(СВЦЭМ!$J$40:$J$783,СВЦЭМ!$A$40:$A$783,$A396,СВЦЭМ!$B$39:$B$782,P$367)+'СЕТ СН'!$F$16</f>
        <v>0</v>
      </c>
      <c r="Q396" s="36">
        <f ca="1">SUMIFS(СВЦЭМ!$J$40:$J$783,СВЦЭМ!$A$40:$A$783,$A396,СВЦЭМ!$B$39:$B$782,Q$367)+'СЕТ СН'!$F$16</f>
        <v>0</v>
      </c>
      <c r="R396" s="36">
        <f ca="1">SUMIFS(СВЦЭМ!$J$40:$J$783,СВЦЭМ!$A$40:$A$783,$A396,СВЦЭМ!$B$39:$B$782,R$367)+'СЕТ СН'!$F$16</f>
        <v>0</v>
      </c>
      <c r="S396" s="36">
        <f ca="1">SUMIFS(СВЦЭМ!$J$40:$J$783,СВЦЭМ!$A$40:$A$783,$A396,СВЦЭМ!$B$39:$B$782,S$367)+'СЕТ СН'!$F$16</f>
        <v>0</v>
      </c>
      <c r="T396" s="36">
        <f ca="1">SUMIFS(СВЦЭМ!$J$40:$J$783,СВЦЭМ!$A$40:$A$783,$A396,СВЦЭМ!$B$39:$B$782,T$367)+'СЕТ СН'!$F$16</f>
        <v>0</v>
      </c>
      <c r="U396" s="36">
        <f ca="1">SUMIFS(СВЦЭМ!$J$40:$J$783,СВЦЭМ!$A$40:$A$783,$A396,СВЦЭМ!$B$39:$B$782,U$367)+'СЕТ СН'!$F$16</f>
        <v>0</v>
      </c>
      <c r="V396" s="36">
        <f ca="1">SUMIFS(СВЦЭМ!$J$40:$J$783,СВЦЭМ!$A$40:$A$783,$A396,СВЦЭМ!$B$39:$B$782,V$367)+'СЕТ СН'!$F$16</f>
        <v>0</v>
      </c>
      <c r="W396" s="36">
        <f ca="1">SUMIFS(СВЦЭМ!$J$40:$J$783,СВЦЭМ!$A$40:$A$783,$A396,СВЦЭМ!$B$39:$B$782,W$367)+'СЕТ СН'!$F$16</f>
        <v>0</v>
      </c>
      <c r="X396" s="36">
        <f ca="1">SUMIFS(СВЦЭМ!$J$40:$J$783,СВЦЭМ!$A$40:$A$783,$A396,СВЦЭМ!$B$39:$B$782,X$367)+'СЕТ СН'!$F$16</f>
        <v>0</v>
      </c>
      <c r="Y396" s="36">
        <f ca="1">SUMIFS(СВЦЭМ!$J$40:$J$783,СВЦЭМ!$A$40:$A$783,$A396,СВЦЭМ!$B$39:$B$782,Y$367)+'СЕТ СН'!$F$16</f>
        <v>0</v>
      </c>
    </row>
    <row r="397" spans="1:26" ht="15.75" hidden="1" x14ac:dyDescent="0.2">
      <c r="A397" s="35">
        <f t="shared" si="10"/>
        <v>45381</v>
      </c>
      <c r="B397" s="36">
        <f ca="1">SUMIFS(СВЦЭМ!$J$40:$J$783,СВЦЭМ!$A$40:$A$783,$A397,СВЦЭМ!$B$39:$B$782,B$367)+'СЕТ СН'!$F$16</f>
        <v>0</v>
      </c>
      <c r="C397" s="36">
        <f ca="1">SUMIFS(СВЦЭМ!$J$40:$J$783,СВЦЭМ!$A$40:$A$783,$A397,СВЦЭМ!$B$39:$B$782,C$367)+'СЕТ СН'!$F$16</f>
        <v>0</v>
      </c>
      <c r="D397" s="36">
        <f ca="1">SUMIFS(СВЦЭМ!$J$40:$J$783,СВЦЭМ!$A$40:$A$783,$A397,СВЦЭМ!$B$39:$B$782,D$367)+'СЕТ СН'!$F$16</f>
        <v>0</v>
      </c>
      <c r="E397" s="36">
        <f ca="1">SUMIFS(СВЦЭМ!$J$40:$J$783,СВЦЭМ!$A$40:$A$783,$A397,СВЦЭМ!$B$39:$B$782,E$367)+'СЕТ СН'!$F$16</f>
        <v>0</v>
      </c>
      <c r="F397" s="36">
        <f ca="1">SUMIFS(СВЦЭМ!$J$40:$J$783,СВЦЭМ!$A$40:$A$783,$A397,СВЦЭМ!$B$39:$B$782,F$367)+'СЕТ СН'!$F$16</f>
        <v>0</v>
      </c>
      <c r="G397" s="36">
        <f ca="1">SUMIFS(СВЦЭМ!$J$40:$J$783,СВЦЭМ!$A$40:$A$783,$A397,СВЦЭМ!$B$39:$B$782,G$367)+'СЕТ СН'!$F$16</f>
        <v>0</v>
      </c>
      <c r="H397" s="36">
        <f ca="1">SUMIFS(СВЦЭМ!$J$40:$J$783,СВЦЭМ!$A$40:$A$783,$A397,СВЦЭМ!$B$39:$B$782,H$367)+'СЕТ СН'!$F$16</f>
        <v>0</v>
      </c>
      <c r="I397" s="36">
        <f ca="1">SUMIFS(СВЦЭМ!$J$40:$J$783,СВЦЭМ!$A$40:$A$783,$A397,СВЦЭМ!$B$39:$B$782,I$367)+'СЕТ СН'!$F$16</f>
        <v>0</v>
      </c>
      <c r="J397" s="36">
        <f ca="1">SUMIFS(СВЦЭМ!$J$40:$J$783,СВЦЭМ!$A$40:$A$783,$A397,СВЦЭМ!$B$39:$B$782,J$367)+'СЕТ СН'!$F$16</f>
        <v>0</v>
      </c>
      <c r="K397" s="36">
        <f ca="1">SUMIFS(СВЦЭМ!$J$40:$J$783,СВЦЭМ!$A$40:$A$783,$A397,СВЦЭМ!$B$39:$B$782,K$367)+'СЕТ СН'!$F$16</f>
        <v>0</v>
      </c>
      <c r="L397" s="36">
        <f ca="1">SUMIFS(СВЦЭМ!$J$40:$J$783,СВЦЭМ!$A$40:$A$783,$A397,СВЦЭМ!$B$39:$B$782,L$367)+'СЕТ СН'!$F$16</f>
        <v>0</v>
      </c>
      <c r="M397" s="36">
        <f ca="1">SUMIFS(СВЦЭМ!$J$40:$J$783,СВЦЭМ!$A$40:$A$783,$A397,СВЦЭМ!$B$39:$B$782,M$367)+'СЕТ СН'!$F$16</f>
        <v>0</v>
      </c>
      <c r="N397" s="36">
        <f ca="1">SUMIFS(СВЦЭМ!$J$40:$J$783,СВЦЭМ!$A$40:$A$783,$A397,СВЦЭМ!$B$39:$B$782,N$367)+'СЕТ СН'!$F$16</f>
        <v>0</v>
      </c>
      <c r="O397" s="36">
        <f ca="1">SUMIFS(СВЦЭМ!$J$40:$J$783,СВЦЭМ!$A$40:$A$783,$A397,СВЦЭМ!$B$39:$B$782,O$367)+'СЕТ СН'!$F$16</f>
        <v>0</v>
      </c>
      <c r="P397" s="36">
        <f ca="1">SUMIFS(СВЦЭМ!$J$40:$J$783,СВЦЭМ!$A$40:$A$783,$A397,СВЦЭМ!$B$39:$B$782,P$367)+'СЕТ СН'!$F$16</f>
        <v>0</v>
      </c>
      <c r="Q397" s="36">
        <f ca="1">SUMIFS(СВЦЭМ!$J$40:$J$783,СВЦЭМ!$A$40:$A$783,$A397,СВЦЭМ!$B$39:$B$782,Q$367)+'СЕТ СН'!$F$16</f>
        <v>0</v>
      </c>
      <c r="R397" s="36">
        <f ca="1">SUMIFS(СВЦЭМ!$J$40:$J$783,СВЦЭМ!$A$40:$A$783,$A397,СВЦЭМ!$B$39:$B$782,R$367)+'СЕТ СН'!$F$16</f>
        <v>0</v>
      </c>
      <c r="S397" s="36">
        <f ca="1">SUMIFS(СВЦЭМ!$J$40:$J$783,СВЦЭМ!$A$40:$A$783,$A397,СВЦЭМ!$B$39:$B$782,S$367)+'СЕТ СН'!$F$16</f>
        <v>0</v>
      </c>
      <c r="T397" s="36">
        <f ca="1">SUMIFS(СВЦЭМ!$J$40:$J$783,СВЦЭМ!$A$40:$A$783,$A397,СВЦЭМ!$B$39:$B$782,T$367)+'СЕТ СН'!$F$16</f>
        <v>0</v>
      </c>
      <c r="U397" s="36">
        <f ca="1">SUMIFS(СВЦЭМ!$J$40:$J$783,СВЦЭМ!$A$40:$A$783,$A397,СВЦЭМ!$B$39:$B$782,U$367)+'СЕТ СН'!$F$16</f>
        <v>0</v>
      </c>
      <c r="V397" s="36">
        <f ca="1">SUMIFS(СВЦЭМ!$J$40:$J$783,СВЦЭМ!$A$40:$A$783,$A397,СВЦЭМ!$B$39:$B$782,V$367)+'СЕТ СН'!$F$16</f>
        <v>0</v>
      </c>
      <c r="W397" s="36">
        <f ca="1">SUMIFS(СВЦЭМ!$J$40:$J$783,СВЦЭМ!$A$40:$A$783,$A397,СВЦЭМ!$B$39:$B$782,W$367)+'СЕТ СН'!$F$16</f>
        <v>0</v>
      </c>
      <c r="X397" s="36">
        <f ca="1">SUMIFS(СВЦЭМ!$J$40:$J$783,СВЦЭМ!$A$40:$A$783,$A397,СВЦЭМ!$B$39:$B$782,X$367)+'СЕТ СН'!$F$16</f>
        <v>0</v>
      </c>
      <c r="Y397" s="36">
        <f ca="1">SUMIFS(СВЦЭМ!$J$40:$J$783,СВЦЭМ!$A$40:$A$783,$A397,СВЦЭМ!$B$39:$B$782,Y$367)+'СЕТ СН'!$F$16</f>
        <v>0</v>
      </c>
    </row>
    <row r="398" spans="1:26" ht="15.75" hidden="1" x14ac:dyDescent="0.2">
      <c r="A398" s="35">
        <f t="shared" si="10"/>
        <v>45382</v>
      </c>
      <c r="B398" s="36">
        <f ca="1">SUMIFS(СВЦЭМ!$J$40:$J$783,СВЦЭМ!$A$40:$A$783,$A398,СВЦЭМ!$B$39:$B$782,B$367)+'СЕТ СН'!$F$16</f>
        <v>0</v>
      </c>
      <c r="C398" s="36">
        <f ca="1">SUMIFS(СВЦЭМ!$J$40:$J$783,СВЦЭМ!$A$40:$A$783,$A398,СВЦЭМ!$B$39:$B$782,C$367)+'СЕТ СН'!$F$16</f>
        <v>0</v>
      </c>
      <c r="D398" s="36">
        <f ca="1">SUMIFS(СВЦЭМ!$J$40:$J$783,СВЦЭМ!$A$40:$A$783,$A398,СВЦЭМ!$B$39:$B$782,D$367)+'СЕТ СН'!$F$16</f>
        <v>0</v>
      </c>
      <c r="E398" s="36">
        <f ca="1">SUMIFS(СВЦЭМ!$J$40:$J$783,СВЦЭМ!$A$40:$A$783,$A398,СВЦЭМ!$B$39:$B$782,E$367)+'СЕТ СН'!$F$16</f>
        <v>0</v>
      </c>
      <c r="F398" s="36">
        <f ca="1">SUMIFS(СВЦЭМ!$J$40:$J$783,СВЦЭМ!$A$40:$A$783,$A398,СВЦЭМ!$B$39:$B$782,F$367)+'СЕТ СН'!$F$16</f>
        <v>0</v>
      </c>
      <c r="G398" s="36">
        <f ca="1">SUMIFS(СВЦЭМ!$J$40:$J$783,СВЦЭМ!$A$40:$A$783,$A398,СВЦЭМ!$B$39:$B$782,G$367)+'СЕТ СН'!$F$16</f>
        <v>0</v>
      </c>
      <c r="H398" s="36">
        <f ca="1">SUMIFS(СВЦЭМ!$J$40:$J$783,СВЦЭМ!$A$40:$A$783,$A398,СВЦЭМ!$B$39:$B$782,H$367)+'СЕТ СН'!$F$16</f>
        <v>0</v>
      </c>
      <c r="I398" s="36">
        <f ca="1">SUMIFS(СВЦЭМ!$J$40:$J$783,СВЦЭМ!$A$40:$A$783,$A398,СВЦЭМ!$B$39:$B$782,I$367)+'СЕТ СН'!$F$16</f>
        <v>0</v>
      </c>
      <c r="J398" s="36">
        <f ca="1">SUMIFS(СВЦЭМ!$J$40:$J$783,СВЦЭМ!$A$40:$A$783,$A398,СВЦЭМ!$B$39:$B$782,J$367)+'СЕТ СН'!$F$16</f>
        <v>0</v>
      </c>
      <c r="K398" s="36">
        <f ca="1">SUMIFS(СВЦЭМ!$J$40:$J$783,СВЦЭМ!$A$40:$A$783,$A398,СВЦЭМ!$B$39:$B$782,K$367)+'СЕТ СН'!$F$16</f>
        <v>0</v>
      </c>
      <c r="L398" s="36">
        <f ca="1">SUMIFS(СВЦЭМ!$J$40:$J$783,СВЦЭМ!$A$40:$A$783,$A398,СВЦЭМ!$B$39:$B$782,L$367)+'СЕТ СН'!$F$16</f>
        <v>0</v>
      </c>
      <c r="M398" s="36">
        <f ca="1">SUMIFS(СВЦЭМ!$J$40:$J$783,СВЦЭМ!$A$40:$A$783,$A398,СВЦЭМ!$B$39:$B$782,M$367)+'СЕТ СН'!$F$16</f>
        <v>0</v>
      </c>
      <c r="N398" s="36">
        <f ca="1">SUMIFS(СВЦЭМ!$J$40:$J$783,СВЦЭМ!$A$40:$A$783,$A398,СВЦЭМ!$B$39:$B$782,N$367)+'СЕТ СН'!$F$16</f>
        <v>0</v>
      </c>
      <c r="O398" s="36">
        <f ca="1">SUMIFS(СВЦЭМ!$J$40:$J$783,СВЦЭМ!$A$40:$A$783,$A398,СВЦЭМ!$B$39:$B$782,O$367)+'СЕТ СН'!$F$16</f>
        <v>0</v>
      </c>
      <c r="P398" s="36">
        <f ca="1">SUMIFS(СВЦЭМ!$J$40:$J$783,СВЦЭМ!$A$40:$A$783,$A398,СВЦЭМ!$B$39:$B$782,P$367)+'СЕТ СН'!$F$16</f>
        <v>0</v>
      </c>
      <c r="Q398" s="36">
        <f ca="1">SUMIFS(СВЦЭМ!$J$40:$J$783,СВЦЭМ!$A$40:$A$783,$A398,СВЦЭМ!$B$39:$B$782,Q$367)+'СЕТ СН'!$F$16</f>
        <v>0</v>
      </c>
      <c r="R398" s="36">
        <f ca="1">SUMIFS(СВЦЭМ!$J$40:$J$783,СВЦЭМ!$A$40:$A$783,$A398,СВЦЭМ!$B$39:$B$782,R$367)+'СЕТ СН'!$F$16</f>
        <v>0</v>
      </c>
      <c r="S398" s="36">
        <f ca="1">SUMIFS(СВЦЭМ!$J$40:$J$783,СВЦЭМ!$A$40:$A$783,$A398,СВЦЭМ!$B$39:$B$782,S$367)+'СЕТ СН'!$F$16</f>
        <v>0</v>
      </c>
      <c r="T398" s="36">
        <f ca="1">SUMIFS(СВЦЭМ!$J$40:$J$783,СВЦЭМ!$A$40:$A$783,$A398,СВЦЭМ!$B$39:$B$782,T$367)+'СЕТ СН'!$F$16</f>
        <v>0</v>
      </c>
      <c r="U398" s="36">
        <f ca="1">SUMIFS(СВЦЭМ!$J$40:$J$783,СВЦЭМ!$A$40:$A$783,$A398,СВЦЭМ!$B$39:$B$782,U$367)+'СЕТ СН'!$F$16</f>
        <v>0</v>
      </c>
      <c r="V398" s="36">
        <f ca="1">SUMIFS(СВЦЭМ!$J$40:$J$783,СВЦЭМ!$A$40:$A$783,$A398,СВЦЭМ!$B$39:$B$782,V$367)+'СЕТ СН'!$F$16</f>
        <v>0</v>
      </c>
      <c r="W398" s="36">
        <f ca="1">SUMIFS(СВЦЭМ!$J$40:$J$783,СВЦЭМ!$A$40:$A$783,$A398,СВЦЭМ!$B$39:$B$782,W$367)+'СЕТ СН'!$F$16</f>
        <v>0</v>
      </c>
      <c r="X398" s="36">
        <f ca="1">SUMIFS(СВЦЭМ!$J$40:$J$783,СВЦЭМ!$A$40:$A$783,$A398,СВЦЭМ!$B$39:$B$782,X$367)+'СЕТ СН'!$F$16</f>
        <v>0</v>
      </c>
      <c r="Y398" s="36">
        <f ca="1">SUMIFS(СВЦЭМ!$J$40:$J$783,СВЦЭМ!$A$40:$A$783,$A398,СВЦЭМ!$B$39:$B$782,Y$367)+'СЕТ СН'!$F$16</f>
        <v>0</v>
      </c>
    </row>
    <row r="399" spans="1:26" ht="15.75" hidden="1" x14ac:dyDescent="0.2">
      <c r="A399" s="39"/>
      <c r="B399" s="39"/>
      <c r="C399" s="39"/>
      <c r="D399" s="39"/>
      <c r="E399" s="39"/>
      <c r="F399" s="39"/>
      <c r="G399" s="39"/>
      <c r="H399" s="39"/>
      <c r="I399" s="39"/>
      <c r="J399" s="39"/>
      <c r="K399" s="39"/>
      <c r="L399" s="39"/>
      <c r="M399" s="39"/>
      <c r="N399" s="39"/>
      <c r="O399" s="39"/>
      <c r="P399" s="39"/>
      <c r="Q399" s="39"/>
      <c r="R399" s="39"/>
      <c r="S399" s="39"/>
      <c r="T399" s="39"/>
      <c r="U399" s="39"/>
      <c r="V399" s="39"/>
      <c r="W399" s="39"/>
      <c r="X399" s="39"/>
      <c r="Y399" s="39"/>
      <c r="Z399" s="39"/>
    </row>
    <row r="400" spans="1:26" ht="12.75" hidden="1" customHeight="1" x14ac:dyDescent="0.2">
      <c r="A400" s="128" t="s">
        <v>7</v>
      </c>
      <c r="B400" s="131" t="s">
        <v>120</v>
      </c>
      <c r="C400" s="132"/>
      <c r="D400" s="132"/>
      <c r="E400" s="132"/>
      <c r="F400" s="132"/>
      <c r="G400" s="132"/>
      <c r="H400" s="132"/>
      <c r="I400" s="132"/>
      <c r="J400" s="132"/>
      <c r="K400" s="132"/>
      <c r="L400" s="132"/>
      <c r="M400" s="132"/>
      <c r="N400" s="132"/>
      <c r="O400" s="132"/>
      <c r="P400" s="132"/>
      <c r="Q400" s="132"/>
      <c r="R400" s="132"/>
      <c r="S400" s="132"/>
      <c r="T400" s="132"/>
      <c r="U400" s="132"/>
      <c r="V400" s="132"/>
      <c r="W400" s="132"/>
      <c r="X400" s="132"/>
      <c r="Y400" s="133"/>
    </row>
    <row r="401" spans="1:27" ht="12.75" hidden="1" customHeight="1" x14ac:dyDescent="0.2">
      <c r="A401" s="129"/>
      <c r="B401" s="134"/>
      <c r="C401" s="135"/>
      <c r="D401" s="135"/>
      <c r="E401" s="135"/>
      <c r="F401" s="135"/>
      <c r="G401" s="135"/>
      <c r="H401" s="135"/>
      <c r="I401" s="135"/>
      <c r="J401" s="135"/>
      <c r="K401" s="135"/>
      <c r="L401" s="135"/>
      <c r="M401" s="135"/>
      <c r="N401" s="135"/>
      <c r="O401" s="135"/>
      <c r="P401" s="135"/>
      <c r="Q401" s="135"/>
      <c r="R401" s="135"/>
      <c r="S401" s="135"/>
      <c r="T401" s="135"/>
      <c r="U401" s="135"/>
      <c r="V401" s="135"/>
      <c r="W401" s="135"/>
      <c r="X401" s="135"/>
      <c r="Y401" s="136"/>
    </row>
    <row r="402" spans="1:27" s="46" customFormat="1" ht="12.75" hidden="1" customHeight="1" x14ac:dyDescent="0.2">
      <c r="A402" s="130"/>
      <c r="B402" s="34">
        <v>1</v>
      </c>
      <c r="C402" s="34">
        <v>2</v>
      </c>
      <c r="D402" s="34">
        <v>3</v>
      </c>
      <c r="E402" s="34">
        <v>4</v>
      </c>
      <c r="F402" s="34">
        <v>5</v>
      </c>
      <c r="G402" s="34">
        <v>6</v>
      </c>
      <c r="H402" s="34">
        <v>7</v>
      </c>
      <c r="I402" s="34">
        <v>8</v>
      </c>
      <c r="J402" s="34">
        <v>9</v>
      </c>
      <c r="K402" s="34">
        <v>10</v>
      </c>
      <c r="L402" s="34">
        <v>11</v>
      </c>
      <c r="M402" s="34">
        <v>12</v>
      </c>
      <c r="N402" s="34">
        <v>13</v>
      </c>
      <c r="O402" s="34">
        <v>14</v>
      </c>
      <c r="P402" s="34">
        <v>15</v>
      </c>
      <c r="Q402" s="34">
        <v>16</v>
      </c>
      <c r="R402" s="34">
        <v>17</v>
      </c>
      <c r="S402" s="34">
        <v>18</v>
      </c>
      <c r="T402" s="34">
        <v>19</v>
      </c>
      <c r="U402" s="34">
        <v>20</v>
      </c>
      <c r="V402" s="34">
        <v>21</v>
      </c>
      <c r="W402" s="34">
        <v>22</v>
      </c>
      <c r="X402" s="34">
        <v>23</v>
      </c>
      <c r="Y402" s="34">
        <v>24</v>
      </c>
    </row>
    <row r="403" spans="1:27" ht="15.75" hidden="1" customHeight="1" x14ac:dyDescent="0.2">
      <c r="A403" s="35" t="str">
        <f>A368</f>
        <v>01.03.2024</v>
      </c>
      <c r="B403" s="36">
        <f ca="1">SUMIFS(СВЦЭМ!$K$40:$K$783,СВЦЭМ!$A$40:$A$783,$A403,СВЦЭМ!$B$39:$B$782,B$402)+'СЕТ СН'!$F$16</f>
        <v>0</v>
      </c>
      <c r="C403" s="36">
        <f ca="1">SUMIFS(СВЦЭМ!$K$40:$K$783,СВЦЭМ!$A$40:$A$783,$A403,СВЦЭМ!$B$39:$B$782,C$402)+'СЕТ СН'!$F$16</f>
        <v>0</v>
      </c>
      <c r="D403" s="36">
        <f ca="1">SUMIFS(СВЦЭМ!$K$40:$K$783,СВЦЭМ!$A$40:$A$783,$A403,СВЦЭМ!$B$39:$B$782,D$402)+'СЕТ СН'!$F$16</f>
        <v>0</v>
      </c>
      <c r="E403" s="36">
        <f ca="1">SUMIFS(СВЦЭМ!$K$40:$K$783,СВЦЭМ!$A$40:$A$783,$A403,СВЦЭМ!$B$39:$B$782,E$402)+'СЕТ СН'!$F$16</f>
        <v>0</v>
      </c>
      <c r="F403" s="36">
        <f ca="1">SUMIFS(СВЦЭМ!$K$40:$K$783,СВЦЭМ!$A$40:$A$783,$A403,СВЦЭМ!$B$39:$B$782,F$402)+'СЕТ СН'!$F$16</f>
        <v>0</v>
      </c>
      <c r="G403" s="36">
        <f ca="1">SUMIFS(СВЦЭМ!$K$40:$K$783,СВЦЭМ!$A$40:$A$783,$A403,СВЦЭМ!$B$39:$B$782,G$402)+'СЕТ СН'!$F$16</f>
        <v>0</v>
      </c>
      <c r="H403" s="36">
        <f ca="1">SUMIFS(СВЦЭМ!$K$40:$K$783,СВЦЭМ!$A$40:$A$783,$A403,СВЦЭМ!$B$39:$B$782,H$402)+'СЕТ СН'!$F$16</f>
        <v>0</v>
      </c>
      <c r="I403" s="36">
        <f ca="1">SUMIFS(СВЦЭМ!$K$40:$K$783,СВЦЭМ!$A$40:$A$783,$A403,СВЦЭМ!$B$39:$B$782,I$402)+'СЕТ СН'!$F$16</f>
        <v>0</v>
      </c>
      <c r="J403" s="36">
        <f ca="1">SUMIFS(СВЦЭМ!$K$40:$K$783,СВЦЭМ!$A$40:$A$783,$A403,СВЦЭМ!$B$39:$B$782,J$402)+'СЕТ СН'!$F$16</f>
        <v>0</v>
      </c>
      <c r="K403" s="36">
        <f ca="1">SUMIFS(СВЦЭМ!$K$40:$K$783,СВЦЭМ!$A$40:$A$783,$A403,СВЦЭМ!$B$39:$B$782,K$402)+'СЕТ СН'!$F$16</f>
        <v>0</v>
      </c>
      <c r="L403" s="36">
        <f ca="1">SUMIFS(СВЦЭМ!$K$40:$K$783,СВЦЭМ!$A$40:$A$783,$A403,СВЦЭМ!$B$39:$B$782,L$402)+'СЕТ СН'!$F$16</f>
        <v>0</v>
      </c>
      <c r="M403" s="36">
        <f ca="1">SUMIFS(СВЦЭМ!$K$40:$K$783,СВЦЭМ!$A$40:$A$783,$A403,СВЦЭМ!$B$39:$B$782,M$402)+'СЕТ СН'!$F$16</f>
        <v>0</v>
      </c>
      <c r="N403" s="36">
        <f ca="1">SUMIFS(СВЦЭМ!$K$40:$K$783,СВЦЭМ!$A$40:$A$783,$A403,СВЦЭМ!$B$39:$B$782,N$402)+'СЕТ СН'!$F$16</f>
        <v>0</v>
      </c>
      <c r="O403" s="36">
        <f ca="1">SUMIFS(СВЦЭМ!$K$40:$K$783,СВЦЭМ!$A$40:$A$783,$A403,СВЦЭМ!$B$39:$B$782,O$402)+'СЕТ СН'!$F$16</f>
        <v>0</v>
      </c>
      <c r="P403" s="36">
        <f ca="1">SUMIFS(СВЦЭМ!$K$40:$K$783,СВЦЭМ!$A$40:$A$783,$A403,СВЦЭМ!$B$39:$B$782,P$402)+'СЕТ СН'!$F$16</f>
        <v>0</v>
      </c>
      <c r="Q403" s="36">
        <f ca="1">SUMIFS(СВЦЭМ!$K$40:$K$783,СВЦЭМ!$A$40:$A$783,$A403,СВЦЭМ!$B$39:$B$782,Q$402)+'СЕТ СН'!$F$16</f>
        <v>0</v>
      </c>
      <c r="R403" s="36">
        <f ca="1">SUMIFS(СВЦЭМ!$K$40:$K$783,СВЦЭМ!$A$40:$A$783,$A403,СВЦЭМ!$B$39:$B$782,R$402)+'СЕТ СН'!$F$16</f>
        <v>0</v>
      </c>
      <c r="S403" s="36">
        <f ca="1">SUMIFS(СВЦЭМ!$K$40:$K$783,СВЦЭМ!$A$40:$A$783,$A403,СВЦЭМ!$B$39:$B$782,S$402)+'СЕТ СН'!$F$16</f>
        <v>0</v>
      </c>
      <c r="T403" s="36">
        <f ca="1">SUMIFS(СВЦЭМ!$K$40:$K$783,СВЦЭМ!$A$40:$A$783,$A403,СВЦЭМ!$B$39:$B$782,T$402)+'СЕТ СН'!$F$16</f>
        <v>0</v>
      </c>
      <c r="U403" s="36">
        <f ca="1">SUMIFS(СВЦЭМ!$K$40:$K$783,СВЦЭМ!$A$40:$A$783,$A403,СВЦЭМ!$B$39:$B$782,U$402)+'СЕТ СН'!$F$16</f>
        <v>0</v>
      </c>
      <c r="V403" s="36">
        <f ca="1">SUMIFS(СВЦЭМ!$K$40:$K$783,СВЦЭМ!$A$40:$A$783,$A403,СВЦЭМ!$B$39:$B$782,V$402)+'СЕТ СН'!$F$16</f>
        <v>0</v>
      </c>
      <c r="W403" s="36">
        <f ca="1">SUMIFS(СВЦЭМ!$K$40:$K$783,СВЦЭМ!$A$40:$A$783,$A403,СВЦЭМ!$B$39:$B$782,W$402)+'СЕТ СН'!$F$16</f>
        <v>0</v>
      </c>
      <c r="X403" s="36">
        <f ca="1">SUMIFS(СВЦЭМ!$K$40:$K$783,СВЦЭМ!$A$40:$A$783,$A403,СВЦЭМ!$B$39:$B$782,X$402)+'СЕТ СН'!$F$16</f>
        <v>0</v>
      </c>
      <c r="Y403" s="36">
        <f ca="1">SUMIFS(СВЦЭМ!$K$40:$K$783,СВЦЭМ!$A$40:$A$783,$A403,СВЦЭМ!$B$39:$B$782,Y$402)+'СЕТ СН'!$F$16</f>
        <v>0</v>
      </c>
      <c r="AA403" s="45"/>
    </row>
    <row r="404" spans="1:27" ht="15.75" hidden="1" x14ac:dyDescent="0.2">
      <c r="A404" s="35">
        <f>A403+1</f>
        <v>45353</v>
      </c>
      <c r="B404" s="36">
        <f ca="1">SUMIFS(СВЦЭМ!$K$40:$K$783,СВЦЭМ!$A$40:$A$783,$A404,СВЦЭМ!$B$39:$B$782,B$402)+'СЕТ СН'!$F$16</f>
        <v>0</v>
      </c>
      <c r="C404" s="36">
        <f ca="1">SUMIFS(СВЦЭМ!$K$40:$K$783,СВЦЭМ!$A$40:$A$783,$A404,СВЦЭМ!$B$39:$B$782,C$402)+'СЕТ СН'!$F$16</f>
        <v>0</v>
      </c>
      <c r="D404" s="36">
        <f ca="1">SUMIFS(СВЦЭМ!$K$40:$K$783,СВЦЭМ!$A$40:$A$783,$A404,СВЦЭМ!$B$39:$B$782,D$402)+'СЕТ СН'!$F$16</f>
        <v>0</v>
      </c>
      <c r="E404" s="36">
        <f ca="1">SUMIFS(СВЦЭМ!$K$40:$K$783,СВЦЭМ!$A$40:$A$783,$A404,СВЦЭМ!$B$39:$B$782,E$402)+'СЕТ СН'!$F$16</f>
        <v>0</v>
      </c>
      <c r="F404" s="36">
        <f ca="1">SUMIFS(СВЦЭМ!$K$40:$K$783,СВЦЭМ!$A$40:$A$783,$A404,СВЦЭМ!$B$39:$B$782,F$402)+'СЕТ СН'!$F$16</f>
        <v>0</v>
      </c>
      <c r="G404" s="36">
        <f ca="1">SUMIFS(СВЦЭМ!$K$40:$K$783,СВЦЭМ!$A$40:$A$783,$A404,СВЦЭМ!$B$39:$B$782,G$402)+'СЕТ СН'!$F$16</f>
        <v>0</v>
      </c>
      <c r="H404" s="36">
        <f ca="1">SUMIFS(СВЦЭМ!$K$40:$K$783,СВЦЭМ!$A$40:$A$783,$A404,СВЦЭМ!$B$39:$B$782,H$402)+'СЕТ СН'!$F$16</f>
        <v>0</v>
      </c>
      <c r="I404" s="36">
        <f ca="1">SUMIFS(СВЦЭМ!$K$40:$K$783,СВЦЭМ!$A$40:$A$783,$A404,СВЦЭМ!$B$39:$B$782,I$402)+'СЕТ СН'!$F$16</f>
        <v>0</v>
      </c>
      <c r="J404" s="36">
        <f ca="1">SUMIFS(СВЦЭМ!$K$40:$K$783,СВЦЭМ!$A$40:$A$783,$A404,СВЦЭМ!$B$39:$B$782,J$402)+'СЕТ СН'!$F$16</f>
        <v>0</v>
      </c>
      <c r="K404" s="36">
        <f ca="1">SUMIFS(СВЦЭМ!$K$40:$K$783,СВЦЭМ!$A$40:$A$783,$A404,СВЦЭМ!$B$39:$B$782,K$402)+'СЕТ СН'!$F$16</f>
        <v>0</v>
      </c>
      <c r="L404" s="36">
        <f ca="1">SUMIFS(СВЦЭМ!$K$40:$K$783,СВЦЭМ!$A$40:$A$783,$A404,СВЦЭМ!$B$39:$B$782,L$402)+'СЕТ СН'!$F$16</f>
        <v>0</v>
      </c>
      <c r="M404" s="36">
        <f ca="1">SUMIFS(СВЦЭМ!$K$40:$K$783,СВЦЭМ!$A$40:$A$783,$A404,СВЦЭМ!$B$39:$B$782,M$402)+'СЕТ СН'!$F$16</f>
        <v>0</v>
      </c>
      <c r="N404" s="36">
        <f ca="1">SUMIFS(СВЦЭМ!$K$40:$K$783,СВЦЭМ!$A$40:$A$783,$A404,СВЦЭМ!$B$39:$B$782,N$402)+'СЕТ СН'!$F$16</f>
        <v>0</v>
      </c>
      <c r="O404" s="36">
        <f ca="1">SUMIFS(СВЦЭМ!$K$40:$K$783,СВЦЭМ!$A$40:$A$783,$A404,СВЦЭМ!$B$39:$B$782,O$402)+'СЕТ СН'!$F$16</f>
        <v>0</v>
      </c>
      <c r="P404" s="36">
        <f ca="1">SUMIFS(СВЦЭМ!$K$40:$K$783,СВЦЭМ!$A$40:$A$783,$A404,СВЦЭМ!$B$39:$B$782,P$402)+'СЕТ СН'!$F$16</f>
        <v>0</v>
      </c>
      <c r="Q404" s="36">
        <f ca="1">SUMIFS(СВЦЭМ!$K$40:$K$783,СВЦЭМ!$A$40:$A$783,$A404,СВЦЭМ!$B$39:$B$782,Q$402)+'СЕТ СН'!$F$16</f>
        <v>0</v>
      </c>
      <c r="R404" s="36">
        <f ca="1">SUMIFS(СВЦЭМ!$K$40:$K$783,СВЦЭМ!$A$40:$A$783,$A404,СВЦЭМ!$B$39:$B$782,R$402)+'СЕТ СН'!$F$16</f>
        <v>0</v>
      </c>
      <c r="S404" s="36">
        <f ca="1">SUMIFS(СВЦЭМ!$K$40:$K$783,СВЦЭМ!$A$40:$A$783,$A404,СВЦЭМ!$B$39:$B$782,S$402)+'СЕТ СН'!$F$16</f>
        <v>0</v>
      </c>
      <c r="T404" s="36">
        <f ca="1">SUMIFS(СВЦЭМ!$K$40:$K$783,СВЦЭМ!$A$40:$A$783,$A404,СВЦЭМ!$B$39:$B$782,T$402)+'СЕТ СН'!$F$16</f>
        <v>0</v>
      </c>
      <c r="U404" s="36">
        <f ca="1">SUMIFS(СВЦЭМ!$K$40:$K$783,СВЦЭМ!$A$40:$A$783,$A404,СВЦЭМ!$B$39:$B$782,U$402)+'СЕТ СН'!$F$16</f>
        <v>0</v>
      </c>
      <c r="V404" s="36">
        <f ca="1">SUMIFS(СВЦЭМ!$K$40:$K$783,СВЦЭМ!$A$40:$A$783,$A404,СВЦЭМ!$B$39:$B$782,V$402)+'СЕТ СН'!$F$16</f>
        <v>0</v>
      </c>
      <c r="W404" s="36">
        <f ca="1">SUMIFS(СВЦЭМ!$K$40:$K$783,СВЦЭМ!$A$40:$A$783,$A404,СВЦЭМ!$B$39:$B$782,W$402)+'СЕТ СН'!$F$16</f>
        <v>0</v>
      </c>
      <c r="X404" s="36">
        <f ca="1">SUMIFS(СВЦЭМ!$K$40:$K$783,СВЦЭМ!$A$40:$A$783,$A404,СВЦЭМ!$B$39:$B$782,X$402)+'СЕТ СН'!$F$16</f>
        <v>0</v>
      </c>
      <c r="Y404" s="36">
        <f ca="1">SUMIFS(СВЦЭМ!$K$40:$K$783,СВЦЭМ!$A$40:$A$783,$A404,СВЦЭМ!$B$39:$B$782,Y$402)+'СЕТ СН'!$F$16</f>
        <v>0</v>
      </c>
    </row>
    <row r="405" spans="1:27" ht="15.75" hidden="1" x14ac:dyDescent="0.2">
      <c r="A405" s="35">
        <f t="shared" ref="A405:A433" si="11">A404+1</f>
        <v>45354</v>
      </c>
      <c r="B405" s="36">
        <f ca="1">SUMIFS(СВЦЭМ!$K$40:$K$783,СВЦЭМ!$A$40:$A$783,$A405,СВЦЭМ!$B$39:$B$782,B$402)+'СЕТ СН'!$F$16</f>
        <v>0</v>
      </c>
      <c r="C405" s="36">
        <f ca="1">SUMIFS(СВЦЭМ!$K$40:$K$783,СВЦЭМ!$A$40:$A$783,$A405,СВЦЭМ!$B$39:$B$782,C$402)+'СЕТ СН'!$F$16</f>
        <v>0</v>
      </c>
      <c r="D405" s="36">
        <f ca="1">SUMIFS(СВЦЭМ!$K$40:$K$783,СВЦЭМ!$A$40:$A$783,$A405,СВЦЭМ!$B$39:$B$782,D$402)+'СЕТ СН'!$F$16</f>
        <v>0</v>
      </c>
      <c r="E405" s="36">
        <f ca="1">SUMIFS(СВЦЭМ!$K$40:$K$783,СВЦЭМ!$A$40:$A$783,$A405,СВЦЭМ!$B$39:$B$782,E$402)+'СЕТ СН'!$F$16</f>
        <v>0</v>
      </c>
      <c r="F405" s="36">
        <f ca="1">SUMIFS(СВЦЭМ!$K$40:$K$783,СВЦЭМ!$A$40:$A$783,$A405,СВЦЭМ!$B$39:$B$782,F$402)+'СЕТ СН'!$F$16</f>
        <v>0</v>
      </c>
      <c r="G405" s="36">
        <f ca="1">SUMIFS(СВЦЭМ!$K$40:$K$783,СВЦЭМ!$A$40:$A$783,$A405,СВЦЭМ!$B$39:$B$782,G$402)+'СЕТ СН'!$F$16</f>
        <v>0</v>
      </c>
      <c r="H405" s="36">
        <f ca="1">SUMIFS(СВЦЭМ!$K$40:$K$783,СВЦЭМ!$A$40:$A$783,$A405,СВЦЭМ!$B$39:$B$782,H$402)+'СЕТ СН'!$F$16</f>
        <v>0</v>
      </c>
      <c r="I405" s="36">
        <f ca="1">SUMIFS(СВЦЭМ!$K$40:$K$783,СВЦЭМ!$A$40:$A$783,$A405,СВЦЭМ!$B$39:$B$782,I$402)+'СЕТ СН'!$F$16</f>
        <v>0</v>
      </c>
      <c r="J405" s="36">
        <f ca="1">SUMIFS(СВЦЭМ!$K$40:$K$783,СВЦЭМ!$A$40:$A$783,$A405,СВЦЭМ!$B$39:$B$782,J$402)+'СЕТ СН'!$F$16</f>
        <v>0</v>
      </c>
      <c r="K405" s="36">
        <f ca="1">SUMIFS(СВЦЭМ!$K$40:$K$783,СВЦЭМ!$A$40:$A$783,$A405,СВЦЭМ!$B$39:$B$782,K$402)+'СЕТ СН'!$F$16</f>
        <v>0</v>
      </c>
      <c r="L405" s="36">
        <f ca="1">SUMIFS(СВЦЭМ!$K$40:$K$783,СВЦЭМ!$A$40:$A$783,$A405,СВЦЭМ!$B$39:$B$782,L$402)+'СЕТ СН'!$F$16</f>
        <v>0</v>
      </c>
      <c r="M405" s="36">
        <f ca="1">SUMIFS(СВЦЭМ!$K$40:$K$783,СВЦЭМ!$A$40:$A$783,$A405,СВЦЭМ!$B$39:$B$782,M$402)+'СЕТ СН'!$F$16</f>
        <v>0</v>
      </c>
      <c r="N405" s="36">
        <f ca="1">SUMIFS(СВЦЭМ!$K$40:$K$783,СВЦЭМ!$A$40:$A$783,$A405,СВЦЭМ!$B$39:$B$782,N$402)+'СЕТ СН'!$F$16</f>
        <v>0</v>
      </c>
      <c r="O405" s="36">
        <f ca="1">SUMIFS(СВЦЭМ!$K$40:$K$783,СВЦЭМ!$A$40:$A$783,$A405,СВЦЭМ!$B$39:$B$782,O$402)+'СЕТ СН'!$F$16</f>
        <v>0</v>
      </c>
      <c r="P405" s="36">
        <f ca="1">SUMIFS(СВЦЭМ!$K$40:$K$783,СВЦЭМ!$A$40:$A$783,$A405,СВЦЭМ!$B$39:$B$782,P$402)+'СЕТ СН'!$F$16</f>
        <v>0</v>
      </c>
      <c r="Q405" s="36">
        <f ca="1">SUMIFS(СВЦЭМ!$K$40:$K$783,СВЦЭМ!$A$40:$A$783,$A405,СВЦЭМ!$B$39:$B$782,Q$402)+'СЕТ СН'!$F$16</f>
        <v>0</v>
      </c>
      <c r="R405" s="36">
        <f ca="1">SUMIFS(СВЦЭМ!$K$40:$K$783,СВЦЭМ!$A$40:$A$783,$A405,СВЦЭМ!$B$39:$B$782,R$402)+'СЕТ СН'!$F$16</f>
        <v>0</v>
      </c>
      <c r="S405" s="36">
        <f ca="1">SUMIFS(СВЦЭМ!$K$40:$K$783,СВЦЭМ!$A$40:$A$783,$A405,СВЦЭМ!$B$39:$B$782,S$402)+'СЕТ СН'!$F$16</f>
        <v>0</v>
      </c>
      <c r="T405" s="36">
        <f ca="1">SUMIFS(СВЦЭМ!$K$40:$K$783,СВЦЭМ!$A$40:$A$783,$A405,СВЦЭМ!$B$39:$B$782,T$402)+'СЕТ СН'!$F$16</f>
        <v>0</v>
      </c>
      <c r="U405" s="36">
        <f ca="1">SUMIFS(СВЦЭМ!$K$40:$K$783,СВЦЭМ!$A$40:$A$783,$A405,СВЦЭМ!$B$39:$B$782,U$402)+'СЕТ СН'!$F$16</f>
        <v>0</v>
      </c>
      <c r="V405" s="36">
        <f ca="1">SUMIFS(СВЦЭМ!$K$40:$K$783,СВЦЭМ!$A$40:$A$783,$A405,СВЦЭМ!$B$39:$B$782,V$402)+'СЕТ СН'!$F$16</f>
        <v>0</v>
      </c>
      <c r="W405" s="36">
        <f ca="1">SUMIFS(СВЦЭМ!$K$40:$K$783,СВЦЭМ!$A$40:$A$783,$A405,СВЦЭМ!$B$39:$B$782,W$402)+'СЕТ СН'!$F$16</f>
        <v>0</v>
      </c>
      <c r="X405" s="36">
        <f ca="1">SUMIFS(СВЦЭМ!$K$40:$K$783,СВЦЭМ!$A$40:$A$783,$A405,СВЦЭМ!$B$39:$B$782,X$402)+'СЕТ СН'!$F$16</f>
        <v>0</v>
      </c>
      <c r="Y405" s="36">
        <f ca="1">SUMIFS(СВЦЭМ!$K$40:$K$783,СВЦЭМ!$A$40:$A$783,$A405,СВЦЭМ!$B$39:$B$782,Y$402)+'СЕТ СН'!$F$16</f>
        <v>0</v>
      </c>
    </row>
    <row r="406" spans="1:27" ht="15.75" hidden="1" x14ac:dyDescent="0.2">
      <c r="A406" s="35">
        <f t="shared" si="11"/>
        <v>45355</v>
      </c>
      <c r="B406" s="36">
        <f ca="1">SUMIFS(СВЦЭМ!$K$40:$K$783,СВЦЭМ!$A$40:$A$783,$A406,СВЦЭМ!$B$39:$B$782,B$402)+'СЕТ СН'!$F$16</f>
        <v>0</v>
      </c>
      <c r="C406" s="36">
        <f ca="1">SUMIFS(СВЦЭМ!$K$40:$K$783,СВЦЭМ!$A$40:$A$783,$A406,СВЦЭМ!$B$39:$B$782,C$402)+'СЕТ СН'!$F$16</f>
        <v>0</v>
      </c>
      <c r="D406" s="36">
        <f ca="1">SUMIFS(СВЦЭМ!$K$40:$K$783,СВЦЭМ!$A$40:$A$783,$A406,СВЦЭМ!$B$39:$B$782,D$402)+'СЕТ СН'!$F$16</f>
        <v>0</v>
      </c>
      <c r="E406" s="36">
        <f ca="1">SUMIFS(СВЦЭМ!$K$40:$K$783,СВЦЭМ!$A$40:$A$783,$A406,СВЦЭМ!$B$39:$B$782,E$402)+'СЕТ СН'!$F$16</f>
        <v>0</v>
      </c>
      <c r="F406" s="36">
        <f ca="1">SUMIFS(СВЦЭМ!$K$40:$K$783,СВЦЭМ!$A$40:$A$783,$A406,СВЦЭМ!$B$39:$B$782,F$402)+'СЕТ СН'!$F$16</f>
        <v>0</v>
      </c>
      <c r="G406" s="36">
        <f ca="1">SUMIFS(СВЦЭМ!$K$40:$K$783,СВЦЭМ!$A$40:$A$783,$A406,СВЦЭМ!$B$39:$B$782,G$402)+'СЕТ СН'!$F$16</f>
        <v>0</v>
      </c>
      <c r="H406" s="36">
        <f ca="1">SUMIFS(СВЦЭМ!$K$40:$K$783,СВЦЭМ!$A$40:$A$783,$A406,СВЦЭМ!$B$39:$B$782,H$402)+'СЕТ СН'!$F$16</f>
        <v>0</v>
      </c>
      <c r="I406" s="36">
        <f ca="1">SUMIFS(СВЦЭМ!$K$40:$K$783,СВЦЭМ!$A$40:$A$783,$A406,СВЦЭМ!$B$39:$B$782,I$402)+'СЕТ СН'!$F$16</f>
        <v>0</v>
      </c>
      <c r="J406" s="36">
        <f ca="1">SUMIFS(СВЦЭМ!$K$40:$K$783,СВЦЭМ!$A$40:$A$783,$A406,СВЦЭМ!$B$39:$B$782,J$402)+'СЕТ СН'!$F$16</f>
        <v>0</v>
      </c>
      <c r="K406" s="36">
        <f ca="1">SUMIFS(СВЦЭМ!$K$40:$K$783,СВЦЭМ!$A$40:$A$783,$A406,СВЦЭМ!$B$39:$B$782,K$402)+'СЕТ СН'!$F$16</f>
        <v>0</v>
      </c>
      <c r="L406" s="36">
        <f ca="1">SUMIFS(СВЦЭМ!$K$40:$K$783,СВЦЭМ!$A$40:$A$783,$A406,СВЦЭМ!$B$39:$B$782,L$402)+'СЕТ СН'!$F$16</f>
        <v>0</v>
      </c>
      <c r="M406" s="36">
        <f ca="1">SUMIFS(СВЦЭМ!$K$40:$K$783,СВЦЭМ!$A$40:$A$783,$A406,СВЦЭМ!$B$39:$B$782,M$402)+'СЕТ СН'!$F$16</f>
        <v>0</v>
      </c>
      <c r="N406" s="36">
        <f ca="1">SUMIFS(СВЦЭМ!$K$40:$K$783,СВЦЭМ!$A$40:$A$783,$A406,СВЦЭМ!$B$39:$B$782,N$402)+'СЕТ СН'!$F$16</f>
        <v>0</v>
      </c>
      <c r="O406" s="36">
        <f ca="1">SUMIFS(СВЦЭМ!$K$40:$K$783,СВЦЭМ!$A$40:$A$783,$A406,СВЦЭМ!$B$39:$B$782,O$402)+'СЕТ СН'!$F$16</f>
        <v>0</v>
      </c>
      <c r="P406" s="36">
        <f ca="1">SUMIFS(СВЦЭМ!$K$40:$K$783,СВЦЭМ!$A$40:$A$783,$A406,СВЦЭМ!$B$39:$B$782,P$402)+'СЕТ СН'!$F$16</f>
        <v>0</v>
      </c>
      <c r="Q406" s="36">
        <f ca="1">SUMIFS(СВЦЭМ!$K$40:$K$783,СВЦЭМ!$A$40:$A$783,$A406,СВЦЭМ!$B$39:$B$782,Q$402)+'СЕТ СН'!$F$16</f>
        <v>0</v>
      </c>
      <c r="R406" s="36">
        <f ca="1">SUMIFS(СВЦЭМ!$K$40:$K$783,СВЦЭМ!$A$40:$A$783,$A406,СВЦЭМ!$B$39:$B$782,R$402)+'СЕТ СН'!$F$16</f>
        <v>0</v>
      </c>
      <c r="S406" s="36">
        <f ca="1">SUMIFS(СВЦЭМ!$K$40:$K$783,СВЦЭМ!$A$40:$A$783,$A406,СВЦЭМ!$B$39:$B$782,S$402)+'СЕТ СН'!$F$16</f>
        <v>0</v>
      </c>
      <c r="T406" s="36">
        <f ca="1">SUMIFS(СВЦЭМ!$K$40:$K$783,СВЦЭМ!$A$40:$A$783,$A406,СВЦЭМ!$B$39:$B$782,T$402)+'СЕТ СН'!$F$16</f>
        <v>0</v>
      </c>
      <c r="U406" s="36">
        <f ca="1">SUMIFS(СВЦЭМ!$K$40:$K$783,СВЦЭМ!$A$40:$A$783,$A406,СВЦЭМ!$B$39:$B$782,U$402)+'СЕТ СН'!$F$16</f>
        <v>0</v>
      </c>
      <c r="V406" s="36">
        <f ca="1">SUMIFS(СВЦЭМ!$K$40:$K$783,СВЦЭМ!$A$40:$A$783,$A406,СВЦЭМ!$B$39:$B$782,V$402)+'СЕТ СН'!$F$16</f>
        <v>0</v>
      </c>
      <c r="W406" s="36">
        <f ca="1">SUMIFS(СВЦЭМ!$K$40:$K$783,СВЦЭМ!$A$40:$A$783,$A406,СВЦЭМ!$B$39:$B$782,W$402)+'СЕТ СН'!$F$16</f>
        <v>0</v>
      </c>
      <c r="X406" s="36">
        <f ca="1">SUMIFS(СВЦЭМ!$K$40:$K$783,СВЦЭМ!$A$40:$A$783,$A406,СВЦЭМ!$B$39:$B$782,X$402)+'СЕТ СН'!$F$16</f>
        <v>0</v>
      </c>
      <c r="Y406" s="36">
        <f ca="1">SUMIFS(СВЦЭМ!$K$40:$K$783,СВЦЭМ!$A$40:$A$783,$A406,СВЦЭМ!$B$39:$B$782,Y$402)+'СЕТ СН'!$F$16</f>
        <v>0</v>
      </c>
    </row>
    <row r="407" spans="1:27" ht="15.75" hidden="1" x14ac:dyDescent="0.2">
      <c r="A407" s="35">
        <f t="shared" si="11"/>
        <v>45356</v>
      </c>
      <c r="B407" s="36">
        <f ca="1">SUMIFS(СВЦЭМ!$K$40:$K$783,СВЦЭМ!$A$40:$A$783,$A407,СВЦЭМ!$B$39:$B$782,B$402)+'СЕТ СН'!$F$16</f>
        <v>0</v>
      </c>
      <c r="C407" s="36">
        <f ca="1">SUMIFS(СВЦЭМ!$K$40:$K$783,СВЦЭМ!$A$40:$A$783,$A407,СВЦЭМ!$B$39:$B$782,C$402)+'СЕТ СН'!$F$16</f>
        <v>0</v>
      </c>
      <c r="D407" s="36">
        <f ca="1">SUMIFS(СВЦЭМ!$K$40:$K$783,СВЦЭМ!$A$40:$A$783,$A407,СВЦЭМ!$B$39:$B$782,D$402)+'СЕТ СН'!$F$16</f>
        <v>0</v>
      </c>
      <c r="E407" s="36">
        <f ca="1">SUMIFS(СВЦЭМ!$K$40:$K$783,СВЦЭМ!$A$40:$A$783,$A407,СВЦЭМ!$B$39:$B$782,E$402)+'СЕТ СН'!$F$16</f>
        <v>0</v>
      </c>
      <c r="F407" s="36">
        <f ca="1">SUMIFS(СВЦЭМ!$K$40:$K$783,СВЦЭМ!$A$40:$A$783,$A407,СВЦЭМ!$B$39:$B$782,F$402)+'СЕТ СН'!$F$16</f>
        <v>0</v>
      </c>
      <c r="G407" s="36">
        <f ca="1">SUMIFS(СВЦЭМ!$K$40:$K$783,СВЦЭМ!$A$40:$A$783,$A407,СВЦЭМ!$B$39:$B$782,G$402)+'СЕТ СН'!$F$16</f>
        <v>0</v>
      </c>
      <c r="H407" s="36">
        <f ca="1">SUMIFS(СВЦЭМ!$K$40:$K$783,СВЦЭМ!$A$40:$A$783,$A407,СВЦЭМ!$B$39:$B$782,H$402)+'СЕТ СН'!$F$16</f>
        <v>0</v>
      </c>
      <c r="I407" s="36">
        <f ca="1">SUMIFS(СВЦЭМ!$K$40:$K$783,СВЦЭМ!$A$40:$A$783,$A407,СВЦЭМ!$B$39:$B$782,I$402)+'СЕТ СН'!$F$16</f>
        <v>0</v>
      </c>
      <c r="J407" s="36">
        <f ca="1">SUMIFS(СВЦЭМ!$K$40:$K$783,СВЦЭМ!$A$40:$A$783,$A407,СВЦЭМ!$B$39:$B$782,J$402)+'СЕТ СН'!$F$16</f>
        <v>0</v>
      </c>
      <c r="K407" s="36">
        <f ca="1">SUMIFS(СВЦЭМ!$K$40:$K$783,СВЦЭМ!$A$40:$A$783,$A407,СВЦЭМ!$B$39:$B$782,K$402)+'СЕТ СН'!$F$16</f>
        <v>0</v>
      </c>
      <c r="L407" s="36">
        <f ca="1">SUMIFS(СВЦЭМ!$K$40:$K$783,СВЦЭМ!$A$40:$A$783,$A407,СВЦЭМ!$B$39:$B$782,L$402)+'СЕТ СН'!$F$16</f>
        <v>0</v>
      </c>
      <c r="M407" s="36">
        <f ca="1">SUMIFS(СВЦЭМ!$K$40:$K$783,СВЦЭМ!$A$40:$A$783,$A407,СВЦЭМ!$B$39:$B$782,M$402)+'СЕТ СН'!$F$16</f>
        <v>0</v>
      </c>
      <c r="N407" s="36">
        <f ca="1">SUMIFS(СВЦЭМ!$K$40:$K$783,СВЦЭМ!$A$40:$A$783,$A407,СВЦЭМ!$B$39:$B$782,N$402)+'СЕТ СН'!$F$16</f>
        <v>0</v>
      </c>
      <c r="O407" s="36">
        <f ca="1">SUMIFS(СВЦЭМ!$K$40:$K$783,СВЦЭМ!$A$40:$A$783,$A407,СВЦЭМ!$B$39:$B$782,O$402)+'СЕТ СН'!$F$16</f>
        <v>0</v>
      </c>
      <c r="P407" s="36">
        <f ca="1">SUMIFS(СВЦЭМ!$K$40:$K$783,СВЦЭМ!$A$40:$A$783,$A407,СВЦЭМ!$B$39:$B$782,P$402)+'СЕТ СН'!$F$16</f>
        <v>0</v>
      </c>
      <c r="Q407" s="36">
        <f ca="1">SUMIFS(СВЦЭМ!$K$40:$K$783,СВЦЭМ!$A$40:$A$783,$A407,СВЦЭМ!$B$39:$B$782,Q$402)+'СЕТ СН'!$F$16</f>
        <v>0</v>
      </c>
      <c r="R407" s="36">
        <f ca="1">SUMIFS(СВЦЭМ!$K$40:$K$783,СВЦЭМ!$A$40:$A$783,$A407,СВЦЭМ!$B$39:$B$782,R$402)+'СЕТ СН'!$F$16</f>
        <v>0</v>
      </c>
      <c r="S407" s="36">
        <f ca="1">SUMIFS(СВЦЭМ!$K$40:$K$783,СВЦЭМ!$A$40:$A$783,$A407,СВЦЭМ!$B$39:$B$782,S$402)+'СЕТ СН'!$F$16</f>
        <v>0</v>
      </c>
      <c r="T407" s="36">
        <f ca="1">SUMIFS(СВЦЭМ!$K$40:$K$783,СВЦЭМ!$A$40:$A$783,$A407,СВЦЭМ!$B$39:$B$782,T$402)+'СЕТ СН'!$F$16</f>
        <v>0</v>
      </c>
      <c r="U407" s="36">
        <f ca="1">SUMIFS(СВЦЭМ!$K$40:$K$783,СВЦЭМ!$A$40:$A$783,$A407,СВЦЭМ!$B$39:$B$782,U$402)+'СЕТ СН'!$F$16</f>
        <v>0</v>
      </c>
      <c r="V407" s="36">
        <f ca="1">SUMIFS(СВЦЭМ!$K$40:$K$783,СВЦЭМ!$A$40:$A$783,$A407,СВЦЭМ!$B$39:$B$782,V$402)+'СЕТ СН'!$F$16</f>
        <v>0</v>
      </c>
      <c r="W407" s="36">
        <f ca="1">SUMIFS(СВЦЭМ!$K$40:$K$783,СВЦЭМ!$A$40:$A$783,$A407,СВЦЭМ!$B$39:$B$782,W$402)+'СЕТ СН'!$F$16</f>
        <v>0</v>
      </c>
      <c r="X407" s="36">
        <f ca="1">SUMIFS(СВЦЭМ!$K$40:$K$783,СВЦЭМ!$A$40:$A$783,$A407,СВЦЭМ!$B$39:$B$782,X$402)+'СЕТ СН'!$F$16</f>
        <v>0</v>
      </c>
      <c r="Y407" s="36">
        <f ca="1">SUMIFS(СВЦЭМ!$K$40:$K$783,СВЦЭМ!$A$40:$A$783,$A407,СВЦЭМ!$B$39:$B$782,Y$402)+'СЕТ СН'!$F$16</f>
        <v>0</v>
      </c>
    </row>
    <row r="408" spans="1:27" ht="15.75" hidden="1" x14ac:dyDescent="0.2">
      <c r="A408" s="35">
        <f t="shared" si="11"/>
        <v>45357</v>
      </c>
      <c r="B408" s="36">
        <f ca="1">SUMIFS(СВЦЭМ!$K$40:$K$783,СВЦЭМ!$A$40:$A$783,$A408,СВЦЭМ!$B$39:$B$782,B$402)+'СЕТ СН'!$F$16</f>
        <v>0</v>
      </c>
      <c r="C408" s="36">
        <f ca="1">SUMIFS(СВЦЭМ!$K$40:$K$783,СВЦЭМ!$A$40:$A$783,$A408,СВЦЭМ!$B$39:$B$782,C$402)+'СЕТ СН'!$F$16</f>
        <v>0</v>
      </c>
      <c r="D408" s="36">
        <f ca="1">SUMIFS(СВЦЭМ!$K$40:$K$783,СВЦЭМ!$A$40:$A$783,$A408,СВЦЭМ!$B$39:$B$782,D$402)+'СЕТ СН'!$F$16</f>
        <v>0</v>
      </c>
      <c r="E408" s="36">
        <f ca="1">SUMIFS(СВЦЭМ!$K$40:$K$783,СВЦЭМ!$A$40:$A$783,$A408,СВЦЭМ!$B$39:$B$782,E$402)+'СЕТ СН'!$F$16</f>
        <v>0</v>
      </c>
      <c r="F408" s="36">
        <f ca="1">SUMIFS(СВЦЭМ!$K$40:$K$783,СВЦЭМ!$A$40:$A$783,$A408,СВЦЭМ!$B$39:$B$782,F$402)+'СЕТ СН'!$F$16</f>
        <v>0</v>
      </c>
      <c r="G408" s="36">
        <f ca="1">SUMIFS(СВЦЭМ!$K$40:$K$783,СВЦЭМ!$A$40:$A$783,$A408,СВЦЭМ!$B$39:$B$782,G$402)+'СЕТ СН'!$F$16</f>
        <v>0</v>
      </c>
      <c r="H408" s="36">
        <f ca="1">SUMIFS(СВЦЭМ!$K$40:$K$783,СВЦЭМ!$A$40:$A$783,$A408,СВЦЭМ!$B$39:$B$782,H$402)+'СЕТ СН'!$F$16</f>
        <v>0</v>
      </c>
      <c r="I408" s="36">
        <f ca="1">SUMIFS(СВЦЭМ!$K$40:$K$783,СВЦЭМ!$A$40:$A$783,$A408,СВЦЭМ!$B$39:$B$782,I$402)+'СЕТ СН'!$F$16</f>
        <v>0</v>
      </c>
      <c r="J408" s="36">
        <f ca="1">SUMIFS(СВЦЭМ!$K$40:$K$783,СВЦЭМ!$A$40:$A$783,$A408,СВЦЭМ!$B$39:$B$782,J$402)+'СЕТ СН'!$F$16</f>
        <v>0</v>
      </c>
      <c r="K408" s="36">
        <f ca="1">SUMIFS(СВЦЭМ!$K$40:$K$783,СВЦЭМ!$A$40:$A$783,$A408,СВЦЭМ!$B$39:$B$782,K$402)+'СЕТ СН'!$F$16</f>
        <v>0</v>
      </c>
      <c r="L408" s="36">
        <f ca="1">SUMIFS(СВЦЭМ!$K$40:$K$783,СВЦЭМ!$A$40:$A$783,$A408,СВЦЭМ!$B$39:$B$782,L$402)+'СЕТ СН'!$F$16</f>
        <v>0</v>
      </c>
      <c r="M408" s="36">
        <f ca="1">SUMIFS(СВЦЭМ!$K$40:$K$783,СВЦЭМ!$A$40:$A$783,$A408,СВЦЭМ!$B$39:$B$782,M$402)+'СЕТ СН'!$F$16</f>
        <v>0</v>
      </c>
      <c r="N408" s="36">
        <f ca="1">SUMIFS(СВЦЭМ!$K$40:$K$783,СВЦЭМ!$A$40:$A$783,$A408,СВЦЭМ!$B$39:$B$782,N$402)+'СЕТ СН'!$F$16</f>
        <v>0</v>
      </c>
      <c r="O408" s="36">
        <f ca="1">SUMIFS(СВЦЭМ!$K$40:$K$783,СВЦЭМ!$A$40:$A$783,$A408,СВЦЭМ!$B$39:$B$782,O$402)+'СЕТ СН'!$F$16</f>
        <v>0</v>
      </c>
      <c r="P408" s="36">
        <f ca="1">SUMIFS(СВЦЭМ!$K$40:$K$783,СВЦЭМ!$A$40:$A$783,$A408,СВЦЭМ!$B$39:$B$782,P$402)+'СЕТ СН'!$F$16</f>
        <v>0</v>
      </c>
      <c r="Q408" s="36">
        <f ca="1">SUMIFS(СВЦЭМ!$K$40:$K$783,СВЦЭМ!$A$40:$A$783,$A408,СВЦЭМ!$B$39:$B$782,Q$402)+'СЕТ СН'!$F$16</f>
        <v>0</v>
      </c>
      <c r="R408" s="36">
        <f ca="1">SUMIFS(СВЦЭМ!$K$40:$K$783,СВЦЭМ!$A$40:$A$783,$A408,СВЦЭМ!$B$39:$B$782,R$402)+'СЕТ СН'!$F$16</f>
        <v>0</v>
      </c>
      <c r="S408" s="36">
        <f ca="1">SUMIFS(СВЦЭМ!$K$40:$K$783,СВЦЭМ!$A$40:$A$783,$A408,СВЦЭМ!$B$39:$B$782,S$402)+'СЕТ СН'!$F$16</f>
        <v>0</v>
      </c>
      <c r="T408" s="36">
        <f ca="1">SUMIFS(СВЦЭМ!$K$40:$K$783,СВЦЭМ!$A$40:$A$783,$A408,СВЦЭМ!$B$39:$B$782,T$402)+'СЕТ СН'!$F$16</f>
        <v>0</v>
      </c>
      <c r="U408" s="36">
        <f ca="1">SUMIFS(СВЦЭМ!$K$40:$K$783,СВЦЭМ!$A$40:$A$783,$A408,СВЦЭМ!$B$39:$B$782,U$402)+'СЕТ СН'!$F$16</f>
        <v>0</v>
      </c>
      <c r="V408" s="36">
        <f ca="1">SUMIFS(СВЦЭМ!$K$40:$K$783,СВЦЭМ!$A$40:$A$783,$A408,СВЦЭМ!$B$39:$B$782,V$402)+'СЕТ СН'!$F$16</f>
        <v>0</v>
      </c>
      <c r="W408" s="36">
        <f ca="1">SUMIFS(СВЦЭМ!$K$40:$K$783,СВЦЭМ!$A$40:$A$783,$A408,СВЦЭМ!$B$39:$B$782,W$402)+'СЕТ СН'!$F$16</f>
        <v>0</v>
      </c>
      <c r="X408" s="36">
        <f ca="1">SUMIFS(СВЦЭМ!$K$40:$K$783,СВЦЭМ!$A$40:$A$783,$A408,СВЦЭМ!$B$39:$B$782,X$402)+'СЕТ СН'!$F$16</f>
        <v>0</v>
      </c>
      <c r="Y408" s="36">
        <f ca="1">SUMIFS(СВЦЭМ!$K$40:$K$783,СВЦЭМ!$A$40:$A$783,$A408,СВЦЭМ!$B$39:$B$782,Y$402)+'СЕТ СН'!$F$16</f>
        <v>0</v>
      </c>
    </row>
    <row r="409" spans="1:27" ht="15.75" hidden="1" x14ac:dyDescent="0.2">
      <c r="A409" s="35">
        <f t="shared" si="11"/>
        <v>45358</v>
      </c>
      <c r="B409" s="36">
        <f ca="1">SUMIFS(СВЦЭМ!$K$40:$K$783,СВЦЭМ!$A$40:$A$783,$A409,СВЦЭМ!$B$39:$B$782,B$402)+'СЕТ СН'!$F$16</f>
        <v>0</v>
      </c>
      <c r="C409" s="36">
        <f ca="1">SUMIFS(СВЦЭМ!$K$40:$K$783,СВЦЭМ!$A$40:$A$783,$A409,СВЦЭМ!$B$39:$B$782,C$402)+'СЕТ СН'!$F$16</f>
        <v>0</v>
      </c>
      <c r="D409" s="36">
        <f ca="1">SUMIFS(СВЦЭМ!$K$40:$K$783,СВЦЭМ!$A$40:$A$783,$A409,СВЦЭМ!$B$39:$B$782,D$402)+'СЕТ СН'!$F$16</f>
        <v>0</v>
      </c>
      <c r="E409" s="36">
        <f ca="1">SUMIFS(СВЦЭМ!$K$40:$K$783,СВЦЭМ!$A$40:$A$783,$A409,СВЦЭМ!$B$39:$B$782,E$402)+'СЕТ СН'!$F$16</f>
        <v>0</v>
      </c>
      <c r="F409" s="36">
        <f ca="1">SUMIFS(СВЦЭМ!$K$40:$K$783,СВЦЭМ!$A$40:$A$783,$A409,СВЦЭМ!$B$39:$B$782,F$402)+'СЕТ СН'!$F$16</f>
        <v>0</v>
      </c>
      <c r="G409" s="36">
        <f ca="1">SUMIFS(СВЦЭМ!$K$40:$K$783,СВЦЭМ!$A$40:$A$783,$A409,СВЦЭМ!$B$39:$B$782,G$402)+'СЕТ СН'!$F$16</f>
        <v>0</v>
      </c>
      <c r="H409" s="36">
        <f ca="1">SUMIFS(СВЦЭМ!$K$40:$K$783,СВЦЭМ!$A$40:$A$783,$A409,СВЦЭМ!$B$39:$B$782,H$402)+'СЕТ СН'!$F$16</f>
        <v>0</v>
      </c>
      <c r="I409" s="36">
        <f ca="1">SUMIFS(СВЦЭМ!$K$40:$K$783,СВЦЭМ!$A$40:$A$783,$A409,СВЦЭМ!$B$39:$B$782,I$402)+'СЕТ СН'!$F$16</f>
        <v>0</v>
      </c>
      <c r="J409" s="36">
        <f ca="1">SUMIFS(СВЦЭМ!$K$40:$K$783,СВЦЭМ!$A$40:$A$783,$A409,СВЦЭМ!$B$39:$B$782,J$402)+'СЕТ СН'!$F$16</f>
        <v>0</v>
      </c>
      <c r="K409" s="36">
        <f ca="1">SUMIFS(СВЦЭМ!$K$40:$K$783,СВЦЭМ!$A$40:$A$783,$A409,СВЦЭМ!$B$39:$B$782,K$402)+'СЕТ СН'!$F$16</f>
        <v>0</v>
      </c>
      <c r="L409" s="36">
        <f ca="1">SUMIFS(СВЦЭМ!$K$40:$K$783,СВЦЭМ!$A$40:$A$783,$A409,СВЦЭМ!$B$39:$B$782,L$402)+'СЕТ СН'!$F$16</f>
        <v>0</v>
      </c>
      <c r="M409" s="36">
        <f ca="1">SUMIFS(СВЦЭМ!$K$40:$K$783,СВЦЭМ!$A$40:$A$783,$A409,СВЦЭМ!$B$39:$B$782,M$402)+'СЕТ СН'!$F$16</f>
        <v>0</v>
      </c>
      <c r="N409" s="36">
        <f ca="1">SUMIFS(СВЦЭМ!$K$40:$K$783,СВЦЭМ!$A$40:$A$783,$A409,СВЦЭМ!$B$39:$B$782,N$402)+'СЕТ СН'!$F$16</f>
        <v>0</v>
      </c>
      <c r="O409" s="36">
        <f ca="1">SUMIFS(СВЦЭМ!$K$40:$K$783,СВЦЭМ!$A$40:$A$783,$A409,СВЦЭМ!$B$39:$B$782,O$402)+'СЕТ СН'!$F$16</f>
        <v>0</v>
      </c>
      <c r="P409" s="36">
        <f ca="1">SUMIFS(СВЦЭМ!$K$40:$K$783,СВЦЭМ!$A$40:$A$783,$A409,СВЦЭМ!$B$39:$B$782,P$402)+'СЕТ СН'!$F$16</f>
        <v>0</v>
      </c>
      <c r="Q409" s="36">
        <f ca="1">SUMIFS(СВЦЭМ!$K$40:$K$783,СВЦЭМ!$A$40:$A$783,$A409,СВЦЭМ!$B$39:$B$782,Q$402)+'СЕТ СН'!$F$16</f>
        <v>0</v>
      </c>
      <c r="R409" s="36">
        <f ca="1">SUMIFS(СВЦЭМ!$K$40:$K$783,СВЦЭМ!$A$40:$A$783,$A409,СВЦЭМ!$B$39:$B$782,R$402)+'СЕТ СН'!$F$16</f>
        <v>0</v>
      </c>
      <c r="S409" s="36">
        <f ca="1">SUMIFS(СВЦЭМ!$K$40:$K$783,СВЦЭМ!$A$40:$A$783,$A409,СВЦЭМ!$B$39:$B$782,S$402)+'СЕТ СН'!$F$16</f>
        <v>0</v>
      </c>
      <c r="T409" s="36">
        <f ca="1">SUMIFS(СВЦЭМ!$K$40:$K$783,СВЦЭМ!$A$40:$A$783,$A409,СВЦЭМ!$B$39:$B$782,T$402)+'СЕТ СН'!$F$16</f>
        <v>0</v>
      </c>
      <c r="U409" s="36">
        <f ca="1">SUMIFS(СВЦЭМ!$K$40:$K$783,СВЦЭМ!$A$40:$A$783,$A409,СВЦЭМ!$B$39:$B$782,U$402)+'СЕТ СН'!$F$16</f>
        <v>0</v>
      </c>
      <c r="V409" s="36">
        <f ca="1">SUMIFS(СВЦЭМ!$K$40:$K$783,СВЦЭМ!$A$40:$A$783,$A409,СВЦЭМ!$B$39:$B$782,V$402)+'СЕТ СН'!$F$16</f>
        <v>0</v>
      </c>
      <c r="W409" s="36">
        <f ca="1">SUMIFS(СВЦЭМ!$K$40:$K$783,СВЦЭМ!$A$40:$A$783,$A409,СВЦЭМ!$B$39:$B$782,W$402)+'СЕТ СН'!$F$16</f>
        <v>0</v>
      </c>
      <c r="X409" s="36">
        <f ca="1">SUMIFS(СВЦЭМ!$K$40:$K$783,СВЦЭМ!$A$40:$A$783,$A409,СВЦЭМ!$B$39:$B$782,X$402)+'СЕТ СН'!$F$16</f>
        <v>0</v>
      </c>
      <c r="Y409" s="36">
        <f ca="1">SUMIFS(СВЦЭМ!$K$40:$K$783,СВЦЭМ!$A$40:$A$783,$A409,СВЦЭМ!$B$39:$B$782,Y$402)+'СЕТ СН'!$F$16</f>
        <v>0</v>
      </c>
    </row>
    <row r="410" spans="1:27" ht="15.75" hidden="1" x14ac:dyDescent="0.2">
      <c r="A410" s="35">
        <f t="shared" si="11"/>
        <v>45359</v>
      </c>
      <c r="B410" s="36">
        <f ca="1">SUMIFS(СВЦЭМ!$K$40:$K$783,СВЦЭМ!$A$40:$A$783,$A410,СВЦЭМ!$B$39:$B$782,B$402)+'СЕТ СН'!$F$16</f>
        <v>0</v>
      </c>
      <c r="C410" s="36">
        <f ca="1">SUMIFS(СВЦЭМ!$K$40:$K$783,СВЦЭМ!$A$40:$A$783,$A410,СВЦЭМ!$B$39:$B$782,C$402)+'СЕТ СН'!$F$16</f>
        <v>0</v>
      </c>
      <c r="D410" s="36">
        <f ca="1">SUMIFS(СВЦЭМ!$K$40:$K$783,СВЦЭМ!$A$40:$A$783,$A410,СВЦЭМ!$B$39:$B$782,D$402)+'СЕТ СН'!$F$16</f>
        <v>0</v>
      </c>
      <c r="E410" s="36">
        <f ca="1">SUMIFS(СВЦЭМ!$K$40:$K$783,СВЦЭМ!$A$40:$A$783,$A410,СВЦЭМ!$B$39:$B$782,E$402)+'СЕТ СН'!$F$16</f>
        <v>0</v>
      </c>
      <c r="F410" s="36">
        <f ca="1">SUMIFS(СВЦЭМ!$K$40:$K$783,СВЦЭМ!$A$40:$A$783,$A410,СВЦЭМ!$B$39:$B$782,F$402)+'СЕТ СН'!$F$16</f>
        <v>0</v>
      </c>
      <c r="G410" s="36">
        <f ca="1">SUMIFS(СВЦЭМ!$K$40:$K$783,СВЦЭМ!$A$40:$A$783,$A410,СВЦЭМ!$B$39:$B$782,G$402)+'СЕТ СН'!$F$16</f>
        <v>0</v>
      </c>
      <c r="H410" s="36">
        <f ca="1">SUMIFS(СВЦЭМ!$K$40:$K$783,СВЦЭМ!$A$40:$A$783,$A410,СВЦЭМ!$B$39:$B$782,H$402)+'СЕТ СН'!$F$16</f>
        <v>0</v>
      </c>
      <c r="I410" s="36">
        <f ca="1">SUMIFS(СВЦЭМ!$K$40:$K$783,СВЦЭМ!$A$40:$A$783,$A410,СВЦЭМ!$B$39:$B$782,I$402)+'СЕТ СН'!$F$16</f>
        <v>0</v>
      </c>
      <c r="J410" s="36">
        <f ca="1">SUMIFS(СВЦЭМ!$K$40:$K$783,СВЦЭМ!$A$40:$A$783,$A410,СВЦЭМ!$B$39:$B$782,J$402)+'СЕТ СН'!$F$16</f>
        <v>0</v>
      </c>
      <c r="K410" s="36">
        <f ca="1">SUMIFS(СВЦЭМ!$K$40:$K$783,СВЦЭМ!$A$40:$A$783,$A410,СВЦЭМ!$B$39:$B$782,K$402)+'СЕТ СН'!$F$16</f>
        <v>0</v>
      </c>
      <c r="L410" s="36">
        <f ca="1">SUMIFS(СВЦЭМ!$K$40:$K$783,СВЦЭМ!$A$40:$A$783,$A410,СВЦЭМ!$B$39:$B$782,L$402)+'СЕТ СН'!$F$16</f>
        <v>0</v>
      </c>
      <c r="M410" s="36">
        <f ca="1">SUMIFS(СВЦЭМ!$K$40:$K$783,СВЦЭМ!$A$40:$A$783,$A410,СВЦЭМ!$B$39:$B$782,M$402)+'СЕТ СН'!$F$16</f>
        <v>0</v>
      </c>
      <c r="N410" s="36">
        <f ca="1">SUMIFS(СВЦЭМ!$K$40:$K$783,СВЦЭМ!$A$40:$A$783,$A410,СВЦЭМ!$B$39:$B$782,N$402)+'СЕТ СН'!$F$16</f>
        <v>0</v>
      </c>
      <c r="O410" s="36">
        <f ca="1">SUMIFS(СВЦЭМ!$K$40:$K$783,СВЦЭМ!$A$40:$A$783,$A410,СВЦЭМ!$B$39:$B$782,O$402)+'СЕТ СН'!$F$16</f>
        <v>0</v>
      </c>
      <c r="P410" s="36">
        <f ca="1">SUMIFS(СВЦЭМ!$K$40:$K$783,СВЦЭМ!$A$40:$A$783,$A410,СВЦЭМ!$B$39:$B$782,P$402)+'СЕТ СН'!$F$16</f>
        <v>0</v>
      </c>
      <c r="Q410" s="36">
        <f ca="1">SUMIFS(СВЦЭМ!$K$40:$K$783,СВЦЭМ!$A$40:$A$783,$A410,СВЦЭМ!$B$39:$B$782,Q$402)+'СЕТ СН'!$F$16</f>
        <v>0</v>
      </c>
      <c r="R410" s="36">
        <f ca="1">SUMIFS(СВЦЭМ!$K$40:$K$783,СВЦЭМ!$A$40:$A$783,$A410,СВЦЭМ!$B$39:$B$782,R$402)+'СЕТ СН'!$F$16</f>
        <v>0</v>
      </c>
      <c r="S410" s="36">
        <f ca="1">SUMIFS(СВЦЭМ!$K$40:$K$783,СВЦЭМ!$A$40:$A$783,$A410,СВЦЭМ!$B$39:$B$782,S$402)+'СЕТ СН'!$F$16</f>
        <v>0</v>
      </c>
      <c r="T410" s="36">
        <f ca="1">SUMIFS(СВЦЭМ!$K$40:$K$783,СВЦЭМ!$A$40:$A$783,$A410,СВЦЭМ!$B$39:$B$782,T$402)+'СЕТ СН'!$F$16</f>
        <v>0</v>
      </c>
      <c r="U410" s="36">
        <f ca="1">SUMIFS(СВЦЭМ!$K$40:$K$783,СВЦЭМ!$A$40:$A$783,$A410,СВЦЭМ!$B$39:$B$782,U$402)+'СЕТ СН'!$F$16</f>
        <v>0</v>
      </c>
      <c r="V410" s="36">
        <f ca="1">SUMIFS(СВЦЭМ!$K$40:$K$783,СВЦЭМ!$A$40:$A$783,$A410,СВЦЭМ!$B$39:$B$782,V$402)+'СЕТ СН'!$F$16</f>
        <v>0</v>
      </c>
      <c r="W410" s="36">
        <f ca="1">SUMIFS(СВЦЭМ!$K$40:$K$783,СВЦЭМ!$A$40:$A$783,$A410,СВЦЭМ!$B$39:$B$782,W$402)+'СЕТ СН'!$F$16</f>
        <v>0</v>
      </c>
      <c r="X410" s="36">
        <f ca="1">SUMIFS(СВЦЭМ!$K$40:$K$783,СВЦЭМ!$A$40:$A$783,$A410,СВЦЭМ!$B$39:$B$782,X$402)+'СЕТ СН'!$F$16</f>
        <v>0</v>
      </c>
      <c r="Y410" s="36">
        <f ca="1">SUMIFS(СВЦЭМ!$K$40:$K$783,СВЦЭМ!$A$40:$A$783,$A410,СВЦЭМ!$B$39:$B$782,Y$402)+'СЕТ СН'!$F$16</f>
        <v>0</v>
      </c>
    </row>
    <row r="411" spans="1:27" ht="15.75" hidden="1" x14ac:dyDescent="0.2">
      <c r="A411" s="35">
        <f t="shared" si="11"/>
        <v>45360</v>
      </c>
      <c r="B411" s="36">
        <f ca="1">SUMIFS(СВЦЭМ!$K$40:$K$783,СВЦЭМ!$A$40:$A$783,$A411,СВЦЭМ!$B$39:$B$782,B$402)+'СЕТ СН'!$F$16</f>
        <v>0</v>
      </c>
      <c r="C411" s="36">
        <f ca="1">SUMIFS(СВЦЭМ!$K$40:$K$783,СВЦЭМ!$A$40:$A$783,$A411,СВЦЭМ!$B$39:$B$782,C$402)+'СЕТ СН'!$F$16</f>
        <v>0</v>
      </c>
      <c r="D411" s="36">
        <f ca="1">SUMIFS(СВЦЭМ!$K$40:$K$783,СВЦЭМ!$A$40:$A$783,$A411,СВЦЭМ!$B$39:$B$782,D$402)+'СЕТ СН'!$F$16</f>
        <v>0</v>
      </c>
      <c r="E411" s="36">
        <f ca="1">SUMIFS(СВЦЭМ!$K$40:$K$783,СВЦЭМ!$A$40:$A$783,$A411,СВЦЭМ!$B$39:$B$782,E$402)+'СЕТ СН'!$F$16</f>
        <v>0</v>
      </c>
      <c r="F411" s="36">
        <f ca="1">SUMIFS(СВЦЭМ!$K$40:$K$783,СВЦЭМ!$A$40:$A$783,$A411,СВЦЭМ!$B$39:$B$782,F$402)+'СЕТ СН'!$F$16</f>
        <v>0</v>
      </c>
      <c r="G411" s="36">
        <f ca="1">SUMIFS(СВЦЭМ!$K$40:$K$783,СВЦЭМ!$A$40:$A$783,$A411,СВЦЭМ!$B$39:$B$782,G$402)+'СЕТ СН'!$F$16</f>
        <v>0</v>
      </c>
      <c r="H411" s="36">
        <f ca="1">SUMIFS(СВЦЭМ!$K$40:$K$783,СВЦЭМ!$A$40:$A$783,$A411,СВЦЭМ!$B$39:$B$782,H$402)+'СЕТ СН'!$F$16</f>
        <v>0</v>
      </c>
      <c r="I411" s="36">
        <f ca="1">SUMIFS(СВЦЭМ!$K$40:$K$783,СВЦЭМ!$A$40:$A$783,$A411,СВЦЭМ!$B$39:$B$782,I$402)+'СЕТ СН'!$F$16</f>
        <v>0</v>
      </c>
      <c r="J411" s="36">
        <f ca="1">SUMIFS(СВЦЭМ!$K$40:$K$783,СВЦЭМ!$A$40:$A$783,$A411,СВЦЭМ!$B$39:$B$782,J$402)+'СЕТ СН'!$F$16</f>
        <v>0</v>
      </c>
      <c r="K411" s="36">
        <f ca="1">SUMIFS(СВЦЭМ!$K$40:$K$783,СВЦЭМ!$A$40:$A$783,$A411,СВЦЭМ!$B$39:$B$782,K$402)+'СЕТ СН'!$F$16</f>
        <v>0</v>
      </c>
      <c r="L411" s="36">
        <f ca="1">SUMIFS(СВЦЭМ!$K$40:$K$783,СВЦЭМ!$A$40:$A$783,$A411,СВЦЭМ!$B$39:$B$782,L$402)+'СЕТ СН'!$F$16</f>
        <v>0</v>
      </c>
      <c r="M411" s="36">
        <f ca="1">SUMIFS(СВЦЭМ!$K$40:$K$783,СВЦЭМ!$A$40:$A$783,$A411,СВЦЭМ!$B$39:$B$782,M$402)+'СЕТ СН'!$F$16</f>
        <v>0</v>
      </c>
      <c r="N411" s="36">
        <f ca="1">SUMIFS(СВЦЭМ!$K$40:$K$783,СВЦЭМ!$A$40:$A$783,$A411,СВЦЭМ!$B$39:$B$782,N$402)+'СЕТ СН'!$F$16</f>
        <v>0</v>
      </c>
      <c r="O411" s="36">
        <f ca="1">SUMIFS(СВЦЭМ!$K$40:$K$783,СВЦЭМ!$A$40:$A$783,$A411,СВЦЭМ!$B$39:$B$782,O$402)+'СЕТ СН'!$F$16</f>
        <v>0</v>
      </c>
      <c r="P411" s="36">
        <f ca="1">SUMIFS(СВЦЭМ!$K$40:$K$783,СВЦЭМ!$A$40:$A$783,$A411,СВЦЭМ!$B$39:$B$782,P$402)+'СЕТ СН'!$F$16</f>
        <v>0</v>
      </c>
      <c r="Q411" s="36">
        <f ca="1">SUMIFS(СВЦЭМ!$K$40:$K$783,СВЦЭМ!$A$40:$A$783,$A411,СВЦЭМ!$B$39:$B$782,Q$402)+'СЕТ СН'!$F$16</f>
        <v>0</v>
      </c>
      <c r="R411" s="36">
        <f ca="1">SUMIFS(СВЦЭМ!$K$40:$K$783,СВЦЭМ!$A$40:$A$783,$A411,СВЦЭМ!$B$39:$B$782,R$402)+'СЕТ СН'!$F$16</f>
        <v>0</v>
      </c>
      <c r="S411" s="36">
        <f ca="1">SUMIFS(СВЦЭМ!$K$40:$K$783,СВЦЭМ!$A$40:$A$783,$A411,СВЦЭМ!$B$39:$B$782,S$402)+'СЕТ СН'!$F$16</f>
        <v>0</v>
      </c>
      <c r="T411" s="36">
        <f ca="1">SUMIFS(СВЦЭМ!$K$40:$K$783,СВЦЭМ!$A$40:$A$783,$A411,СВЦЭМ!$B$39:$B$782,T$402)+'СЕТ СН'!$F$16</f>
        <v>0</v>
      </c>
      <c r="U411" s="36">
        <f ca="1">SUMIFS(СВЦЭМ!$K$40:$K$783,СВЦЭМ!$A$40:$A$783,$A411,СВЦЭМ!$B$39:$B$782,U$402)+'СЕТ СН'!$F$16</f>
        <v>0</v>
      </c>
      <c r="V411" s="36">
        <f ca="1">SUMIFS(СВЦЭМ!$K$40:$K$783,СВЦЭМ!$A$40:$A$783,$A411,СВЦЭМ!$B$39:$B$782,V$402)+'СЕТ СН'!$F$16</f>
        <v>0</v>
      </c>
      <c r="W411" s="36">
        <f ca="1">SUMIFS(СВЦЭМ!$K$40:$K$783,СВЦЭМ!$A$40:$A$783,$A411,СВЦЭМ!$B$39:$B$782,W$402)+'СЕТ СН'!$F$16</f>
        <v>0</v>
      </c>
      <c r="X411" s="36">
        <f ca="1">SUMIFS(СВЦЭМ!$K$40:$K$783,СВЦЭМ!$A$40:$A$783,$A411,СВЦЭМ!$B$39:$B$782,X$402)+'СЕТ СН'!$F$16</f>
        <v>0</v>
      </c>
      <c r="Y411" s="36">
        <f ca="1">SUMIFS(СВЦЭМ!$K$40:$K$783,СВЦЭМ!$A$40:$A$783,$A411,СВЦЭМ!$B$39:$B$782,Y$402)+'СЕТ СН'!$F$16</f>
        <v>0</v>
      </c>
    </row>
    <row r="412" spans="1:27" ht="15.75" hidden="1" x14ac:dyDescent="0.2">
      <c r="A412" s="35">
        <f t="shared" si="11"/>
        <v>45361</v>
      </c>
      <c r="B412" s="36">
        <f ca="1">SUMIFS(СВЦЭМ!$K$40:$K$783,СВЦЭМ!$A$40:$A$783,$A412,СВЦЭМ!$B$39:$B$782,B$402)+'СЕТ СН'!$F$16</f>
        <v>0</v>
      </c>
      <c r="C412" s="36">
        <f ca="1">SUMIFS(СВЦЭМ!$K$40:$K$783,СВЦЭМ!$A$40:$A$783,$A412,СВЦЭМ!$B$39:$B$782,C$402)+'СЕТ СН'!$F$16</f>
        <v>0</v>
      </c>
      <c r="D412" s="36">
        <f ca="1">SUMIFS(СВЦЭМ!$K$40:$K$783,СВЦЭМ!$A$40:$A$783,$A412,СВЦЭМ!$B$39:$B$782,D$402)+'СЕТ СН'!$F$16</f>
        <v>0</v>
      </c>
      <c r="E412" s="36">
        <f ca="1">SUMIFS(СВЦЭМ!$K$40:$K$783,СВЦЭМ!$A$40:$A$783,$A412,СВЦЭМ!$B$39:$B$782,E$402)+'СЕТ СН'!$F$16</f>
        <v>0</v>
      </c>
      <c r="F412" s="36">
        <f ca="1">SUMIFS(СВЦЭМ!$K$40:$K$783,СВЦЭМ!$A$40:$A$783,$A412,СВЦЭМ!$B$39:$B$782,F$402)+'СЕТ СН'!$F$16</f>
        <v>0</v>
      </c>
      <c r="G412" s="36">
        <f ca="1">SUMIFS(СВЦЭМ!$K$40:$K$783,СВЦЭМ!$A$40:$A$783,$A412,СВЦЭМ!$B$39:$B$782,G$402)+'СЕТ СН'!$F$16</f>
        <v>0</v>
      </c>
      <c r="H412" s="36">
        <f ca="1">SUMIFS(СВЦЭМ!$K$40:$K$783,СВЦЭМ!$A$40:$A$783,$A412,СВЦЭМ!$B$39:$B$782,H$402)+'СЕТ СН'!$F$16</f>
        <v>0</v>
      </c>
      <c r="I412" s="36">
        <f ca="1">SUMIFS(СВЦЭМ!$K$40:$K$783,СВЦЭМ!$A$40:$A$783,$A412,СВЦЭМ!$B$39:$B$782,I$402)+'СЕТ СН'!$F$16</f>
        <v>0</v>
      </c>
      <c r="J412" s="36">
        <f ca="1">SUMIFS(СВЦЭМ!$K$40:$K$783,СВЦЭМ!$A$40:$A$783,$A412,СВЦЭМ!$B$39:$B$782,J$402)+'СЕТ СН'!$F$16</f>
        <v>0</v>
      </c>
      <c r="K412" s="36">
        <f ca="1">SUMIFS(СВЦЭМ!$K$40:$K$783,СВЦЭМ!$A$40:$A$783,$A412,СВЦЭМ!$B$39:$B$782,K$402)+'СЕТ СН'!$F$16</f>
        <v>0</v>
      </c>
      <c r="L412" s="36">
        <f ca="1">SUMIFS(СВЦЭМ!$K$40:$K$783,СВЦЭМ!$A$40:$A$783,$A412,СВЦЭМ!$B$39:$B$782,L$402)+'СЕТ СН'!$F$16</f>
        <v>0</v>
      </c>
      <c r="M412" s="36">
        <f ca="1">SUMIFS(СВЦЭМ!$K$40:$K$783,СВЦЭМ!$A$40:$A$783,$A412,СВЦЭМ!$B$39:$B$782,M$402)+'СЕТ СН'!$F$16</f>
        <v>0</v>
      </c>
      <c r="N412" s="36">
        <f ca="1">SUMIFS(СВЦЭМ!$K$40:$K$783,СВЦЭМ!$A$40:$A$783,$A412,СВЦЭМ!$B$39:$B$782,N$402)+'СЕТ СН'!$F$16</f>
        <v>0</v>
      </c>
      <c r="O412" s="36">
        <f ca="1">SUMIFS(СВЦЭМ!$K$40:$K$783,СВЦЭМ!$A$40:$A$783,$A412,СВЦЭМ!$B$39:$B$782,O$402)+'СЕТ СН'!$F$16</f>
        <v>0</v>
      </c>
      <c r="P412" s="36">
        <f ca="1">SUMIFS(СВЦЭМ!$K$40:$K$783,СВЦЭМ!$A$40:$A$783,$A412,СВЦЭМ!$B$39:$B$782,P$402)+'СЕТ СН'!$F$16</f>
        <v>0</v>
      </c>
      <c r="Q412" s="36">
        <f ca="1">SUMIFS(СВЦЭМ!$K$40:$K$783,СВЦЭМ!$A$40:$A$783,$A412,СВЦЭМ!$B$39:$B$782,Q$402)+'СЕТ СН'!$F$16</f>
        <v>0</v>
      </c>
      <c r="R412" s="36">
        <f ca="1">SUMIFS(СВЦЭМ!$K$40:$K$783,СВЦЭМ!$A$40:$A$783,$A412,СВЦЭМ!$B$39:$B$782,R$402)+'СЕТ СН'!$F$16</f>
        <v>0</v>
      </c>
      <c r="S412" s="36">
        <f ca="1">SUMIFS(СВЦЭМ!$K$40:$K$783,СВЦЭМ!$A$40:$A$783,$A412,СВЦЭМ!$B$39:$B$782,S$402)+'СЕТ СН'!$F$16</f>
        <v>0</v>
      </c>
      <c r="T412" s="36">
        <f ca="1">SUMIFS(СВЦЭМ!$K$40:$K$783,СВЦЭМ!$A$40:$A$783,$A412,СВЦЭМ!$B$39:$B$782,T$402)+'СЕТ СН'!$F$16</f>
        <v>0</v>
      </c>
      <c r="U412" s="36">
        <f ca="1">SUMIFS(СВЦЭМ!$K$40:$K$783,СВЦЭМ!$A$40:$A$783,$A412,СВЦЭМ!$B$39:$B$782,U$402)+'СЕТ СН'!$F$16</f>
        <v>0</v>
      </c>
      <c r="V412" s="36">
        <f ca="1">SUMIFS(СВЦЭМ!$K$40:$K$783,СВЦЭМ!$A$40:$A$783,$A412,СВЦЭМ!$B$39:$B$782,V$402)+'СЕТ СН'!$F$16</f>
        <v>0</v>
      </c>
      <c r="W412" s="36">
        <f ca="1">SUMIFS(СВЦЭМ!$K$40:$K$783,СВЦЭМ!$A$40:$A$783,$A412,СВЦЭМ!$B$39:$B$782,W$402)+'СЕТ СН'!$F$16</f>
        <v>0</v>
      </c>
      <c r="X412" s="36">
        <f ca="1">SUMIFS(СВЦЭМ!$K$40:$K$783,СВЦЭМ!$A$40:$A$783,$A412,СВЦЭМ!$B$39:$B$782,X$402)+'СЕТ СН'!$F$16</f>
        <v>0</v>
      </c>
      <c r="Y412" s="36">
        <f ca="1">SUMIFS(СВЦЭМ!$K$40:$K$783,СВЦЭМ!$A$40:$A$783,$A412,СВЦЭМ!$B$39:$B$782,Y$402)+'СЕТ СН'!$F$16</f>
        <v>0</v>
      </c>
    </row>
    <row r="413" spans="1:27" ht="15.75" hidden="1" x14ac:dyDescent="0.2">
      <c r="A413" s="35">
        <f t="shared" si="11"/>
        <v>45362</v>
      </c>
      <c r="B413" s="36">
        <f ca="1">SUMIFS(СВЦЭМ!$K$40:$K$783,СВЦЭМ!$A$40:$A$783,$A413,СВЦЭМ!$B$39:$B$782,B$402)+'СЕТ СН'!$F$16</f>
        <v>0</v>
      </c>
      <c r="C413" s="36">
        <f ca="1">SUMIFS(СВЦЭМ!$K$40:$K$783,СВЦЭМ!$A$40:$A$783,$A413,СВЦЭМ!$B$39:$B$782,C$402)+'СЕТ СН'!$F$16</f>
        <v>0</v>
      </c>
      <c r="D413" s="36">
        <f ca="1">SUMIFS(СВЦЭМ!$K$40:$K$783,СВЦЭМ!$A$40:$A$783,$A413,СВЦЭМ!$B$39:$B$782,D$402)+'СЕТ СН'!$F$16</f>
        <v>0</v>
      </c>
      <c r="E413" s="36">
        <f ca="1">SUMIFS(СВЦЭМ!$K$40:$K$783,СВЦЭМ!$A$40:$A$783,$A413,СВЦЭМ!$B$39:$B$782,E$402)+'СЕТ СН'!$F$16</f>
        <v>0</v>
      </c>
      <c r="F413" s="36">
        <f ca="1">SUMIFS(СВЦЭМ!$K$40:$K$783,СВЦЭМ!$A$40:$A$783,$A413,СВЦЭМ!$B$39:$B$782,F$402)+'СЕТ СН'!$F$16</f>
        <v>0</v>
      </c>
      <c r="G413" s="36">
        <f ca="1">SUMIFS(СВЦЭМ!$K$40:$K$783,СВЦЭМ!$A$40:$A$783,$A413,СВЦЭМ!$B$39:$B$782,G$402)+'СЕТ СН'!$F$16</f>
        <v>0</v>
      </c>
      <c r="H413" s="36">
        <f ca="1">SUMIFS(СВЦЭМ!$K$40:$K$783,СВЦЭМ!$A$40:$A$783,$A413,СВЦЭМ!$B$39:$B$782,H$402)+'СЕТ СН'!$F$16</f>
        <v>0</v>
      </c>
      <c r="I413" s="36">
        <f ca="1">SUMIFS(СВЦЭМ!$K$40:$K$783,СВЦЭМ!$A$40:$A$783,$A413,СВЦЭМ!$B$39:$B$782,I$402)+'СЕТ СН'!$F$16</f>
        <v>0</v>
      </c>
      <c r="J413" s="36">
        <f ca="1">SUMIFS(СВЦЭМ!$K$40:$K$783,СВЦЭМ!$A$40:$A$783,$A413,СВЦЭМ!$B$39:$B$782,J$402)+'СЕТ СН'!$F$16</f>
        <v>0</v>
      </c>
      <c r="K413" s="36">
        <f ca="1">SUMIFS(СВЦЭМ!$K$40:$K$783,СВЦЭМ!$A$40:$A$783,$A413,СВЦЭМ!$B$39:$B$782,K$402)+'СЕТ СН'!$F$16</f>
        <v>0</v>
      </c>
      <c r="L413" s="36">
        <f ca="1">SUMIFS(СВЦЭМ!$K$40:$K$783,СВЦЭМ!$A$40:$A$783,$A413,СВЦЭМ!$B$39:$B$782,L$402)+'СЕТ СН'!$F$16</f>
        <v>0</v>
      </c>
      <c r="M413" s="36">
        <f ca="1">SUMIFS(СВЦЭМ!$K$40:$K$783,СВЦЭМ!$A$40:$A$783,$A413,СВЦЭМ!$B$39:$B$782,M$402)+'СЕТ СН'!$F$16</f>
        <v>0</v>
      </c>
      <c r="N413" s="36">
        <f ca="1">SUMIFS(СВЦЭМ!$K$40:$K$783,СВЦЭМ!$A$40:$A$783,$A413,СВЦЭМ!$B$39:$B$782,N$402)+'СЕТ СН'!$F$16</f>
        <v>0</v>
      </c>
      <c r="O413" s="36">
        <f ca="1">SUMIFS(СВЦЭМ!$K$40:$K$783,СВЦЭМ!$A$40:$A$783,$A413,СВЦЭМ!$B$39:$B$782,O$402)+'СЕТ СН'!$F$16</f>
        <v>0</v>
      </c>
      <c r="P413" s="36">
        <f ca="1">SUMIFS(СВЦЭМ!$K$40:$K$783,СВЦЭМ!$A$40:$A$783,$A413,СВЦЭМ!$B$39:$B$782,P$402)+'СЕТ СН'!$F$16</f>
        <v>0</v>
      </c>
      <c r="Q413" s="36">
        <f ca="1">SUMIFS(СВЦЭМ!$K$40:$K$783,СВЦЭМ!$A$40:$A$783,$A413,СВЦЭМ!$B$39:$B$782,Q$402)+'СЕТ СН'!$F$16</f>
        <v>0</v>
      </c>
      <c r="R413" s="36">
        <f ca="1">SUMIFS(СВЦЭМ!$K$40:$K$783,СВЦЭМ!$A$40:$A$783,$A413,СВЦЭМ!$B$39:$B$782,R$402)+'СЕТ СН'!$F$16</f>
        <v>0</v>
      </c>
      <c r="S413" s="36">
        <f ca="1">SUMIFS(СВЦЭМ!$K$40:$K$783,СВЦЭМ!$A$40:$A$783,$A413,СВЦЭМ!$B$39:$B$782,S$402)+'СЕТ СН'!$F$16</f>
        <v>0</v>
      </c>
      <c r="T413" s="36">
        <f ca="1">SUMIFS(СВЦЭМ!$K$40:$K$783,СВЦЭМ!$A$40:$A$783,$A413,СВЦЭМ!$B$39:$B$782,T$402)+'СЕТ СН'!$F$16</f>
        <v>0</v>
      </c>
      <c r="U413" s="36">
        <f ca="1">SUMIFS(СВЦЭМ!$K$40:$K$783,СВЦЭМ!$A$40:$A$783,$A413,СВЦЭМ!$B$39:$B$782,U$402)+'СЕТ СН'!$F$16</f>
        <v>0</v>
      </c>
      <c r="V413" s="36">
        <f ca="1">SUMIFS(СВЦЭМ!$K$40:$K$783,СВЦЭМ!$A$40:$A$783,$A413,СВЦЭМ!$B$39:$B$782,V$402)+'СЕТ СН'!$F$16</f>
        <v>0</v>
      </c>
      <c r="W413" s="36">
        <f ca="1">SUMIFS(СВЦЭМ!$K$40:$K$783,СВЦЭМ!$A$40:$A$783,$A413,СВЦЭМ!$B$39:$B$782,W$402)+'СЕТ СН'!$F$16</f>
        <v>0</v>
      </c>
      <c r="X413" s="36">
        <f ca="1">SUMIFS(СВЦЭМ!$K$40:$K$783,СВЦЭМ!$A$40:$A$783,$A413,СВЦЭМ!$B$39:$B$782,X$402)+'СЕТ СН'!$F$16</f>
        <v>0</v>
      </c>
      <c r="Y413" s="36">
        <f ca="1">SUMIFS(СВЦЭМ!$K$40:$K$783,СВЦЭМ!$A$40:$A$783,$A413,СВЦЭМ!$B$39:$B$782,Y$402)+'СЕТ СН'!$F$16</f>
        <v>0</v>
      </c>
    </row>
    <row r="414" spans="1:27" ht="15.75" hidden="1" x14ac:dyDescent="0.2">
      <c r="A414" s="35">
        <f t="shared" si="11"/>
        <v>45363</v>
      </c>
      <c r="B414" s="36">
        <f ca="1">SUMIFS(СВЦЭМ!$K$40:$K$783,СВЦЭМ!$A$40:$A$783,$A414,СВЦЭМ!$B$39:$B$782,B$402)+'СЕТ СН'!$F$16</f>
        <v>0</v>
      </c>
      <c r="C414" s="36">
        <f ca="1">SUMIFS(СВЦЭМ!$K$40:$K$783,СВЦЭМ!$A$40:$A$783,$A414,СВЦЭМ!$B$39:$B$782,C$402)+'СЕТ СН'!$F$16</f>
        <v>0</v>
      </c>
      <c r="D414" s="36">
        <f ca="1">SUMIFS(СВЦЭМ!$K$40:$K$783,СВЦЭМ!$A$40:$A$783,$A414,СВЦЭМ!$B$39:$B$782,D$402)+'СЕТ СН'!$F$16</f>
        <v>0</v>
      </c>
      <c r="E414" s="36">
        <f ca="1">SUMIFS(СВЦЭМ!$K$40:$K$783,СВЦЭМ!$A$40:$A$783,$A414,СВЦЭМ!$B$39:$B$782,E$402)+'СЕТ СН'!$F$16</f>
        <v>0</v>
      </c>
      <c r="F414" s="36">
        <f ca="1">SUMIFS(СВЦЭМ!$K$40:$K$783,СВЦЭМ!$A$40:$A$783,$A414,СВЦЭМ!$B$39:$B$782,F$402)+'СЕТ СН'!$F$16</f>
        <v>0</v>
      </c>
      <c r="G414" s="36">
        <f ca="1">SUMIFS(СВЦЭМ!$K$40:$K$783,СВЦЭМ!$A$40:$A$783,$A414,СВЦЭМ!$B$39:$B$782,G$402)+'СЕТ СН'!$F$16</f>
        <v>0</v>
      </c>
      <c r="H414" s="36">
        <f ca="1">SUMIFS(СВЦЭМ!$K$40:$K$783,СВЦЭМ!$A$40:$A$783,$A414,СВЦЭМ!$B$39:$B$782,H$402)+'СЕТ СН'!$F$16</f>
        <v>0</v>
      </c>
      <c r="I414" s="36">
        <f ca="1">SUMIFS(СВЦЭМ!$K$40:$K$783,СВЦЭМ!$A$40:$A$783,$A414,СВЦЭМ!$B$39:$B$782,I$402)+'СЕТ СН'!$F$16</f>
        <v>0</v>
      </c>
      <c r="J414" s="36">
        <f ca="1">SUMIFS(СВЦЭМ!$K$40:$K$783,СВЦЭМ!$A$40:$A$783,$A414,СВЦЭМ!$B$39:$B$782,J$402)+'СЕТ СН'!$F$16</f>
        <v>0</v>
      </c>
      <c r="K414" s="36">
        <f ca="1">SUMIFS(СВЦЭМ!$K$40:$K$783,СВЦЭМ!$A$40:$A$783,$A414,СВЦЭМ!$B$39:$B$782,K$402)+'СЕТ СН'!$F$16</f>
        <v>0</v>
      </c>
      <c r="L414" s="36">
        <f ca="1">SUMIFS(СВЦЭМ!$K$40:$K$783,СВЦЭМ!$A$40:$A$783,$A414,СВЦЭМ!$B$39:$B$782,L$402)+'СЕТ СН'!$F$16</f>
        <v>0</v>
      </c>
      <c r="M414" s="36">
        <f ca="1">SUMIFS(СВЦЭМ!$K$40:$K$783,СВЦЭМ!$A$40:$A$783,$A414,СВЦЭМ!$B$39:$B$782,M$402)+'СЕТ СН'!$F$16</f>
        <v>0</v>
      </c>
      <c r="N414" s="36">
        <f ca="1">SUMIFS(СВЦЭМ!$K$40:$K$783,СВЦЭМ!$A$40:$A$783,$A414,СВЦЭМ!$B$39:$B$782,N$402)+'СЕТ СН'!$F$16</f>
        <v>0</v>
      </c>
      <c r="O414" s="36">
        <f ca="1">SUMIFS(СВЦЭМ!$K$40:$K$783,СВЦЭМ!$A$40:$A$783,$A414,СВЦЭМ!$B$39:$B$782,O$402)+'СЕТ СН'!$F$16</f>
        <v>0</v>
      </c>
      <c r="P414" s="36">
        <f ca="1">SUMIFS(СВЦЭМ!$K$40:$K$783,СВЦЭМ!$A$40:$A$783,$A414,СВЦЭМ!$B$39:$B$782,P$402)+'СЕТ СН'!$F$16</f>
        <v>0</v>
      </c>
      <c r="Q414" s="36">
        <f ca="1">SUMIFS(СВЦЭМ!$K$40:$K$783,СВЦЭМ!$A$40:$A$783,$A414,СВЦЭМ!$B$39:$B$782,Q$402)+'СЕТ СН'!$F$16</f>
        <v>0</v>
      </c>
      <c r="R414" s="36">
        <f ca="1">SUMIFS(СВЦЭМ!$K$40:$K$783,СВЦЭМ!$A$40:$A$783,$A414,СВЦЭМ!$B$39:$B$782,R$402)+'СЕТ СН'!$F$16</f>
        <v>0</v>
      </c>
      <c r="S414" s="36">
        <f ca="1">SUMIFS(СВЦЭМ!$K$40:$K$783,СВЦЭМ!$A$40:$A$783,$A414,СВЦЭМ!$B$39:$B$782,S$402)+'СЕТ СН'!$F$16</f>
        <v>0</v>
      </c>
      <c r="T414" s="36">
        <f ca="1">SUMIFS(СВЦЭМ!$K$40:$K$783,СВЦЭМ!$A$40:$A$783,$A414,СВЦЭМ!$B$39:$B$782,T$402)+'СЕТ СН'!$F$16</f>
        <v>0</v>
      </c>
      <c r="U414" s="36">
        <f ca="1">SUMIFS(СВЦЭМ!$K$40:$K$783,СВЦЭМ!$A$40:$A$783,$A414,СВЦЭМ!$B$39:$B$782,U$402)+'СЕТ СН'!$F$16</f>
        <v>0</v>
      </c>
      <c r="V414" s="36">
        <f ca="1">SUMIFS(СВЦЭМ!$K$40:$K$783,СВЦЭМ!$A$40:$A$783,$A414,СВЦЭМ!$B$39:$B$782,V$402)+'СЕТ СН'!$F$16</f>
        <v>0</v>
      </c>
      <c r="W414" s="36">
        <f ca="1">SUMIFS(СВЦЭМ!$K$40:$K$783,СВЦЭМ!$A$40:$A$783,$A414,СВЦЭМ!$B$39:$B$782,W$402)+'СЕТ СН'!$F$16</f>
        <v>0</v>
      </c>
      <c r="X414" s="36">
        <f ca="1">SUMIFS(СВЦЭМ!$K$40:$K$783,СВЦЭМ!$A$40:$A$783,$A414,СВЦЭМ!$B$39:$B$782,X$402)+'СЕТ СН'!$F$16</f>
        <v>0</v>
      </c>
      <c r="Y414" s="36">
        <f ca="1">SUMIFS(СВЦЭМ!$K$40:$K$783,СВЦЭМ!$A$40:$A$783,$A414,СВЦЭМ!$B$39:$B$782,Y$402)+'СЕТ СН'!$F$16</f>
        <v>0</v>
      </c>
    </row>
    <row r="415" spans="1:27" ht="15.75" hidden="1" x14ac:dyDescent="0.2">
      <c r="A415" s="35">
        <f t="shared" si="11"/>
        <v>45364</v>
      </c>
      <c r="B415" s="36">
        <f ca="1">SUMIFS(СВЦЭМ!$K$40:$K$783,СВЦЭМ!$A$40:$A$783,$A415,СВЦЭМ!$B$39:$B$782,B$402)+'СЕТ СН'!$F$16</f>
        <v>0</v>
      </c>
      <c r="C415" s="36">
        <f ca="1">SUMIFS(СВЦЭМ!$K$40:$K$783,СВЦЭМ!$A$40:$A$783,$A415,СВЦЭМ!$B$39:$B$782,C$402)+'СЕТ СН'!$F$16</f>
        <v>0</v>
      </c>
      <c r="D415" s="36">
        <f ca="1">SUMIFS(СВЦЭМ!$K$40:$K$783,СВЦЭМ!$A$40:$A$783,$A415,СВЦЭМ!$B$39:$B$782,D$402)+'СЕТ СН'!$F$16</f>
        <v>0</v>
      </c>
      <c r="E415" s="36">
        <f ca="1">SUMIFS(СВЦЭМ!$K$40:$K$783,СВЦЭМ!$A$40:$A$783,$A415,СВЦЭМ!$B$39:$B$782,E$402)+'СЕТ СН'!$F$16</f>
        <v>0</v>
      </c>
      <c r="F415" s="36">
        <f ca="1">SUMIFS(СВЦЭМ!$K$40:$K$783,СВЦЭМ!$A$40:$A$783,$A415,СВЦЭМ!$B$39:$B$782,F$402)+'СЕТ СН'!$F$16</f>
        <v>0</v>
      </c>
      <c r="G415" s="36">
        <f ca="1">SUMIFS(СВЦЭМ!$K$40:$K$783,СВЦЭМ!$A$40:$A$783,$A415,СВЦЭМ!$B$39:$B$782,G$402)+'СЕТ СН'!$F$16</f>
        <v>0</v>
      </c>
      <c r="H415" s="36">
        <f ca="1">SUMIFS(СВЦЭМ!$K$40:$K$783,СВЦЭМ!$A$40:$A$783,$A415,СВЦЭМ!$B$39:$B$782,H$402)+'СЕТ СН'!$F$16</f>
        <v>0</v>
      </c>
      <c r="I415" s="36">
        <f ca="1">SUMIFS(СВЦЭМ!$K$40:$K$783,СВЦЭМ!$A$40:$A$783,$A415,СВЦЭМ!$B$39:$B$782,I$402)+'СЕТ СН'!$F$16</f>
        <v>0</v>
      </c>
      <c r="J415" s="36">
        <f ca="1">SUMIFS(СВЦЭМ!$K$40:$K$783,СВЦЭМ!$A$40:$A$783,$A415,СВЦЭМ!$B$39:$B$782,J$402)+'СЕТ СН'!$F$16</f>
        <v>0</v>
      </c>
      <c r="K415" s="36">
        <f ca="1">SUMIFS(СВЦЭМ!$K$40:$K$783,СВЦЭМ!$A$40:$A$783,$A415,СВЦЭМ!$B$39:$B$782,K$402)+'СЕТ СН'!$F$16</f>
        <v>0</v>
      </c>
      <c r="L415" s="36">
        <f ca="1">SUMIFS(СВЦЭМ!$K$40:$K$783,СВЦЭМ!$A$40:$A$783,$A415,СВЦЭМ!$B$39:$B$782,L$402)+'СЕТ СН'!$F$16</f>
        <v>0</v>
      </c>
      <c r="M415" s="36">
        <f ca="1">SUMIFS(СВЦЭМ!$K$40:$K$783,СВЦЭМ!$A$40:$A$783,$A415,СВЦЭМ!$B$39:$B$782,M$402)+'СЕТ СН'!$F$16</f>
        <v>0</v>
      </c>
      <c r="N415" s="36">
        <f ca="1">SUMIFS(СВЦЭМ!$K$40:$K$783,СВЦЭМ!$A$40:$A$783,$A415,СВЦЭМ!$B$39:$B$782,N$402)+'СЕТ СН'!$F$16</f>
        <v>0</v>
      </c>
      <c r="O415" s="36">
        <f ca="1">SUMIFS(СВЦЭМ!$K$40:$K$783,СВЦЭМ!$A$40:$A$783,$A415,СВЦЭМ!$B$39:$B$782,O$402)+'СЕТ СН'!$F$16</f>
        <v>0</v>
      </c>
      <c r="P415" s="36">
        <f ca="1">SUMIFS(СВЦЭМ!$K$40:$K$783,СВЦЭМ!$A$40:$A$783,$A415,СВЦЭМ!$B$39:$B$782,P$402)+'СЕТ СН'!$F$16</f>
        <v>0</v>
      </c>
      <c r="Q415" s="36">
        <f ca="1">SUMIFS(СВЦЭМ!$K$40:$K$783,СВЦЭМ!$A$40:$A$783,$A415,СВЦЭМ!$B$39:$B$782,Q$402)+'СЕТ СН'!$F$16</f>
        <v>0</v>
      </c>
      <c r="R415" s="36">
        <f ca="1">SUMIFS(СВЦЭМ!$K$40:$K$783,СВЦЭМ!$A$40:$A$783,$A415,СВЦЭМ!$B$39:$B$782,R$402)+'СЕТ СН'!$F$16</f>
        <v>0</v>
      </c>
      <c r="S415" s="36">
        <f ca="1">SUMIFS(СВЦЭМ!$K$40:$K$783,СВЦЭМ!$A$40:$A$783,$A415,СВЦЭМ!$B$39:$B$782,S$402)+'СЕТ СН'!$F$16</f>
        <v>0</v>
      </c>
      <c r="T415" s="36">
        <f ca="1">SUMIFS(СВЦЭМ!$K$40:$K$783,СВЦЭМ!$A$40:$A$783,$A415,СВЦЭМ!$B$39:$B$782,T$402)+'СЕТ СН'!$F$16</f>
        <v>0</v>
      </c>
      <c r="U415" s="36">
        <f ca="1">SUMIFS(СВЦЭМ!$K$40:$K$783,СВЦЭМ!$A$40:$A$783,$A415,СВЦЭМ!$B$39:$B$782,U$402)+'СЕТ СН'!$F$16</f>
        <v>0</v>
      </c>
      <c r="V415" s="36">
        <f ca="1">SUMIFS(СВЦЭМ!$K$40:$K$783,СВЦЭМ!$A$40:$A$783,$A415,СВЦЭМ!$B$39:$B$782,V$402)+'СЕТ СН'!$F$16</f>
        <v>0</v>
      </c>
      <c r="W415" s="36">
        <f ca="1">SUMIFS(СВЦЭМ!$K$40:$K$783,СВЦЭМ!$A$40:$A$783,$A415,СВЦЭМ!$B$39:$B$782,W$402)+'СЕТ СН'!$F$16</f>
        <v>0</v>
      </c>
      <c r="X415" s="36">
        <f ca="1">SUMIFS(СВЦЭМ!$K$40:$K$783,СВЦЭМ!$A$40:$A$783,$A415,СВЦЭМ!$B$39:$B$782,X$402)+'СЕТ СН'!$F$16</f>
        <v>0</v>
      </c>
      <c r="Y415" s="36">
        <f ca="1">SUMIFS(СВЦЭМ!$K$40:$K$783,СВЦЭМ!$A$40:$A$783,$A415,СВЦЭМ!$B$39:$B$782,Y$402)+'СЕТ СН'!$F$16</f>
        <v>0</v>
      </c>
    </row>
    <row r="416" spans="1:27" ht="15.75" hidden="1" x14ac:dyDescent="0.2">
      <c r="A416" s="35">
        <f t="shared" si="11"/>
        <v>45365</v>
      </c>
      <c r="B416" s="36">
        <f ca="1">SUMIFS(СВЦЭМ!$K$40:$K$783,СВЦЭМ!$A$40:$A$783,$A416,СВЦЭМ!$B$39:$B$782,B$402)+'СЕТ СН'!$F$16</f>
        <v>0</v>
      </c>
      <c r="C416" s="36">
        <f ca="1">SUMIFS(СВЦЭМ!$K$40:$K$783,СВЦЭМ!$A$40:$A$783,$A416,СВЦЭМ!$B$39:$B$782,C$402)+'СЕТ СН'!$F$16</f>
        <v>0</v>
      </c>
      <c r="D416" s="36">
        <f ca="1">SUMIFS(СВЦЭМ!$K$40:$K$783,СВЦЭМ!$A$40:$A$783,$A416,СВЦЭМ!$B$39:$B$782,D$402)+'СЕТ СН'!$F$16</f>
        <v>0</v>
      </c>
      <c r="E416" s="36">
        <f ca="1">SUMIFS(СВЦЭМ!$K$40:$K$783,СВЦЭМ!$A$40:$A$783,$A416,СВЦЭМ!$B$39:$B$782,E$402)+'СЕТ СН'!$F$16</f>
        <v>0</v>
      </c>
      <c r="F416" s="36">
        <f ca="1">SUMIFS(СВЦЭМ!$K$40:$K$783,СВЦЭМ!$A$40:$A$783,$A416,СВЦЭМ!$B$39:$B$782,F$402)+'СЕТ СН'!$F$16</f>
        <v>0</v>
      </c>
      <c r="G416" s="36">
        <f ca="1">SUMIFS(СВЦЭМ!$K$40:$K$783,СВЦЭМ!$A$40:$A$783,$A416,СВЦЭМ!$B$39:$B$782,G$402)+'СЕТ СН'!$F$16</f>
        <v>0</v>
      </c>
      <c r="H416" s="36">
        <f ca="1">SUMIFS(СВЦЭМ!$K$40:$K$783,СВЦЭМ!$A$40:$A$783,$A416,СВЦЭМ!$B$39:$B$782,H$402)+'СЕТ СН'!$F$16</f>
        <v>0</v>
      </c>
      <c r="I416" s="36">
        <f ca="1">SUMIFS(СВЦЭМ!$K$40:$K$783,СВЦЭМ!$A$40:$A$783,$A416,СВЦЭМ!$B$39:$B$782,I$402)+'СЕТ СН'!$F$16</f>
        <v>0</v>
      </c>
      <c r="J416" s="36">
        <f ca="1">SUMIFS(СВЦЭМ!$K$40:$K$783,СВЦЭМ!$A$40:$A$783,$A416,СВЦЭМ!$B$39:$B$782,J$402)+'СЕТ СН'!$F$16</f>
        <v>0</v>
      </c>
      <c r="K416" s="36">
        <f ca="1">SUMIFS(СВЦЭМ!$K$40:$K$783,СВЦЭМ!$A$40:$A$783,$A416,СВЦЭМ!$B$39:$B$782,K$402)+'СЕТ СН'!$F$16</f>
        <v>0</v>
      </c>
      <c r="L416" s="36">
        <f ca="1">SUMIFS(СВЦЭМ!$K$40:$K$783,СВЦЭМ!$A$40:$A$783,$A416,СВЦЭМ!$B$39:$B$782,L$402)+'СЕТ СН'!$F$16</f>
        <v>0</v>
      </c>
      <c r="M416" s="36">
        <f ca="1">SUMIFS(СВЦЭМ!$K$40:$K$783,СВЦЭМ!$A$40:$A$783,$A416,СВЦЭМ!$B$39:$B$782,M$402)+'СЕТ СН'!$F$16</f>
        <v>0</v>
      </c>
      <c r="N416" s="36">
        <f ca="1">SUMIFS(СВЦЭМ!$K$40:$K$783,СВЦЭМ!$A$40:$A$783,$A416,СВЦЭМ!$B$39:$B$782,N$402)+'СЕТ СН'!$F$16</f>
        <v>0</v>
      </c>
      <c r="O416" s="36">
        <f ca="1">SUMIFS(СВЦЭМ!$K$40:$K$783,СВЦЭМ!$A$40:$A$783,$A416,СВЦЭМ!$B$39:$B$782,O$402)+'СЕТ СН'!$F$16</f>
        <v>0</v>
      </c>
      <c r="P416" s="36">
        <f ca="1">SUMIFS(СВЦЭМ!$K$40:$K$783,СВЦЭМ!$A$40:$A$783,$A416,СВЦЭМ!$B$39:$B$782,P$402)+'СЕТ СН'!$F$16</f>
        <v>0</v>
      </c>
      <c r="Q416" s="36">
        <f ca="1">SUMIFS(СВЦЭМ!$K$40:$K$783,СВЦЭМ!$A$40:$A$783,$A416,СВЦЭМ!$B$39:$B$782,Q$402)+'СЕТ СН'!$F$16</f>
        <v>0</v>
      </c>
      <c r="R416" s="36">
        <f ca="1">SUMIFS(СВЦЭМ!$K$40:$K$783,СВЦЭМ!$A$40:$A$783,$A416,СВЦЭМ!$B$39:$B$782,R$402)+'СЕТ СН'!$F$16</f>
        <v>0</v>
      </c>
      <c r="S416" s="36">
        <f ca="1">SUMIFS(СВЦЭМ!$K$40:$K$783,СВЦЭМ!$A$40:$A$783,$A416,СВЦЭМ!$B$39:$B$782,S$402)+'СЕТ СН'!$F$16</f>
        <v>0</v>
      </c>
      <c r="T416" s="36">
        <f ca="1">SUMIFS(СВЦЭМ!$K$40:$K$783,СВЦЭМ!$A$40:$A$783,$A416,СВЦЭМ!$B$39:$B$782,T$402)+'СЕТ СН'!$F$16</f>
        <v>0</v>
      </c>
      <c r="U416" s="36">
        <f ca="1">SUMIFS(СВЦЭМ!$K$40:$K$783,СВЦЭМ!$A$40:$A$783,$A416,СВЦЭМ!$B$39:$B$782,U$402)+'СЕТ СН'!$F$16</f>
        <v>0</v>
      </c>
      <c r="V416" s="36">
        <f ca="1">SUMIFS(СВЦЭМ!$K$40:$K$783,СВЦЭМ!$A$40:$A$783,$A416,СВЦЭМ!$B$39:$B$782,V$402)+'СЕТ СН'!$F$16</f>
        <v>0</v>
      </c>
      <c r="W416" s="36">
        <f ca="1">SUMIFS(СВЦЭМ!$K$40:$K$783,СВЦЭМ!$A$40:$A$783,$A416,СВЦЭМ!$B$39:$B$782,W$402)+'СЕТ СН'!$F$16</f>
        <v>0</v>
      </c>
      <c r="X416" s="36">
        <f ca="1">SUMIFS(СВЦЭМ!$K$40:$K$783,СВЦЭМ!$A$40:$A$783,$A416,СВЦЭМ!$B$39:$B$782,X$402)+'СЕТ СН'!$F$16</f>
        <v>0</v>
      </c>
      <c r="Y416" s="36">
        <f ca="1">SUMIFS(СВЦЭМ!$K$40:$K$783,СВЦЭМ!$A$40:$A$783,$A416,СВЦЭМ!$B$39:$B$782,Y$402)+'СЕТ СН'!$F$16</f>
        <v>0</v>
      </c>
    </row>
    <row r="417" spans="1:25" ht="15.75" hidden="1" x14ac:dyDescent="0.2">
      <c r="A417" s="35">
        <f t="shared" si="11"/>
        <v>45366</v>
      </c>
      <c r="B417" s="36">
        <f ca="1">SUMIFS(СВЦЭМ!$K$40:$K$783,СВЦЭМ!$A$40:$A$783,$A417,СВЦЭМ!$B$39:$B$782,B$402)+'СЕТ СН'!$F$16</f>
        <v>0</v>
      </c>
      <c r="C417" s="36">
        <f ca="1">SUMIFS(СВЦЭМ!$K$40:$K$783,СВЦЭМ!$A$40:$A$783,$A417,СВЦЭМ!$B$39:$B$782,C$402)+'СЕТ СН'!$F$16</f>
        <v>0</v>
      </c>
      <c r="D417" s="36">
        <f ca="1">SUMIFS(СВЦЭМ!$K$40:$K$783,СВЦЭМ!$A$40:$A$783,$A417,СВЦЭМ!$B$39:$B$782,D$402)+'СЕТ СН'!$F$16</f>
        <v>0</v>
      </c>
      <c r="E417" s="36">
        <f ca="1">SUMIFS(СВЦЭМ!$K$40:$K$783,СВЦЭМ!$A$40:$A$783,$A417,СВЦЭМ!$B$39:$B$782,E$402)+'СЕТ СН'!$F$16</f>
        <v>0</v>
      </c>
      <c r="F417" s="36">
        <f ca="1">SUMIFS(СВЦЭМ!$K$40:$K$783,СВЦЭМ!$A$40:$A$783,$A417,СВЦЭМ!$B$39:$B$782,F$402)+'СЕТ СН'!$F$16</f>
        <v>0</v>
      </c>
      <c r="G417" s="36">
        <f ca="1">SUMIFS(СВЦЭМ!$K$40:$K$783,СВЦЭМ!$A$40:$A$783,$A417,СВЦЭМ!$B$39:$B$782,G$402)+'СЕТ СН'!$F$16</f>
        <v>0</v>
      </c>
      <c r="H417" s="36">
        <f ca="1">SUMIFS(СВЦЭМ!$K$40:$K$783,СВЦЭМ!$A$40:$A$783,$A417,СВЦЭМ!$B$39:$B$782,H$402)+'СЕТ СН'!$F$16</f>
        <v>0</v>
      </c>
      <c r="I417" s="36">
        <f ca="1">SUMIFS(СВЦЭМ!$K$40:$K$783,СВЦЭМ!$A$40:$A$783,$A417,СВЦЭМ!$B$39:$B$782,I$402)+'СЕТ СН'!$F$16</f>
        <v>0</v>
      </c>
      <c r="J417" s="36">
        <f ca="1">SUMIFS(СВЦЭМ!$K$40:$K$783,СВЦЭМ!$A$40:$A$783,$A417,СВЦЭМ!$B$39:$B$782,J$402)+'СЕТ СН'!$F$16</f>
        <v>0</v>
      </c>
      <c r="K417" s="36">
        <f ca="1">SUMIFS(СВЦЭМ!$K$40:$K$783,СВЦЭМ!$A$40:$A$783,$A417,СВЦЭМ!$B$39:$B$782,K$402)+'СЕТ СН'!$F$16</f>
        <v>0</v>
      </c>
      <c r="L417" s="36">
        <f ca="1">SUMIFS(СВЦЭМ!$K$40:$K$783,СВЦЭМ!$A$40:$A$783,$A417,СВЦЭМ!$B$39:$B$782,L$402)+'СЕТ СН'!$F$16</f>
        <v>0</v>
      </c>
      <c r="M417" s="36">
        <f ca="1">SUMIFS(СВЦЭМ!$K$40:$K$783,СВЦЭМ!$A$40:$A$783,$A417,СВЦЭМ!$B$39:$B$782,M$402)+'СЕТ СН'!$F$16</f>
        <v>0</v>
      </c>
      <c r="N417" s="36">
        <f ca="1">SUMIFS(СВЦЭМ!$K$40:$K$783,СВЦЭМ!$A$40:$A$783,$A417,СВЦЭМ!$B$39:$B$782,N$402)+'СЕТ СН'!$F$16</f>
        <v>0</v>
      </c>
      <c r="O417" s="36">
        <f ca="1">SUMIFS(СВЦЭМ!$K$40:$K$783,СВЦЭМ!$A$40:$A$783,$A417,СВЦЭМ!$B$39:$B$782,O$402)+'СЕТ СН'!$F$16</f>
        <v>0</v>
      </c>
      <c r="P417" s="36">
        <f ca="1">SUMIFS(СВЦЭМ!$K$40:$K$783,СВЦЭМ!$A$40:$A$783,$A417,СВЦЭМ!$B$39:$B$782,P$402)+'СЕТ СН'!$F$16</f>
        <v>0</v>
      </c>
      <c r="Q417" s="36">
        <f ca="1">SUMIFS(СВЦЭМ!$K$40:$K$783,СВЦЭМ!$A$40:$A$783,$A417,СВЦЭМ!$B$39:$B$782,Q$402)+'СЕТ СН'!$F$16</f>
        <v>0</v>
      </c>
      <c r="R417" s="36">
        <f ca="1">SUMIFS(СВЦЭМ!$K$40:$K$783,СВЦЭМ!$A$40:$A$783,$A417,СВЦЭМ!$B$39:$B$782,R$402)+'СЕТ СН'!$F$16</f>
        <v>0</v>
      </c>
      <c r="S417" s="36">
        <f ca="1">SUMIFS(СВЦЭМ!$K$40:$K$783,СВЦЭМ!$A$40:$A$783,$A417,СВЦЭМ!$B$39:$B$782,S$402)+'СЕТ СН'!$F$16</f>
        <v>0</v>
      </c>
      <c r="T417" s="36">
        <f ca="1">SUMIFS(СВЦЭМ!$K$40:$K$783,СВЦЭМ!$A$40:$A$783,$A417,СВЦЭМ!$B$39:$B$782,T$402)+'СЕТ СН'!$F$16</f>
        <v>0</v>
      </c>
      <c r="U417" s="36">
        <f ca="1">SUMIFS(СВЦЭМ!$K$40:$K$783,СВЦЭМ!$A$40:$A$783,$A417,СВЦЭМ!$B$39:$B$782,U$402)+'СЕТ СН'!$F$16</f>
        <v>0</v>
      </c>
      <c r="V417" s="36">
        <f ca="1">SUMIFS(СВЦЭМ!$K$40:$K$783,СВЦЭМ!$A$40:$A$783,$A417,СВЦЭМ!$B$39:$B$782,V$402)+'СЕТ СН'!$F$16</f>
        <v>0</v>
      </c>
      <c r="W417" s="36">
        <f ca="1">SUMIFS(СВЦЭМ!$K$40:$K$783,СВЦЭМ!$A$40:$A$783,$A417,СВЦЭМ!$B$39:$B$782,W$402)+'СЕТ СН'!$F$16</f>
        <v>0</v>
      </c>
      <c r="X417" s="36">
        <f ca="1">SUMIFS(СВЦЭМ!$K$40:$K$783,СВЦЭМ!$A$40:$A$783,$A417,СВЦЭМ!$B$39:$B$782,X$402)+'СЕТ СН'!$F$16</f>
        <v>0</v>
      </c>
      <c r="Y417" s="36">
        <f ca="1">SUMIFS(СВЦЭМ!$K$40:$K$783,СВЦЭМ!$A$40:$A$783,$A417,СВЦЭМ!$B$39:$B$782,Y$402)+'СЕТ СН'!$F$16</f>
        <v>0</v>
      </c>
    </row>
    <row r="418" spans="1:25" ht="15.75" hidden="1" x14ac:dyDescent="0.2">
      <c r="A418" s="35">
        <f t="shared" si="11"/>
        <v>45367</v>
      </c>
      <c r="B418" s="36">
        <f ca="1">SUMIFS(СВЦЭМ!$K$40:$K$783,СВЦЭМ!$A$40:$A$783,$A418,СВЦЭМ!$B$39:$B$782,B$402)+'СЕТ СН'!$F$16</f>
        <v>0</v>
      </c>
      <c r="C418" s="36">
        <f ca="1">SUMIFS(СВЦЭМ!$K$40:$K$783,СВЦЭМ!$A$40:$A$783,$A418,СВЦЭМ!$B$39:$B$782,C$402)+'СЕТ СН'!$F$16</f>
        <v>0</v>
      </c>
      <c r="D418" s="36">
        <f ca="1">SUMIFS(СВЦЭМ!$K$40:$K$783,СВЦЭМ!$A$40:$A$783,$A418,СВЦЭМ!$B$39:$B$782,D$402)+'СЕТ СН'!$F$16</f>
        <v>0</v>
      </c>
      <c r="E418" s="36">
        <f ca="1">SUMIFS(СВЦЭМ!$K$40:$K$783,СВЦЭМ!$A$40:$A$783,$A418,СВЦЭМ!$B$39:$B$782,E$402)+'СЕТ СН'!$F$16</f>
        <v>0</v>
      </c>
      <c r="F418" s="36">
        <f ca="1">SUMIFS(СВЦЭМ!$K$40:$K$783,СВЦЭМ!$A$40:$A$783,$A418,СВЦЭМ!$B$39:$B$782,F$402)+'СЕТ СН'!$F$16</f>
        <v>0</v>
      </c>
      <c r="G418" s="36">
        <f ca="1">SUMIFS(СВЦЭМ!$K$40:$K$783,СВЦЭМ!$A$40:$A$783,$A418,СВЦЭМ!$B$39:$B$782,G$402)+'СЕТ СН'!$F$16</f>
        <v>0</v>
      </c>
      <c r="H418" s="36">
        <f ca="1">SUMIFS(СВЦЭМ!$K$40:$K$783,СВЦЭМ!$A$40:$A$783,$A418,СВЦЭМ!$B$39:$B$782,H$402)+'СЕТ СН'!$F$16</f>
        <v>0</v>
      </c>
      <c r="I418" s="36">
        <f ca="1">SUMIFS(СВЦЭМ!$K$40:$K$783,СВЦЭМ!$A$40:$A$783,$A418,СВЦЭМ!$B$39:$B$782,I$402)+'СЕТ СН'!$F$16</f>
        <v>0</v>
      </c>
      <c r="J418" s="36">
        <f ca="1">SUMIFS(СВЦЭМ!$K$40:$K$783,СВЦЭМ!$A$40:$A$783,$A418,СВЦЭМ!$B$39:$B$782,J$402)+'СЕТ СН'!$F$16</f>
        <v>0</v>
      </c>
      <c r="K418" s="36">
        <f ca="1">SUMIFS(СВЦЭМ!$K$40:$K$783,СВЦЭМ!$A$40:$A$783,$A418,СВЦЭМ!$B$39:$B$782,K$402)+'СЕТ СН'!$F$16</f>
        <v>0</v>
      </c>
      <c r="L418" s="36">
        <f ca="1">SUMIFS(СВЦЭМ!$K$40:$K$783,СВЦЭМ!$A$40:$A$783,$A418,СВЦЭМ!$B$39:$B$782,L$402)+'СЕТ СН'!$F$16</f>
        <v>0</v>
      </c>
      <c r="M418" s="36">
        <f ca="1">SUMIFS(СВЦЭМ!$K$40:$K$783,СВЦЭМ!$A$40:$A$783,$A418,СВЦЭМ!$B$39:$B$782,M$402)+'СЕТ СН'!$F$16</f>
        <v>0</v>
      </c>
      <c r="N418" s="36">
        <f ca="1">SUMIFS(СВЦЭМ!$K$40:$K$783,СВЦЭМ!$A$40:$A$783,$A418,СВЦЭМ!$B$39:$B$782,N$402)+'СЕТ СН'!$F$16</f>
        <v>0</v>
      </c>
      <c r="O418" s="36">
        <f ca="1">SUMIFS(СВЦЭМ!$K$40:$K$783,СВЦЭМ!$A$40:$A$783,$A418,СВЦЭМ!$B$39:$B$782,O$402)+'СЕТ СН'!$F$16</f>
        <v>0</v>
      </c>
      <c r="P418" s="36">
        <f ca="1">SUMIFS(СВЦЭМ!$K$40:$K$783,СВЦЭМ!$A$40:$A$783,$A418,СВЦЭМ!$B$39:$B$782,P$402)+'СЕТ СН'!$F$16</f>
        <v>0</v>
      </c>
      <c r="Q418" s="36">
        <f ca="1">SUMIFS(СВЦЭМ!$K$40:$K$783,СВЦЭМ!$A$40:$A$783,$A418,СВЦЭМ!$B$39:$B$782,Q$402)+'СЕТ СН'!$F$16</f>
        <v>0</v>
      </c>
      <c r="R418" s="36">
        <f ca="1">SUMIFS(СВЦЭМ!$K$40:$K$783,СВЦЭМ!$A$40:$A$783,$A418,СВЦЭМ!$B$39:$B$782,R$402)+'СЕТ СН'!$F$16</f>
        <v>0</v>
      </c>
      <c r="S418" s="36">
        <f ca="1">SUMIFS(СВЦЭМ!$K$40:$K$783,СВЦЭМ!$A$40:$A$783,$A418,СВЦЭМ!$B$39:$B$782,S$402)+'СЕТ СН'!$F$16</f>
        <v>0</v>
      </c>
      <c r="T418" s="36">
        <f ca="1">SUMIFS(СВЦЭМ!$K$40:$K$783,СВЦЭМ!$A$40:$A$783,$A418,СВЦЭМ!$B$39:$B$782,T$402)+'СЕТ СН'!$F$16</f>
        <v>0</v>
      </c>
      <c r="U418" s="36">
        <f ca="1">SUMIFS(СВЦЭМ!$K$40:$K$783,СВЦЭМ!$A$40:$A$783,$A418,СВЦЭМ!$B$39:$B$782,U$402)+'СЕТ СН'!$F$16</f>
        <v>0</v>
      </c>
      <c r="V418" s="36">
        <f ca="1">SUMIFS(СВЦЭМ!$K$40:$K$783,СВЦЭМ!$A$40:$A$783,$A418,СВЦЭМ!$B$39:$B$782,V$402)+'СЕТ СН'!$F$16</f>
        <v>0</v>
      </c>
      <c r="W418" s="36">
        <f ca="1">SUMIFS(СВЦЭМ!$K$40:$K$783,СВЦЭМ!$A$40:$A$783,$A418,СВЦЭМ!$B$39:$B$782,W$402)+'СЕТ СН'!$F$16</f>
        <v>0</v>
      </c>
      <c r="X418" s="36">
        <f ca="1">SUMIFS(СВЦЭМ!$K$40:$K$783,СВЦЭМ!$A$40:$A$783,$A418,СВЦЭМ!$B$39:$B$782,X$402)+'СЕТ СН'!$F$16</f>
        <v>0</v>
      </c>
      <c r="Y418" s="36">
        <f ca="1">SUMIFS(СВЦЭМ!$K$40:$K$783,СВЦЭМ!$A$40:$A$783,$A418,СВЦЭМ!$B$39:$B$782,Y$402)+'СЕТ СН'!$F$16</f>
        <v>0</v>
      </c>
    </row>
    <row r="419" spans="1:25" ht="15.75" hidden="1" x14ac:dyDescent="0.2">
      <c r="A419" s="35">
        <f t="shared" si="11"/>
        <v>45368</v>
      </c>
      <c r="B419" s="36">
        <f ca="1">SUMIFS(СВЦЭМ!$K$40:$K$783,СВЦЭМ!$A$40:$A$783,$A419,СВЦЭМ!$B$39:$B$782,B$402)+'СЕТ СН'!$F$16</f>
        <v>0</v>
      </c>
      <c r="C419" s="36">
        <f ca="1">SUMIFS(СВЦЭМ!$K$40:$K$783,СВЦЭМ!$A$40:$A$783,$A419,СВЦЭМ!$B$39:$B$782,C$402)+'СЕТ СН'!$F$16</f>
        <v>0</v>
      </c>
      <c r="D419" s="36">
        <f ca="1">SUMIFS(СВЦЭМ!$K$40:$K$783,СВЦЭМ!$A$40:$A$783,$A419,СВЦЭМ!$B$39:$B$782,D$402)+'СЕТ СН'!$F$16</f>
        <v>0</v>
      </c>
      <c r="E419" s="36">
        <f ca="1">SUMIFS(СВЦЭМ!$K$40:$K$783,СВЦЭМ!$A$40:$A$783,$A419,СВЦЭМ!$B$39:$B$782,E$402)+'СЕТ СН'!$F$16</f>
        <v>0</v>
      </c>
      <c r="F419" s="36">
        <f ca="1">SUMIFS(СВЦЭМ!$K$40:$K$783,СВЦЭМ!$A$40:$A$783,$A419,СВЦЭМ!$B$39:$B$782,F$402)+'СЕТ СН'!$F$16</f>
        <v>0</v>
      </c>
      <c r="G419" s="36">
        <f ca="1">SUMIFS(СВЦЭМ!$K$40:$K$783,СВЦЭМ!$A$40:$A$783,$A419,СВЦЭМ!$B$39:$B$782,G$402)+'СЕТ СН'!$F$16</f>
        <v>0</v>
      </c>
      <c r="H419" s="36">
        <f ca="1">SUMIFS(СВЦЭМ!$K$40:$K$783,СВЦЭМ!$A$40:$A$783,$A419,СВЦЭМ!$B$39:$B$782,H$402)+'СЕТ СН'!$F$16</f>
        <v>0</v>
      </c>
      <c r="I419" s="36">
        <f ca="1">SUMIFS(СВЦЭМ!$K$40:$K$783,СВЦЭМ!$A$40:$A$783,$A419,СВЦЭМ!$B$39:$B$782,I$402)+'СЕТ СН'!$F$16</f>
        <v>0</v>
      </c>
      <c r="J419" s="36">
        <f ca="1">SUMIFS(СВЦЭМ!$K$40:$K$783,СВЦЭМ!$A$40:$A$783,$A419,СВЦЭМ!$B$39:$B$782,J$402)+'СЕТ СН'!$F$16</f>
        <v>0</v>
      </c>
      <c r="K419" s="36">
        <f ca="1">SUMIFS(СВЦЭМ!$K$40:$K$783,СВЦЭМ!$A$40:$A$783,$A419,СВЦЭМ!$B$39:$B$782,K$402)+'СЕТ СН'!$F$16</f>
        <v>0</v>
      </c>
      <c r="L419" s="36">
        <f ca="1">SUMIFS(СВЦЭМ!$K$40:$K$783,СВЦЭМ!$A$40:$A$783,$A419,СВЦЭМ!$B$39:$B$782,L$402)+'СЕТ СН'!$F$16</f>
        <v>0</v>
      </c>
      <c r="M419" s="36">
        <f ca="1">SUMIFS(СВЦЭМ!$K$40:$K$783,СВЦЭМ!$A$40:$A$783,$A419,СВЦЭМ!$B$39:$B$782,M$402)+'СЕТ СН'!$F$16</f>
        <v>0</v>
      </c>
      <c r="N419" s="36">
        <f ca="1">SUMIFS(СВЦЭМ!$K$40:$K$783,СВЦЭМ!$A$40:$A$783,$A419,СВЦЭМ!$B$39:$B$782,N$402)+'СЕТ СН'!$F$16</f>
        <v>0</v>
      </c>
      <c r="O419" s="36">
        <f ca="1">SUMIFS(СВЦЭМ!$K$40:$K$783,СВЦЭМ!$A$40:$A$783,$A419,СВЦЭМ!$B$39:$B$782,O$402)+'СЕТ СН'!$F$16</f>
        <v>0</v>
      </c>
      <c r="P419" s="36">
        <f ca="1">SUMIFS(СВЦЭМ!$K$40:$K$783,СВЦЭМ!$A$40:$A$783,$A419,СВЦЭМ!$B$39:$B$782,P$402)+'СЕТ СН'!$F$16</f>
        <v>0</v>
      </c>
      <c r="Q419" s="36">
        <f ca="1">SUMIFS(СВЦЭМ!$K$40:$K$783,СВЦЭМ!$A$40:$A$783,$A419,СВЦЭМ!$B$39:$B$782,Q$402)+'СЕТ СН'!$F$16</f>
        <v>0</v>
      </c>
      <c r="R419" s="36">
        <f ca="1">SUMIFS(СВЦЭМ!$K$40:$K$783,СВЦЭМ!$A$40:$A$783,$A419,СВЦЭМ!$B$39:$B$782,R$402)+'СЕТ СН'!$F$16</f>
        <v>0</v>
      </c>
      <c r="S419" s="36">
        <f ca="1">SUMIFS(СВЦЭМ!$K$40:$K$783,СВЦЭМ!$A$40:$A$783,$A419,СВЦЭМ!$B$39:$B$782,S$402)+'СЕТ СН'!$F$16</f>
        <v>0</v>
      </c>
      <c r="T419" s="36">
        <f ca="1">SUMIFS(СВЦЭМ!$K$40:$K$783,СВЦЭМ!$A$40:$A$783,$A419,СВЦЭМ!$B$39:$B$782,T$402)+'СЕТ СН'!$F$16</f>
        <v>0</v>
      </c>
      <c r="U419" s="36">
        <f ca="1">SUMIFS(СВЦЭМ!$K$40:$K$783,СВЦЭМ!$A$40:$A$783,$A419,СВЦЭМ!$B$39:$B$782,U$402)+'СЕТ СН'!$F$16</f>
        <v>0</v>
      </c>
      <c r="V419" s="36">
        <f ca="1">SUMIFS(СВЦЭМ!$K$40:$K$783,СВЦЭМ!$A$40:$A$783,$A419,СВЦЭМ!$B$39:$B$782,V$402)+'СЕТ СН'!$F$16</f>
        <v>0</v>
      </c>
      <c r="W419" s="36">
        <f ca="1">SUMIFS(СВЦЭМ!$K$40:$K$783,СВЦЭМ!$A$40:$A$783,$A419,СВЦЭМ!$B$39:$B$782,W$402)+'СЕТ СН'!$F$16</f>
        <v>0</v>
      </c>
      <c r="X419" s="36">
        <f ca="1">SUMIFS(СВЦЭМ!$K$40:$K$783,СВЦЭМ!$A$40:$A$783,$A419,СВЦЭМ!$B$39:$B$782,X$402)+'СЕТ СН'!$F$16</f>
        <v>0</v>
      </c>
      <c r="Y419" s="36">
        <f ca="1">SUMIFS(СВЦЭМ!$K$40:$K$783,СВЦЭМ!$A$40:$A$783,$A419,СВЦЭМ!$B$39:$B$782,Y$402)+'СЕТ СН'!$F$16</f>
        <v>0</v>
      </c>
    </row>
    <row r="420" spans="1:25" ht="15.75" hidden="1" x14ac:dyDescent="0.2">
      <c r="A420" s="35">
        <f t="shared" si="11"/>
        <v>45369</v>
      </c>
      <c r="B420" s="36">
        <f ca="1">SUMIFS(СВЦЭМ!$K$40:$K$783,СВЦЭМ!$A$40:$A$783,$A420,СВЦЭМ!$B$39:$B$782,B$402)+'СЕТ СН'!$F$16</f>
        <v>0</v>
      </c>
      <c r="C420" s="36">
        <f ca="1">SUMIFS(СВЦЭМ!$K$40:$K$783,СВЦЭМ!$A$40:$A$783,$A420,СВЦЭМ!$B$39:$B$782,C$402)+'СЕТ СН'!$F$16</f>
        <v>0</v>
      </c>
      <c r="D420" s="36">
        <f ca="1">SUMIFS(СВЦЭМ!$K$40:$K$783,СВЦЭМ!$A$40:$A$783,$A420,СВЦЭМ!$B$39:$B$782,D$402)+'СЕТ СН'!$F$16</f>
        <v>0</v>
      </c>
      <c r="E420" s="36">
        <f ca="1">SUMIFS(СВЦЭМ!$K$40:$K$783,СВЦЭМ!$A$40:$A$783,$A420,СВЦЭМ!$B$39:$B$782,E$402)+'СЕТ СН'!$F$16</f>
        <v>0</v>
      </c>
      <c r="F420" s="36">
        <f ca="1">SUMIFS(СВЦЭМ!$K$40:$K$783,СВЦЭМ!$A$40:$A$783,$A420,СВЦЭМ!$B$39:$B$782,F$402)+'СЕТ СН'!$F$16</f>
        <v>0</v>
      </c>
      <c r="G420" s="36">
        <f ca="1">SUMIFS(СВЦЭМ!$K$40:$K$783,СВЦЭМ!$A$40:$A$783,$A420,СВЦЭМ!$B$39:$B$782,G$402)+'СЕТ СН'!$F$16</f>
        <v>0</v>
      </c>
      <c r="H420" s="36">
        <f ca="1">SUMIFS(СВЦЭМ!$K$40:$K$783,СВЦЭМ!$A$40:$A$783,$A420,СВЦЭМ!$B$39:$B$782,H$402)+'СЕТ СН'!$F$16</f>
        <v>0</v>
      </c>
      <c r="I420" s="36">
        <f ca="1">SUMIFS(СВЦЭМ!$K$40:$K$783,СВЦЭМ!$A$40:$A$783,$A420,СВЦЭМ!$B$39:$B$782,I$402)+'СЕТ СН'!$F$16</f>
        <v>0</v>
      </c>
      <c r="J420" s="36">
        <f ca="1">SUMIFS(СВЦЭМ!$K$40:$K$783,СВЦЭМ!$A$40:$A$783,$A420,СВЦЭМ!$B$39:$B$782,J$402)+'СЕТ СН'!$F$16</f>
        <v>0</v>
      </c>
      <c r="K420" s="36">
        <f ca="1">SUMIFS(СВЦЭМ!$K$40:$K$783,СВЦЭМ!$A$40:$A$783,$A420,СВЦЭМ!$B$39:$B$782,K$402)+'СЕТ СН'!$F$16</f>
        <v>0</v>
      </c>
      <c r="L420" s="36">
        <f ca="1">SUMIFS(СВЦЭМ!$K$40:$K$783,СВЦЭМ!$A$40:$A$783,$A420,СВЦЭМ!$B$39:$B$782,L$402)+'СЕТ СН'!$F$16</f>
        <v>0</v>
      </c>
      <c r="M420" s="36">
        <f ca="1">SUMIFS(СВЦЭМ!$K$40:$K$783,СВЦЭМ!$A$40:$A$783,$A420,СВЦЭМ!$B$39:$B$782,M$402)+'СЕТ СН'!$F$16</f>
        <v>0</v>
      </c>
      <c r="N420" s="36">
        <f ca="1">SUMIFS(СВЦЭМ!$K$40:$K$783,СВЦЭМ!$A$40:$A$783,$A420,СВЦЭМ!$B$39:$B$782,N$402)+'СЕТ СН'!$F$16</f>
        <v>0</v>
      </c>
      <c r="O420" s="36">
        <f ca="1">SUMIFS(СВЦЭМ!$K$40:$K$783,СВЦЭМ!$A$40:$A$783,$A420,СВЦЭМ!$B$39:$B$782,O$402)+'СЕТ СН'!$F$16</f>
        <v>0</v>
      </c>
      <c r="P420" s="36">
        <f ca="1">SUMIFS(СВЦЭМ!$K$40:$K$783,СВЦЭМ!$A$40:$A$783,$A420,СВЦЭМ!$B$39:$B$782,P$402)+'СЕТ СН'!$F$16</f>
        <v>0</v>
      </c>
      <c r="Q420" s="36">
        <f ca="1">SUMIFS(СВЦЭМ!$K$40:$K$783,СВЦЭМ!$A$40:$A$783,$A420,СВЦЭМ!$B$39:$B$782,Q$402)+'СЕТ СН'!$F$16</f>
        <v>0</v>
      </c>
      <c r="R420" s="36">
        <f ca="1">SUMIFS(СВЦЭМ!$K$40:$K$783,СВЦЭМ!$A$40:$A$783,$A420,СВЦЭМ!$B$39:$B$782,R$402)+'СЕТ СН'!$F$16</f>
        <v>0</v>
      </c>
      <c r="S420" s="36">
        <f ca="1">SUMIFS(СВЦЭМ!$K$40:$K$783,СВЦЭМ!$A$40:$A$783,$A420,СВЦЭМ!$B$39:$B$782,S$402)+'СЕТ СН'!$F$16</f>
        <v>0</v>
      </c>
      <c r="T420" s="36">
        <f ca="1">SUMIFS(СВЦЭМ!$K$40:$K$783,СВЦЭМ!$A$40:$A$783,$A420,СВЦЭМ!$B$39:$B$782,T$402)+'СЕТ СН'!$F$16</f>
        <v>0</v>
      </c>
      <c r="U420" s="36">
        <f ca="1">SUMIFS(СВЦЭМ!$K$40:$K$783,СВЦЭМ!$A$40:$A$783,$A420,СВЦЭМ!$B$39:$B$782,U$402)+'СЕТ СН'!$F$16</f>
        <v>0</v>
      </c>
      <c r="V420" s="36">
        <f ca="1">SUMIFS(СВЦЭМ!$K$40:$K$783,СВЦЭМ!$A$40:$A$783,$A420,СВЦЭМ!$B$39:$B$782,V$402)+'СЕТ СН'!$F$16</f>
        <v>0</v>
      </c>
      <c r="W420" s="36">
        <f ca="1">SUMIFS(СВЦЭМ!$K$40:$K$783,СВЦЭМ!$A$40:$A$783,$A420,СВЦЭМ!$B$39:$B$782,W$402)+'СЕТ СН'!$F$16</f>
        <v>0</v>
      </c>
      <c r="X420" s="36">
        <f ca="1">SUMIFS(СВЦЭМ!$K$40:$K$783,СВЦЭМ!$A$40:$A$783,$A420,СВЦЭМ!$B$39:$B$782,X$402)+'СЕТ СН'!$F$16</f>
        <v>0</v>
      </c>
      <c r="Y420" s="36">
        <f ca="1">SUMIFS(СВЦЭМ!$K$40:$K$783,СВЦЭМ!$A$40:$A$783,$A420,СВЦЭМ!$B$39:$B$782,Y$402)+'СЕТ СН'!$F$16</f>
        <v>0</v>
      </c>
    </row>
    <row r="421" spans="1:25" ht="15.75" hidden="1" x14ac:dyDescent="0.2">
      <c r="A421" s="35">
        <f t="shared" si="11"/>
        <v>45370</v>
      </c>
      <c r="B421" s="36">
        <f ca="1">SUMIFS(СВЦЭМ!$K$40:$K$783,СВЦЭМ!$A$40:$A$783,$A421,СВЦЭМ!$B$39:$B$782,B$402)+'СЕТ СН'!$F$16</f>
        <v>0</v>
      </c>
      <c r="C421" s="36">
        <f ca="1">SUMIFS(СВЦЭМ!$K$40:$K$783,СВЦЭМ!$A$40:$A$783,$A421,СВЦЭМ!$B$39:$B$782,C$402)+'СЕТ СН'!$F$16</f>
        <v>0</v>
      </c>
      <c r="D421" s="36">
        <f ca="1">SUMIFS(СВЦЭМ!$K$40:$K$783,СВЦЭМ!$A$40:$A$783,$A421,СВЦЭМ!$B$39:$B$782,D$402)+'СЕТ СН'!$F$16</f>
        <v>0</v>
      </c>
      <c r="E421" s="36">
        <f ca="1">SUMIFS(СВЦЭМ!$K$40:$K$783,СВЦЭМ!$A$40:$A$783,$A421,СВЦЭМ!$B$39:$B$782,E$402)+'СЕТ СН'!$F$16</f>
        <v>0</v>
      </c>
      <c r="F421" s="36">
        <f ca="1">SUMIFS(СВЦЭМ!$K$40:$K$783,СВЦЭМ!$A$40:$A$783,$A421,СВЦЭМ!$B$39:$B$782,F$402)+'СЕТ СН'!$F$16</f>
        <v>0</v>
      </c>
      <c r="G421" s="36">
        <f ca="1">SUMIFS(СВЦЭМ!$K$40:$K$783,СВЦЭМ!$A$40:$A$783,$A421,СВЦЭМ!$B$39:$B$782,G$402)+'СЕТ СН'!$F$16</f>
        <v>0</v>
      </c>
      <c r="H421" s="36">
        <f ca="1">SUMIFS(СВЦЭМ!$K$40:$K$783,СВЦЭМ!$A$40:$A$783,$A421,СВЦЭМ!$B$39:$B$782,H$402)+'СЕТ СН'!$F$16</f>
        <v>0</v>
      </c>
      <c r="I421" s="36">
        <f ca="1">SUMIFS(СВЦЭМ!$K$40:$K$783,СВЦЭМ!$A$40:$A$783,$A421,СВЦЭМ!$B$39:$B$782,I$402)+'СЕТ СН'!$F$16</f>
        <v>0</v>
      </c>
      <c r="J421" s="36">
        <f ca="1">SUMIFS(СВЦЭМ!$K$40:$K$783,СВЦЭМ!$A$40:$A$783,$A421,СВЦЭМ!$B$39:$B$782,J$402)+'СЕТ СН'!$F$16</f>
        <v>0</v>
      </c>
      <c r="K421" s="36">
        <f ca="1">SUMIFS(СВЦЭМ!$K$40:$K$783,СВЦЭМ!$A$40:$A$783,$A421,СВЦЭМ!$B$39:$B$782,K$402)+'СЕТ СН'!$F$16</f>
        <v>0</v>
      </c>
      <c r="L421" s="36">
        <f ca="1">SUMIFS(СВЦЭМ!$K$40:$K$783,СВЦЭМ!$A$40:$A$783,$A421,СВЦЭМ!$B$39:$B$782,L$402)+'СЕТ СН'!$F$16</f>
        <v>0</v>
      </c>
      <c r="M421" s="36">
        <f ca="1">SUMIFS(СВЦЭМ!$K$40:$K$783,СВЦЭМ!$A$40:$A$783,$A421,СВЦЭМ!$B$39:$B$782,M$402)+'СЕТ СН'!$F$16</f>
        <v>0</v>
      </c>
      <c r="N421" s="36">
        <f ca="1">SUMIFS(СВЦЭМ!$K$40:$K$783,СВЦЭМ!$A$40:$A$783,$A421,СВЦЭМ!$B$39:$B$782,N$402)+'СЕТ СН'!$F$16</f>
        <v>0</v>
      </c>
      <c r="O421" s="36">
        <f ca="1">SUMIFS(СВЦЭМ!$K$40:$K$783,СВЦЭМ!$A$40:$A$783,$A421,СВЦЭМ!$B$39:$B$782,O$402)+'СЕТ СН'!$F$16</f>
        <v>0</v>
      </c>
      <c r="P421" s="36">
        <f ca="1">SUMIFS(СВЦЭМ!$K$40:$K$783,СВЦЭМ!$A$40:$A$783,$A421,СВЦЭМ!$B$39:$B$782,P$402)+'СЕТ СН'!$F$16</f>
        <v>0</v>
      </c>
      <c r="Q421" s="36">
        <f ca="1">SUMIFS(СВЦЭМ!$K$40:$K$783,СВЦЭМ!$A$40:$A$783,$A421,СВЦЭМ!$B$39:$B$782,Q$402)+'СЕТ СН'!$F$16</f>
        <v>0</v>
      </c>
      <c r="R421" s="36">
        <f ca="1">SUMIFS(СВЦЭМ!$K$40:$K$783,СВЦЭМ!$A$40:$A$783,$A421,СВЦЭМ!$B$39:$B$782,R$402)+'СЕТ СН'!$F$16</f>
        <v>0</v>
      </c>
      <c r="S421" s="36">
        <f ca="1">SUMIFS(СВЦЭМ!$K$40:$K$783,СВЦЭМ!$A$40:$A$783,$A421,СВЦЭМ!$B$39:$B$782,S$402)+'СЕТ СН'!$F$16</f>
        <v>0</v>
      </c>
      <c r="T421" s="36">
        <f ca="1">SUMIFS(СВЦЭМ!$K$40:$K$783,СВЦЭМ!$A$40:$A$783,$A421,СВЦЭМ!$B$39:$B$782,T$402)+'СЕТ СН'!$F$16</f>
        <v>0</v>
      </c>
      <c r="U421" s="36">
        <f ca="1">SUMIFS(СВЦЭМ!$K$40:$K$783,СВЦЭМ!$A$40:$A$783,$A421,СВЦЭМ!$B$39:$B$782,U$402)+'СЕТ СН'!$F$16</f>
        <v>0</v>
      </c>
      <c r="V421" s="36">
        <f ca="1">SUMIFS(СВЦЭМ!$K$40:$K$783,СВЦЭМ!$A$40:$A$783,$A421,СВЦЭМ!$B$39:$B$782,V$402)+'СЕТ СН'!$F$16</f>
        <v>0</v>
      </c>
      <c r="W421" s="36">
        <f ca="1">SUMIFS(СВЦЭМ!$K$40:$K$783,СВЦЭМ!$A$40:$A$783,$A421,СВЦЭМ!$B$39:$B$782,W$402)+'СЕТ СН'!$F$16</f>
        <v>0</v>
      </c>
      <c r="X421" s="36">
        <f ca="1">SUMIFS(СВЦЭМ!$K$40:$K$783,СВЦЭМ!$A$40:$A$783,$A421,СВЦЭМ!$B$39:$B$782,X$402)+'СЕТ СН'!$F$16</f>
        <v>0</v>
      </c>
      <c r="Y421" s="36">
        <f ca="1">SUMIFS(СВЦЭМ!$K$40:$K$783,СВЦЭМ!$A$40:$A$783,$A421,СВЦЭМ!$B$39:$B$782,Y$402)+'СЕТ СН'!$F$16</f>
        <v>0</v>
      </c>
    </row>
    <row r="422" spans="1:25" ht="15.75" hidden="1" x14ac:dyDescent="0.2">
      <c r="A422" s="35">
        <f t="shared" si="11"/>
        <v>45371</v>
      </c>
      <c r="B422" s="36">
        <f ca="1">SUMIFS(СВЦЭМ!$K$40:$K$783,СВЦЭМ!$A$40:$A$783,$A422,СВЦЭМ!$B$39:$B$782,B$402)+'СЕТ СН'!$F$16</f>
        <v>0</v>
      </c>
      <c r="C422" s="36">
        <f ca="1">SUMIFS(СВЦЭМ!$K$40:$K$783,СВЦЭМ!$A$40:$A$783,$A422,СВЦЭМ!$B$39:$B$782,C$402)+'СЕТ СН'!$F$16</f>
        <v>0</v>
      </c>
      <c r="D422" s="36">
        <f ca="1">SUMIFS(СВЦЭМ!$K$40:$K$783,СВЦЭМ!$A$40:$A$783,$A422,СВЦЭМ!$B$39:$B$782,D$402)+'СЕТ СН'!$F$16</f>
        <v>0</v>
      </c>
      <c r="E422" s="36">
        <f ca="1">SUMIFS(СВЦЭМ!$K$40:$K$783,СВЦЭМ!$A$40:$A$783,$A422,СВЦЭМ!$B$39:$B$782,E$402)+'СЕТ СН'!$F$16</f>
        <v>0</v>
      </c>
      <c r="F422" s="36">
        <f ca="1">SUMIFS(СВЦЭМ!$K$40:$K$783,СВЦЭМ!$A$40:$A$783,$A422,СВЦЭМ!$B$39:$B$782,F$402)+'СЕТ СН'!$F$16</f>
        <v>0</v>
      </c>
      <c r="G422" s="36">
        <f ca="1">SUMIFS(СВЦЭМ!$K$40:$K$783,СВЦЭМ!$A$40:$A$783,$A422,СВЦЭМ!$B$39:$B$782,G$402)+'СЕТ СН'!$F$16</f>
        <v>0</v>
      </c>
      <c r="H422" s="36">
        <f ca="1">SUMIFS(СВЦЭМ!$K$40:$K$783,СВЦЭМ!$A$40:$A$783,$A422,СВЦЭМ!$B$39:$B$782,H$402)+'СЕТ СН'!$F$16</f>
        <v>0</v>
      </c>
      <c r="I422" s="36">
        <f ca="1">SUMIFS(СВЦЭМ!$K$40:$K$783,СВЦЭМ!$A$40:$A$783,$A422,СВЦЭМ!$B$39:$B$782,I$402)+'СЕТ СН'!$F$16</f>
        <v>0</v>
      </c>
      <c r="J422" s="36">
        <f ca="1">SUMIFS(СВЦЭМ!$K$40:$K$783,СВЦЭМ!$A$40:$A$783,$A422,СВЦЭМ!$B$39:$B$782,J$402)+'СЕТ СН'!$F$16</f>
        <v>0</v>
      </c>
      <c r="K422" s="36">
        <f ca="1">SUMIFS(СВЦЭМ!$K$40:$K$783,СВЦЭМ!$A$40:$A$783,$A422,СВЦЭМ!$B$39:$B$782,K$402)+'СЕТ СН'!$F$16</f>
        <v>0</v>
      </c>
      <c r="L422" s="36">
        <f ca="1">SUMIFS(СВЦЭМ!$K$40:$K$783,СВЦЭМ!$A$40:$A$783,$A422,СВЦЭМ!$B$39:$B$782,L$402)+'СЕТ СН'!$F$16</f>
        <v>0</v>
      </c>
      <c r="M422" s="36">
        <f ca="1">SUMIFS(СВЦЭМ!$K$40:$K$783,СВЦЭМ!$A$40:$A$783,$A422,СВЦЭМ!$B$39:$B$782,M$402)+'СЕТ СН'!$F$16</f>
        <v>0</v>
      </c>
      <c r="N422" s="36">
        <f ca="1">SUMIFS(СВЦЭМ!$K$40:$K$783,СВЦЭМ!$A$40:$A$783,$A422,СВЦЭМ!$B$39:$B$782,N$402)+'СЕТ СН'!$F$16</f>
        <v>0</v>
      </c>
      <c r="O422" s="36">
        <f ca="1">SUMIFS(СВЦЭМ!$K$40:$K$783,СВЦЭМ!$A$40:$A$783,$A422,СВЦЭМ!$B$39:$B$782,O$402)+'СЕТ СН'!$F$16</f>
        <v>0</v>
      </c>
      <c r="P422" s="36">
        <f ca="1">SUMIFS(СВЦЭМ!$K$40:$K$783,СВЦЭМ!$A$40:$A$783,$A422,СВЦЭМ!$B$39:$B$782,P$402)+'СЕТ СН'!$F$16</f>
        <v>0</v>
      </c>
      <c r="Q422" s="36">
        <f ca="1">SUMIFS(СВЦЭМ!$K$40:$K$783,СВЦЭМ!$A$40:$A$783,$A422,СВЦЭМ!$B$39:$B$782,Q$402)+'СЕТ СН'!$F$16</f>
        <v>0</v>
      </c>
      <c r="R422" s="36">
        <f ca="1">SUMIFS(СВЦЭМ!$K$40:$K$783,СВЦЭМ!$A$40:$A$783,$A422,СВЦЭМ!$B$39:$B$782,R$402)+'СЕТ СН'!$F$16</f>
        <v>0</v>
      </c>
      <c r="S422" s="36">
        <f ca="1">SUMIFS(СВЦЭМ!$K$40:$K$783,СВЦЭМ!$A$40:$A$783,$A422,СВЦЭМ!$B$39:$B$782,S$402)+'СЕТ СН'!$F$16</f>
        <v>0</v>
      </c>
      <c r="T422" s="36">
        <f ca="1">SUMIFS(СВЦЭМ!$K$40:$K$783,СВЦЭМ!$A$40:$A$783,$A422,СВЦЭМ!$B$39:$B$782,T$402)+'СЕТ СН'!$F$16</f>
        <v>0</v>
      </c>
      <c r="U422" s="36">
        <f ca="1">SUMIFS(СВЦЭМ!$K$40:$K$783,СВЦЭМ!$A$40:$A$783,$A422,СВЦЭМ!$B$39:$B$782,U$402)+'СЕТ СН'!$F$16</f>
        <v>0</v>
      </c>
      <c r="V422" s="36">
        <f ca="1">SUMIFS(СВЦЭМ!$K$40:$K$783,СВЦЭМ!$A$40:$A$783,$A422,СВЦЭМ!$B$39:$B$782,V$402)+'СЕТ СН'!$F$16</f>
        <v>0</v>
      </c>
      <c r="W422" s="36">
        <f ca="1">SUMIFS(СВЦЭМ!$K$40:$K$783,СВЦЭМ!$A$40:$A$783,$A422,СВЦЭМ!$B$39:$B$782,W$402)+'СЕТ СН'!$F$16</f>
        <v>0</v>
      </c>
      <c r="X422" s="36">
        <f ca="1">SUMIFS(СВЦЭМ!$K$40:$K$783,СВЦЭМ!$A$40:$A$783,$A422,СВЦЭМ!$B$39:$B$782,X$402)+'СЕТ СН'!$F$16</f>
        <v>0</v>
      </c>
      <c r="Y422" s="36">
        <f ca="1">SUMIFS(СВЦЭМ!$K$40:$K$783,СВЦЭМ!$A$40:$A$783,$A422,СВЦЭМ!$B$39:$B$782,Y$402)+'СЕТ СН'!$F$16</f>
        <v>0</v>
      </c>
    </row>
    <row r="423" spans="1:25" ht="15.75" hidden="1" x14ac:dyDescent="0.2">
      <c r="A423" s="35">
        <f t="shared" si="11"/>
        <v>45372</v>
      </c>
      <c r="B423" s="36">
        <f ca="1">SUMIFS(СВЦЭМ!$K$40:$K$783,СВЦЭМ!$A$40:$A$783,$A423,СВЦЭМ!$B$39:$B$782,B$402)+'СЕТ СН'!$F$16</f>
        <v>0</v>
      </c>
      <c r="C423" s="36">
        <f ca="1">SUMIFS(СВЦЭМ!$K$40:$K$783,СВЦЭМ!$A$40:$A$783,$A423,СВЦЭМ!$B$39:$B$782,C$402)+'СЕТ СН'!$F$16</f>
        <v>0</v>
      </c>
      <c r="D423" s="36">
        <f ca="1">SUMIFS(СВЦЭМ!$K$40:$K$783,СВЦЭМ!$A$40:$A$783,$A423,СВЦЭМ!$B$39:$B$782,D$402)+'СЕТ СН'!$F$16</f>
        <v>0</v>
      </c>
      <c r="E423" s="36">
        <f ca="1">SUMIFS(СВЦЭМ!$K$40:$K$783,СВЦЭМ!$A$40:$A$783,$A423,СВЦЭМ!$B$39:$B$782,E$402)+'СЕТ СН'!$F$16</f>
        <v>0</v>
      </c>
      <c r="F423" s="36">
        <f ca="1">SUMIFS(СВЦЭМ!$K$40:$K$783,СВЦЭМ!$A$40:$A$783,$A423,СВЦЭМ!$B$39:$B$782,F$402)+'СЕТ СН'!$F$16</f>
        <v>0</v>
      </c>
      <c r="G423" s="36">
        <f ca="1">SUMIFS(СВЦЭМ!$K$40:$K$783,СВЦЭМ!$A$40:$A$783,$A423,СВЦЭМ!$B$39:$B$782,G$402)+'СЕТ СН'!$F$16</f>
        <v>0</v>
      </c>
      <c r="H423" s="36">
        <f ca="1">SUMIFS(СВЦЭМ!$K$40:$K$783,СВЦЭМ!$A$40:$A$783,$A423,СВЦЭМ!$B$39:$B$782,H$402)+'СЕТ СН'!$F$16</f>
        <v>0</v>
      </c>
      <c r="I423" s="36">
        <f ca="1">SUMIFS(СВЦЭМ!$K$40:$K$783,СВЦЭМ!$A$40:$A$783,$A423,СВЦЭМ!$B$39:$B$782,I$402)+'СЕТ СН'!$F$16</f>
        <v>0</v>
      </c>
      <c r="J423" s="36">
        <f ca="1">SUMIFS(СВЦЭМ!$K$40:$K$783,СВЦЭМ!$A$40:$A$783,$A423,СВЦЭМ!$B$39:$B$782,J$402)+'СЕТ СН'!$F$16</f>
        <v>0</v>
      </c>
      <c r="K423" s="36">
        <f ca="1">SUMIFS(СВЦЭМ!$K$40:$K$783,СВЦЭМ!$A$40:$A$783,$A423,СВЦЭМ!$B$39:$B$782,K$402)+'СЕТ СН'!$F$16</f>
        <v>0</v>
      </c>
      <c r="L423" s="36">
        <f ca="1">SUMIFS(СВЦЭМ!$K$40:$K$783,СВЦЭМ!$A$40:$A$783,$A423,СВЦЭМ!$B$39:$B$782,L$402)+'СЕТ СН'!$F$16</f>
        <v>0</v>
      </c>
      <c r="M423" s="36">
        <f ca="1">SUMIFS(СВЦЭМ!$K$40:$K$783,СВЦЭМ!$A$40:$A$783,$A423,СВЦЭМ!$B$39:$B$782,M$402)+'СЕТ СН'!$F$16</f>
        <v>0</v>
      </c>
      <c r="N423" s="36">
        <f ca="1">SUMIFS(СВЦЭМ!$K$40:$K$783,СВЦЭМ!$A$40:$A$783,$A423,СВЦЭМ!$B$39:$B$782,N$402)+'СЕТ СН'!$F$16</f>
        <v>0</v>
      </c>
      <c r="O423" s="36">
        <f ca="1">SUMIFS(СВЦЭМ!$K$40:$K$783,СВЦЭМ!$A$40:$A$783,$A423,СВЦЭМ!$B$39:$B$782,O$402)+'СЕТ СН'!$F$16</f>
        <v>0</v>
      </c>
      <c r="P423" s="36">
        <f ca="1">SUMIFS(СВЦЭМ!$K$40:$K$783,СВЦЭМ!$A$40:$A$783,$A423,СВЦЭМ!$B$39:$B$782,P$402)+'СЕТ СН'!$F$16</f>
        <v>0</v>
      </c>
      <c r="Q423" s="36">
        <f ca="1">SUMIFS(СВЦЭМ!$K$40:$K$783,СВЦЭМ!$A$40:$A$783,$A423,СВЦЭМ!$B$39:$B$782,Q$402)+'СЕТ СН'!$F$16</f>
        <v>0</v>
      </c>
      <c r="R423" s="36">
        <f ca="1">SUMIFS(СВЦЭМ!$K$40:$K$783,СВЦЭМ!$A$40:$A$783,$A423,СВЦЭМ!$B$39:$B$782,R$402)+'СЕТ СН'!$F$16</f>
        <v>0</v>
      </c>
      <c r="S423" s="36">
        <f ca="1">SUMIFS(СВЦЭМ!$K$40:$K$783,СВЦЭМ!$A$40:$A$783,$A423,СВЦЭМ!$B$39:$B$782,S$402)+'СЕТ СН'!$F$16</f>
        <v>0</v>
      </c>
      <c r="T423" s="36">
        <f ca="1">SUMIFS(СВЦЭМ!$K$40:$K$783,СВЦЭМ!$A$40:$A$783,$A423,СВЦЭМ!$B$39:$B$782,T$402)+'СЕТ СН'!$F$16</f>
        <v>0</v>
      </c>
      <c r="U423" s="36">
        <f ca="1">SUMIFS(СВЦЭМ!$K$40:$K$783,СВЦЭМ!$A$40:$A$783,$A423,СВЦЭМ!$B$39:$B$782,U$402)+'СЕТ СН'!$F$16</f>
        <v>0</v>
      </c>
      <c r="V423" s="36">
        <f ca="1">SUMIFS(СВЦЭМ!$K$40:$K$783,СВЦЭМ!$A$40:$A$783,$A423,СВЦЭМ!$B$39:$B$782,V$402)+'СЕТ СН'!$F$16</f>
        <v>0</v>
      </c>
      <c r="W423" s="36">
        <f ca="1">SUMIFS(СВЦЭМ!$K$40:$K$783,СВЦЭМ!$A$40:$A$783,$A423,СВЦЭМ!$B$39:$B$782,W$402)+'СЕТ СН'!$F$16</f>
        <v>0</v>
      </c>
      <c r="X423" s="36">
        <f ca="1">SUMIFS(СВЦЭМ!$K$40:$K$783,СВЦЭМ!$A$40:$A$783,$A423,СВЦЭМ!$B$39:$B$782,X$402)+'СЕТ СН'!$F$16</f>
        <v>0</v>
      </c>
      <c r="Y423" s="36">
        <f ca="1">SUMIFS(СВЦЭМ!$K$40:$K$783,СВЦЭМ!$A$40:$A$783,$A423,СВЦЭМ!$B$39:$B$782,Y$402)+'СЕТ СН'!$F$16</f>
        <v>0</v>
      </c>
    </row>
    <row r="424" spans="1:25" ht="15.75" hidden="1" x14ac:dyDescent="0.2">
      <c r="A424" s="35">
        <f t="shared" si="11"/>
        <v>45373</v>
      </c>
      <c r="B424" s="36">
        <f ca="1">SUMIFS(СВЦЭМ!$K$40:$K$783,СВЦЭМ!$A$40:$A$783,$A424,СВЦЭМ!$B$39:$B$782,B$402)+'СЕТ СН'!$F$16</f>
        <v>0</v>
      </c>
      <c r="C424" s="36">
        <f ca="1">SUMIFS(СВЦЭМ!$K$40:$K$783,СВЦЭМ!$A$40:$A$783,$A424,СВЦЭМ!$B$39:$B$782,C$402)+'СЕТ СН'!$F$16</f>
        <v>0</v>
      </c>
      <c r="D424" s="36">
        <f ca="1">SUMIFS(СВЦЭМ!$K$40:$K$783,СВЦЭМ!$A$40:$A$783,$A424,СВЦЭМ!$B$39:$B$782,D$402)+'СЕТ СН'!$F$16</f>
        <v>0</v>
      </c>
      <c r="E424" s="36">
        <f ca="1">SUMIFS(СВЦЭМ!$K$40:$K$783,СВЦЭМ!$A$40:$A$783,$A424,СВЦЭМ!$B$39:$B$782,E$402)+'СЕТ СН'!$F$16</f>
        <v>0</v>
      </c>
      <c r="F424" s="36">
        <f ca="1">SUMIFS(СВЦЭМ!$K$40:$K$783,СВЦЭМ!$A$40:$A$783,$A424,СВЦЭМ!$B$39:$B$782,F$402)+'СЕТ СН'!$F$16</f>
        <v>0</v>
      </c>
      <c r="G424" s="36">
        <f ca="1">SUMIFS(СВЦЭМ!$K$40:$K$783,СВЦЭМ!$A$40:$A$783,$A424,СВЦЭМ!$B$39:$B$782,G$402)+'СЕТ СН'!$F$16</f>
        <v>0</v>
      </c>
      <c r="H424" s="36">
        <f ca="1">SUMIFS(СВЦЭМ!$K$40:$K$783,СВЦЭМ!$A$40:$A$783,$A424,СВЦЭМ!$B$39:$B$782,H$402)+'СЕТ СН'!$F$16</f>
        <v>0</v>
      </c>
      <c r="I424" s="36">
        <f ca="1">SUMIFS(СВЦЭМ!$K$40:$K$783,СВЦЭМ!$A$40:$A$783,$A424,СВЦЭМ!$B$39:$B$782,I$402)+'СЕТ СН'!$F$16</f>
        <v>0</v>
      </c>
      <c r="J424" s="36">
        <f ca="1">SUMIFS(СВЦЭМ!$K$40:$K$783,СВЦЭМ!$A$40:$A$783,$A424,СВЦЭМ!$B$39:$B$782,J$402)+'СЕТ СН'!$F$16</f>
        <v>0</v>
      </c>
      <c r="K424" s="36">
        <f ca="1">SUMIFS(СВЦЭМ!$K$40:$K$783,СВЦЭМ!$A$40:$A$783,$A424,СВЦЭМ!$B$39:$B$782,K$402)+'СЕТ СН'!$F$16</f>
        <v>0</v>
      </c>
      <c r="L424" s="36">
        <f ca="1">SUMIFS(СВЦЭМ!$K$40:$K$783,СВЦЭМ!$A$40:$A$783,$A424,СВЦЭМ!$B$39:$B$782,L$402)+'СЕТ СН'!$F$16</f>
        <v>0</v>
      </c>
      <c r="M424" s="36">
        <f ca="1">SUMIFS(СВЦЭМ!$K$40:$K$783,СВЦЭМ!$A$40:$A$783,$A424,СВЦЭМ!$B$39:$B$782,M$402)+'СЕТ СН'!$F$16</f>
        <v>0</v>
      </c>
      <c r="N424" s="36">
        <f ca="1">SUMIFS(СВЦЭМ!$K$40:$K$783,СВЦЭМ!$A$40:$A$783,$A424,СВЦЭМ!$B$39:$B$782,N$402)+'СЕТ СН'!$F$16</f>
        <v>0</v>
      </c>
      <c r="O424" s="36">
        <f ca="1">SUMIFS(СВЦЭМ!$K$40:$K$783,СВЦЭМ!$A$40:$A$783,$A424,СВЦЭМ!$B$39:$B$782,O$402)+'СЕТ СН'!$F$16</f>
        <v>0</v>
      </c>
      <c r="P424" s="36">
        <f ca="1">SUMIFS(СВЦЭМ!$K$40:$K$783,СВЦЭМ!$A$40:$A$783,$A424,СВЦЭМ!$B$39:$B$782,P$402)+'СЕТ СН'!$F$16</f>
        <v>0</v>
      </c>
      <c r="Q424" s="36">
        <f ca="1">SUMIFS(СВЦЭМ!$K$40:$K$783,СВЦЭМ!$A$40:$A$783,$A424,СВЦЭМ!$B$39:$B$782,Q$402)+'СЕТ СН'!$F$16</f>
        <v>0</v>
      </c>
      <c r="R424" s="36">
        <f ca="1">SUMIFS(СВЦЭМ!$K$40:$K$783,СВЦЭМ!$A$40:$A$783,$A424,СВЦЭМ!$B$39:$B$782,R$402)+'СЕТ СН'!$F$16</f>
        <v>0</v>
      </c>
      <c r="S424" s="36">
        <f ca="1">SUMIFS(СВЦЭМ!$K$40:$K$783,СВЦЭМ!$A$40:$A$783,$A424,СВЦЭМ!$B$39:$B$782,S$402)+'СЕТ СН'!$F$16</f>
        <v>0</v>
      </c>
      <c r="T424" s="36">
        <f ca="1">SUMIFS(СВЦЭМ!$K$40:$K$783,СВЦЭМ!$A$40:$A$783,$A424,СВЦЭМ!$B$39:$B$782,T$402)+'СЕТ СН'!$F$16</f>
        <v>0</v>
      </c>
      <c r="U424" s="36">
        <f ca="1">SUMIFS(СВЦЭМ!$K$40:$K$783,СВЦЭМ!$A$40:$A$783,$A424,СВЦЭМ!$B$39:$B$782,U$402)+'СЕТ СН'!$F$16</f>
        <v>0</v>
      </c>
      <c r="V424" s="36">
        <f ca="1">SUMIFS(СВЦЭМ!$K$40:$K$783,СВЦЭМ!$A$40:$A$783,$A424,СВЦЭМ!$B$39:$B$782,V$402)+'СЕТ СН'!$F$16</f>
        <v>0</v>
      </c>
      <c r="W424" s="36">
        <f ca="1">SUMIFS(СВЦЭМ!$K$40:$K$783,СВЦЭМ!$A$40:$A$783,$A424,СВЦЭМ!$B$39:$B$782,W$402)+'СЕТ СН'!$F$16</f>
        <v>0</v>
      </c>
      <c r="X424" s="36">
        <f ca="1">SUMIFS(СВЦЭМ!$K$40:$K$783,СВЦЭМ!$A$40:$A$783,$A424,СВЦЭМ!$B$39:$B$782,X$402)+'СЕТ СН'!$F$16</f>
        <v>0</v>
      </c>
      <c r="Y424" s="36">
        <f ca="1">SUMIFS(СВЦЭМ!$K$40:$K$783,СВЦЭМ!$A$40:$A$783,$A424,СВЦЭМ!$B$39:$B$782,Y$402)+'СЕТ СН'!$F$16</f>
        <v>0</v>
      </c>
    </row>
    <row r="425" spans="1:25" ht="15.75" hidden="1" x14ac:dyDescent="0.2">
      <c r="A425" s="35">
        <f t="shared" si="11"/>
        <v>45374</v>
      </c>
      <c r="B425" s="36">
        <f ca="1">SUMIFS(СВЦЭМ!$K$40:$K$783,СВЦЭМ!$A$40:$A$783,$A425,СВЦЭМ!$B$39:$B$782,B$402)+'СЕТ СН'!$F$16</f>
        <v>0</v>
      </c>
      <c r="C425" s="36">
        <f ca="1">SUMIFS(СВЦЭМ!$K$40:$K$783,СВЦЭМ!$A$40:$A$783,$A425,СВЦЭМ!$B$39:$B$782,C$402)+'СЕТ СН'!$F$16</f>
        <v>0</v>
      </c>
      <c r="D425" s="36">
        <f ca="1">SUMIFS(СВЦЭМ!$K$40:$K$783,СВЦЭМ!$A$40:$A$783,$A425,СВЦЭМ!$B$39:$B$782,D$402)+'СЕТ СН'!$F$16</f>
        <v>0</v>
      </c>
      <c r="E425" s="36">
        <f ca="1">SUMIFS(СВЦЭМ!$K$40:$K$783,СВЦЭМ!$A$40:$A$783,$A425,СВЦЭМ!$B$39:$B$782,E$402)+'СЕТ СН'!$F$16</f>
        <v>0</v>
      </c>
      <c r="F425" s="36">
        <f ca="1">SUMIFS(СВЦЭМ!$K$40:$K$783,СВЦЭМ!$A$40:$A$783,$A425,СВЦЭМ!$B$39:$B$782,F$402)+'СЕТ СН'!$F$16</f>
        <v>0</v>
      </c>
      <c r="G425" s="36">
        <f ca="1">SUMIFS(СВЦЭМ!$K$40:$K$783,СВЦЭМ!$A$40:$A$783,$A425,СВЦЭМ!$B$39:$B$782,G$402)+'СЕТ СН'!$F$16</f>
        <v>0</v>
      </c>
      <c r="H425" s="36">
        <f ca="1">SUMIFS(СВЦЭМ!$K$40:$K$783,СВЦЭМ!$A$40:$A$783,$A425,СВЦЭМ!$B$39:$B$782,H$402)+'СЕТ СН'!$F$16</f>
        <v>0</v>
      </c>
      <c r="I425" s="36">
        <f ca="1">SUMIFS(СВЦЭМ!$K$40:$K$783,СВЦЭМ!$A$40:$A$783,$A425,СВЦЭМ!$B$39:$B$782,I$402)+'СЕТ СН'!$F$16</f>
        <v>0</v>
      </c>
      <c r="J425" s="36">
        <f ca="1">SUMIFS(СВЦЭМ!$K$40:$K$783,СВЦЭМ!$A$40:$A$783,$A425,СВЦЭМ!$B$39:$B$782,J$402)+'СЕТ СН'!$F$16</f>
        <v>0</v>
      </c>
      <c r="K425" s="36">
        <f ca="1">SUMIFS(СВЦЭМ!$K$40:$K$783,СВЦЭМ!$A$40:$A$783,$A425,СВЦЭМ!$B$39:$B$782,K$402)+'СЕТ СН'!$F$16</f>
        <v>0</v>
      </c>
      <c r="L425" s="36">
        <f ca="1">SUMIFS(СВЦЭМ!$K$40:$K$783,СВЦЭМ!$A$40:$A$783,$A425,СВЦЭМ!$B$39:$B$782,L$402)+'СЕТ СН'!$F$16</f>
        <v>0</v>
      </c>
      <c r="M425" s="36">
        <f ca="1">SUMIFS(СВЦЭМ!$K$40:$K$783,СВЦЭМ!$A$40:$A$783,$A425,СВЦЭМ!$B$39:$B$782,M$402)+'СЕТ СН'!$F$16</f>
        <v>0</v>
      </c>
      <c r="N425" s="36">
        <f ca="1">SUMIFS(СВЦЭМ!$K$40:$K$783,СВЦЭМ!$A$40:$A$783,$A425,СВЦЭМ!$B$39:$B$782,N$402)+'СЕТ СН'!$F$16</f>
        <v>0</v>
      </c>
      <c r="O425" s="36">
        <f ca="1">SUMIFS(СВЦЭМ!$K$40:$K$783,СВЦЭМ!$A$40:$A$783,$A425,СВЦЭМ!$B$39:$B$782,O$402)+'СЕТ СН'!$F$16</f>
        <v>0</v>
      </c>
      <c r="P425" s="36">
        <f ca="1">SUMIFS(СВЦЭМ!$K$40:$K$783,СВЦЭМ!$A$40:$A$783,$A425,СВЦЭМ!$B$39:$B$782,P$402)+'СЕТ СН'!$F$16</f>
        <v>0</v>
      </c>
      <c r="Q425" s="36">
        <f ca="1">SUMIFS(СВЦЭМ!$K$40:$K$783,СВЦЭМ!$A$40:$A$783,$A425,СВЦЭМ!$B$39:$B$782,Q$402)+'СЕТ СН'!$F$16</f>
        <v>0</v>
      </c>
      <c r="R425" s="36">
        <f ca="1">SUMIFS(СВЦЭМ!$K$40:$K$783,СВЦЭМ!$A$40:$A$783,$A425,СВЦЭМ!$B$39:$B$782,R$402)+'СЕТ СН'!$F$16</f>
        <v>0</v>
      </c>
      <c r="S425" s="36">
        <f ca="1">SUMIFS(СВЦЭМ!$K$40:$K$783,СВЦЭМ!$A$40:$A$783,$A425,СВЦЭМ!$B$39:$B$782,S$402)+'СЕТ СН'!$F$16</f>
        <v>0</v>
      </c>
      <c r="T425" s="36">
        <f ca="1">SUMIFS(СВЦЭМ!$K$40:$K$783,СВЦЭМ!$A$40:$A$783,$A425,СВЦЭМ!$B$39:$B$782,T$402)+'СЕТ СН'!$F$16</f>
        <v>0</v>
      </c>
      <c r="U425" s="36">
        <f ca="1">SUMIFS(СВЦЭМ!$K$40:$K$783,СВЦЭМ!$A$40:$A$783,$A425,СВЦЭМ!$B$39:$B$782,U$402)+'СЕТ СН'!$F$16</f>
        <v>0</v>
      </c>
      <c r="V425" s="36">
        <f ca="1">SUMIFS(СВЦЭМ!$K$40:$K$783,СВЦЭМ!$A$40:$A$783,$A425,СВЦЭМ!$B$39:$B$782,V$402)+'СЕТ СН'!$F$16</f>
        <v>0</v>
      </c>
      <c r="W425" s="36">
        <f ca="1">SUMIFS(СВЦЭМ!$K$40:$K$783,СВЦЭМ!$A$40:$A$783,$A425,СВЦЭМ!$B$39:$B$782,W$402)+'СЕТ СН'!$F$16</f>
        <v>0</v>
      </c>
      <c r="X425" s="36">
        <f ca="1">SUMIFS(СВЦЭМ!$K$40:$K$783,СВЦЭМ!$A$40:$A$783,$A425,СВЦЭМ!$B$39:$B$782,X$402)+'СЕТ СН'!$F$16</f>
        <v>0</v>
      </c>
      <c r="Y425" s="36">
        <f ca="1">SUMIFS(СВЦЭМ!$K$40:$K$783,СВЦЭМ!$A$40:$A$783,$A425,СВЦЭМ!$B$39:$B$782,Y$402)+'СЕТ СН'!$F$16</f>
        <v>0</v>
      </c>
    </row>
    <row r="426" spans="1:25" ht="15.75" hidden="1" x14ac:dyDescent="0.2">
      <c r="A426" s="35">
        <f t="shared" si="11"/>
        <v>45375</v>
      </c>
      <c r="B426" s="36">
        <f ca="1">SUMIFS(СВЦЭМ!$K$40:$K$783,СВЦЭМ!$A$40:$A$783,$A426,СВЦЭМ!$B$39:$B$782,B$402)+'СЕТ СН'!$F$16</f>
        <v>0</v>
      </c>
      <c r="C426" s="36">
        <f ca="1">SUMIFS(СВЦЭМ!$K$40:$K$783,СВЦЭМ!$A$40:$A$783,$A426,СВЦЭМ!$B$39:$B$782,C$402)+'СЕТ СН'!$F$16</f>
        <v>0</v>
      </c>
      <c r="D426" s="36">
        <f ca="1">SUMIFS(СВЦЭМ!$K$40:$K$783,СВЦЭМ!$A$40:$A$783,$A426,СВЦЭМ!$B$39:$B$782,D$402)+'СЕТ СН'!$F$16</f>
        <v>0</v>
      </c>
      <c r="E426" s="36">
        <f ca="1">SUMIFS(СВЦЭМ!$K$40:$K$783,СВЦЭМ!$A$40:$A$783,$A426,СВЦЭМ!$B$39:$B$782,E$402)+'СЕТ СН'!$F$16</f>
        <v>0</v>
      </c>
      <c r="F426" s="36">
        <f ca="1">SUMIFS(СВЦЭМ!$K$40:$K$783,СВЦЭМ!$A$40:$A$783,$A426,СВЦЭМ!$B$39:$B$782,F$402)+'СЕТ СН'!$F$16</f>
        <v>0</v>
      </c>
      <c r="G426" s="36">
        <f ca="1">SUMIFS(СВЦЭМ!$K$40:$K$783,СВЦЭМ!$A$40:$A$783,$A426,СВЦЭМ!$B$39:$B$782,G$402)+'СЕТ СН'!$F$16</f>
        <v>0</v>
      </c>
      <c r="H426" s="36">
        <f ca="1">SUMIFS(СВЦЭМ!$K$40:$K$783,СВЦЭМ!$A$40:$A$783,$A426,СВЦЭМ!$B$39:$B$782,H$402)+'СЕТ СН'!$F$16</f>
        <v>0</v>
      </c>
      <c r="I426" s="36">
        <f ca="1">SUMIFS(СВЦЭМ!$K$40:$K$783,СВЦЭМ!$A$40:$A$783,$A426,СВЦЭМ!$B$39:$B$782,I$402)+'СЕТ СН'!$F$16</f>
        <v>0</v>
      </c>
      <c r="J426" s="36">
        <f ca="1">SUMIFS(СВЦЭМ!$K$40:$K$783,СВЦЭМ!$A$40:$A$783,$A426,СВЦЭМ!$B$39:$B$782,J$402)+'СЕТ СН'!$F$16</f>
        <v>0</v>
      </c>
      <c r="K426" s="36">
        <f ca="1">SUMIFS(СВЦЭМ!$K$40:$K$783,СВЦЭМ!$A$40:$A$783,$A426,СВЦЭМ!$B$39:$B$782,K$402)+'СЕТ СН'!$F$16</f>
        <v>0</v>
      </c>
      <c r="L426" s="36">
        <f ca="1">SUMIFS(СВЦЭМ!$K$40:$K$783,СВЦЭМ!$A$40:$A$783,$A426,СВЦЭМ!$B$39:$B$782,L$402)+'СЕТ СН'!$F$16</f>
        <v>0</v>
      </c>
      <c r="M426" s="36">
        <f ca="1">SUMIFS(СВЦЭМ!$K$40:$K$783,СВЦЭМ!$A$40:$A$783,$A426,СВЦЭМ!$B$39:$B$782,M$402)+'СЕТ СН'!$F$16</f>
        <v>0</v>
      </c>
      <c r="N426" s="36">
        <f ca="1">SUMIFS(СВЦЭМ!$K$40:$K$783,СВЦЭМ!$A$40:$A$783,$A426,СВЦЭМ!$B$39:$B$782,N$402)+'СЕТ СН'!$F$16</f>
        <v>0</v>
      </c>
      <c r="O426" s="36">
        <f ca="1">SUMIFS(СВЦЭМ!$K$40:$K$783,СВЦЭМ!$A$40:$A$783,$A426,СВЦЭМ!$B$39:$B$782,O$402)+'СЕТ СН'!$F$16</f>
        <v>0</v>
      </c>
      <c r="P426" s="36">
        <f ca="1">SUMIFS(СВЦЭМ!$K$40:$K$783,СВЦЭМ!$A$40:$A$783,$A426,СВЦЭМ!$B$39:$B$782,P$402)+'СЕТ СН'!$F$16</f>
        <v>0</v>
      </c>
      <c r="Q426" s="36">
        <f ca="1">SUMIFS(СВЦЭМ!$K$40:$K$783,СВЦЭМ!$A$40:$A$783,$A426,СВЦЭМ!$B$39:$B$782,Q$402)+'СЕТ СН'!$F$16</f>
        <v>0</v>
      </c>
      <c r="R426" s="36">
        <f ca="1">SUMIFS(СВЦЭМ!$K$40:$K$783,СВЦЭМ!$A$40:$A$783,$A426,СВЦЭМ!$B$39:$B$782,R$402)+'СЕТ СН'!$F$16</f>
        <v>0</v>
      </c>
      <c r="S426" s="36">
        <f ca="1">SUMIFS(СВЦЭМ!$K$40:$K$783,СВЦЭМ!$A$40:$A$783,$A426,СВЦЭМ!$B$39:$B$782,S$402)+'СЕТ СН'!$F$16</f>
        <v>0</v>
      </c>
      <c r="T426" s="36">
        <f ca="1">SUMIFS(СВЦЭМ!$K$40:$K$783,СВЦЭМ!$A$40:$A$783,$A426,СВЦЭМ!$B$39:$B$782,T$402)+'СЕТ СН'!$F$16</f>
        <v>0</v>
      </c>
      <c r="U426" s="36">
        <f ca="1">SUMIFS(СВЦЭМ!$K$40:$K$783,СВЦЭМ!$A$40:$A$783,$A426,СВЦЭМ!$B$39:$B$782,U$402)+'СЕТ СН'!$F$16</f>
        <v>0</v>
      </c>
      <c r="V426" s="36">
        <f ca="1">SUMIFS(СВЦЭМ!$K$40:$K$783,СВЦЭМ!$A$40:$A$783,$A426,СВЦЭМ!$B$39:$B$782,V$402)+'СЕТ СН'!$F$16</f>
        <v>0</v>
      </c>
      <c r="W426" s="36">
        <f ca="1">SUMIFS(СВЦЭМ!$K$40:$K$783,СВЦЭМ!$A$40:$A$783,$A426,СВЦЭМ!$B$39:$B$782,W$402)+'СЕТ СН'!$F$16</f>
        <v>0</v>
      </c>
      <c r="X426" s="36">
        <f ca="1">SUMIFS(СВЦЭМ!$K$40:$K$783,СВЦЭМ!$A$40:$A$783,$A426,СВЦЭМ!$B$39:$B$782,X$402)+'СЕТ СН'!$F$16</f>
        <v>0</v>
      </c>
      <c r="Y426" s="36">
        <f ca="1">SUMIFS(СВЦЭМ!$K$40:$K$783,СВЦЭМ!$A$40:$A$783,$A426,СВЦЭМ!$B$39:$B$782,Y$402)+'СЕТ СН'!$F$16</f>
        <v>0</v>
      </c>
    </row>
    <row r="427" spans="1:25" ht="15.75" hidden="1" x14ac:dyDescent="0.2">
      <c r="A427" s="35">
        <f t="shared" si="11"/>
        <v>45376</v>
      </c>
      <c r="B427" s="36">
        <f ca="1">SUMIFS(СВЦЭМ!$K$40:$K$783,СВЦЭМ!$A$40:$A$783,$A427,СВЦЭМ!$B$39:$B$782,B$402)+'СЕТ СН'!$F$16</f>
        <v>0</v>
      </c>
      <c r="C427" s="36">
        <f ca="1">SUMIFS(СВЦЭМ!$K$40:$K$783,СВЦЭМ!$A$40:$A$783,$A427,СВЦЭМ!$B$39:$B$782,C$402)+'СЕТ СН'!$F$16</f>
        <v>0</v>
      </c>
      <c r="D427" s="36">
        <f ca="1">SUMIFS(СВЦЭМ!$K$40:$K$783,СВЦЭМ!$A$40:$A$783,$A427,СВЦЭМ!$B$39:$B$782,D$402)+'СЕТ СН'!$F$16</f>
        <v>0</v>
      </c>
      <c r="E427" s="36">
        <f ca="1">SUMIFS(СВЦЭМ!$K$40:$K$783,СВЦЭМ!$A$40:$A$783,$A427,СВЦЭМ!$B$39:$B$782,E$402)+'СЕТ СН'!$F$16</f>
        <v>0</v>
      </c>
      <c r="F427" s="36">
        <f ca="1">SUMIFS(СВЦЭМ!$K$40:$K$783,СВЦЭМ!$A$40:$A$783,$A427,СВЦЭМ!$B$39:$B$782,F$402)+'СЕТ СН'!$F$16</f>
        <v>0</v>
      </c>
      <c r="G427" s="36">
        <f ca="1">SUMIFS(СВЦЭМ!$K$40:$K$783,СВЦЭМ!$A$40:$A$783,$A427,СВЦЭМ!$B$39:$B$782,G$402)+'СЕТ СН'!$F$16</f>
        <v>0</v>
      </c>
      <c r="H427" s="36">
        <f ca="1">SUMIFS(СВЦЭМ!$K$40:$K$783,СВЦЭМ!$A$40:$A$783,$A427,СВЦЭМ!$B$39:$B$782,H$402)+'СЕТ СН'!$F$16</f>
        <v>0</v>
      </c>
      <c r="I427" s="36">
        <f ca="1">SUMIFS(СВЦЭМ!$K$40:$K$783,СВЦЭМ!$A$40:$A$783,$A427,СВЦЭМ!$B$39:$B$782,I$402)+'СЕТ СН'!$F$16</f>
        <v>0</v>
      </c>
      <c r="J427" s="36">
        <f ca="1">SUMIFS(СВЦЭМ!$K$40:$K$783,СВЦЭМ!$A$40:$A$783,$A427,СВЦЭМ!$B$39:$B$782,J$402)+'СЕТ СН'!$F$16</f>
        <v>0</v>
      </c>
      <c r="K427" s="36">
        <f ca="1">SUMIFS(СВЦЭМ!$K$40:$K$783,СВЦЭМ!$A$40:$A$783,$A427,СВЦЭМ!$B$39:$B$782,K$402)+'СЕТ СН'!$F$16</f>
        <v>0</v>
      </c>
      <c r="L427" s="36">
        <f ca="1">SUMIFS(СВЦЭМ!$K$40:$K$783,СВЦЭМ!$A$40:$A$783,$A427,СВЦЭМ!$B$39:$B$782,L$402)+'СЕТ СН'!$F$16</f>
        <v>0</v>
      </c>
      <c r="M427" s="36">
        <f ca="1">SUMIFS(СВЦЭМ!$K$40:$K$783,СВЦЭМ!$A$40:$A$783,$A427,СВЦЭМ!$B$39:$B$782,M$402)+'СЕТ СН'!$F$16</f>
        <v>0</v>
      </c>
      <c r="N427" s="36">
        <f ca="1">SUMIFS(СВЦЭМ!$K$40:$K$783,СВЦЭМ!$A$40:$A$783,$A427,СВЦЭМ!$B$39:$B$782,N$402)+'СЕТ СН'!$F$16</f>
        <v>0</v>
      </c>
      <c r="O427" s="36">
        <f ca="1">SUMIFS(СВЦЭМ!$K$40:$K$783,СВЦЭМ!$A$40:$A$783,$A427,СВЦЭМ!$B$39:$B$782,O$402)+'СЕТ СН'!$F$16</f>
        <v>0</v>
      </c>
      <c r="P427" s="36">
        <f ca="1">SUMIFS(СВЦЭМ!$K$40:$K$783,СВЦЭМ!$A$40:$A$783,$A427,СВЦЭМ!$B$39:$B$782,P$402)+'СЕТ СН'!$F$16</f>
        <v>0</v>
      </c>
      <c r="Q427" s="36">
        <f ca="1">SUMIFS(СВЦЭМ!$K$40:$K$783,СВЦЭМ!$A$40:$A$783,$A427,СВЦЭМ!$B$39:$B$782,Q$402)+'СЕТ СН'!$F$16</f>
        <v>0</v>
      </c>
      <c r="R427" s="36">
        <f ca="1">SUMIFS(СВЦЭМ!$K$40:$K$783,СВЦЭМ!$A$40:$A$783,$A427,СВЦЭМ!$B$39:$B$782,R$402)+'СЕТ СН'!$F$16</f>
        <v>0</v>
      </c>
      <c r="S427" s="36">
        <f ca="1">SUMIFS(СВЦЭМ!$K$40:$K$783,СВЦЭМ!$A$40:$A$783,$A427,СВЦЭМ!$B$39:$B$782,S$402)+'СЕТ СН'!$F$16</f>
        <v>0</v>
      </c>
      <c r="T427" s="36">
        <f ca="1">SUMIFS(СВЦЭМ!$K$40:$K$783,СВЦЭМ!$A$40:$A$783,$A427,СВЦЭМ!$B$39:$B$782,T$402)+'СЕТ СН'!$F$16</f>
        <v>0</v>
      </c>
      <c r="U427" s="36">
        <f ca="1">SUMIFS(СВЦЭМ!$K$40:$K$783,СВЦЭМ!$A$40:$A$783,$A427,СВЦЭМ!$B$39:$B$782,U$402)+'СЕТ СН'!$F$16</f>
        <v>0</v>
      </c>
      <c r="V427" s="36">
        <f ca="1">SUMIFS(СВЦЭМ!$K$40:$K$783,СВЦЭМ!$A$40:$A$783,$A427,СВЦЭМ!$B$39:$B$782,V$402)+'СЕТ СН'!$F$16</f>
        <v>0</v>
      </c>
      <c r="W427" s="36">
        <f ca="1">SUMIFS(СВЦЭМ!$K$40:$K$783,СВЦЭМ!$A$40:$A$783,$A427,СВЦЭМ!$B$39:$B$782,W$402)+'СЕТ СН'!$F$16</f>
        <v>0</v>
      </c>
      <c r="X427" s="36">
        <f ca="1">SUMIFS(СВЦЭМ!$K$40:$K$783,СВЦЭМ!$A$40:$A$783,$A427,СВЦЭМ!$B$39:$B$782,X$402)+'СЕТ СН'!$F$16</f>
        <v>0</v>
      </c>
      <c r="Y427" s="36">
        <f ca="1">SUMIFS(СВЦЭМ!$K$40:$K$783,СВЦЭМ!$A$40:$A$783,$A427,СВЦЭМ!$B$39:$B$782,Y$402)+'СЕТ СН'!$F$16</f>
        <v>0</v>
      </c>
    </row>
    <row r="428" spans="1:25" ht="15.75" hidden="1" x14ac:dyDescent="0.2">
      <c r="A428" s="35">
        <f t="shared" si="11"/>
        <v>45377</v>
      </c>
      <c r="B428" s="36">
        <f ca="1">SUMIFS(СВЦЭМ!$K$40:$K$783,СВЦЭМ!$A$40:$A$783,$A428,СВЦЭМ!$B$39:$B$782,B$402)+'СЕТ СН'!$F$16</f>
        <v>0</v>
      </c>
      <c r="C428" s="36">
        <f ca="1">SUMIFS(СВЦЭМ!$K$40:$K$783,СВЦЭМ!$A$40:$A$783,$A428,СВЦЭМ!$B$39:$B$782,C$402)+'СЕТ СН'!$F$16</f>
        <v>0</v>
      </c>
      <c r="D428" s="36">
        <f ca="1">SUMIFS(СВЦЭМ!$K$40:$K$783,СВЦЭМ!$A$40:$A$783,$A428,СВЦЭМ!$B$39:$B$782,D$402)+'СЕТ СН'!$F$16</f>
        <v>0</v>
      </c>
      <c r="E428" s="36">
        <f ca="1">SUMIFS(СВЦЭМ!$K$40:$K$783,СВЦЭМ!$A$40:$A$783,$A428,СВЦЭМ!$B$39:$B$782,E$402)+'СЕТ СН'!$F$16</f>
        <v>0</v>
      </c>
      <c r="F428" s="36">
        <f ca="1">SUMIFS(СВЦЭМ!$K$40:$K$783,СВЦЭМ!$A$40:$A$783,$A428,СВЦЭМ!$B$39:$B$782,F$402)+'СЕТ СН'!$F$16</f>
        <v>0</v>
      </c>
      <c r="G428" s="36">
        <f ca="1">SUMIFS(СВЦЭМ!$K$40:$K$783,СВЦЭМ!$A$40:$A$783,$A428,СВЦЭМ!$B$39:$B$782,G$402)+'СЕТ СН'!$F$16</f>
        <v>0</v>
      </c>
      <c r="H428" s="36">
        <f ca="1">SUMIFS(СВЦЭМ!$K$40:$K$783,СВЦЭМ!$A$40:$A$783,$A428,СВЦЭМ!$B$39:$B$782,H$402)+'СЕТ СН'!$F$16</f>
        <v>0</v>
      </c>
      <c r="I428" s="36">
        <f ca="1">SUMIFS(СВЦЭМ!$K$40:$K$783,СВЦЭМ!$A$40:$A$783,$A428,СВЦЭМ!$B$39:$B$782,I$402)+'СЕТ СН'!$F$16</f>
        <v>0</v>
      </c>
      <c r="J428" s="36">
        <f ca="1">SUMIFS(СВЦЭМ!$K$40:$K$783,СВЦЭМ!$A$40:$A$783,$A428,СВЦЭМ!$B$39:$B$782,J$402)+'СЕТ СН'!$F$16</f>
        <v>0</v>
      </c>
      <c r="K428" s="36">
        <f ca="1">SUMIFS(СВЦЭМ!$K$40:$K$783,СВЦЭМ!$A$40:$A$783,$A428,СВЦЭМ!$B$39:$B$782,K$402)+'СЕТ СН'!$F$16</f>
        <v>0</v>
      </c>
      <c r="L428" s="36">
        <f ca="1">SUMIFS(СВЦЭМ!$K$40:$K$783,СВЦЭМ!$A$40:$A$783,$A428,СВЦЭМ!$B$39:$B$782,L$402)+'СЕТ СН'!$F$16</f>
        <v>0</v>
      </c>
      <c r="M428" s="36">
        <f ca="1">SUMIFS(СВЦЭМ!$K$40:$K$783,СВЦЭМ!$A$40:$A$783,$A428,СВЦЭМ!$B$39:$B$782,M$402)+'СЕТ СН'!$F$16</f>
        <v>0</v>
      </c>
      <c r="N428" s="36">
        <f ca="1">SUMIFS(СВЦЭМ!$K$40:$K$783,СВЦЭМ!$A$40:$A$783,$A428,СВЦЭМ!$B$39:$B$782,N$402)+'СЕТ СН'!$F$16</f>
        <v>0</v>
      </c>
      <c r="O428" s="36">
        <f ca="1">SUMIFS(СВЦЭМ!$K$40:$K$783,СВЦЭМ!$A$40:$A$783,$A428,СВЦЭМ!$B$39:$B$782,O$402)+'СЕТ СН'!$F$16</f>
        <v>0</v>
      </c>
      <c r="P428" s="36">
        <f ca="1">SUMIFS(СВЦЭМ!$K$40:$K$783,СВЦЭМ!$A$40:$A$783,$A428,СВЦЭМ!$B$39:$B$782,P$402)+'СЕТ СН'!$F$16</f>
        <v>0</v>
      </c>
      <c r="Q428" s="36">
        <f ca="1">SUMIFS(СВЦЭМ!$K$40:$K$783,СВЦЭМ!$A$40:$A$783,$A428,СВЦЭМ!$B$39:$B$782,Q$402)+'СЕТ СН'!$F$16</f>
        <v>0</v>
      </c>
      <c r="R428" s="36">
        <f ca="1">SUMIFS(СВЦЭМ!$K$40:$K$783,СВЦЭМ!$A$40:$A$783,$A428,СВЦЭМ!$B$39:$B$782,R$402)+'СЕТ СН'!$F$16</f>
        <v>0</v>
      </c>
      <c r="S428" s="36">
        <f ca="1">SUMIFS(СВЦЭМ!$K$40:$K$783,СВЦЭМ!$A$40:$A$783,$A428,СВЦЭМ!$B$39:$B$782,S$402)+'СЕТ СН'!$F$16</f>
        <v>0</v>
      </c>
      <c r="T428" s="36">
        <f ca="1">SUMIFS(СВЦЭМ!$K$40:$K$783,СВЦЭМ!$A$40:$A$783,$A428,СВЦЭМ!$B$39:$B$782,T$402)+'СЕТ СН'!$F$16</f>
        <v>0</v>
      </c>
      <c r="U428" s="36">
        <f ca="1">SUMIFS(СВЦЭМ!$K$40:$K$783,СВЦЭМ!$A$40:$A$783,$A428,СВЦЭМ!$B$39:$B$782,U$402)+'СЕТ СН'!$F$16</f>
        <v>0</v>
      </c>
      <c r="V428" s="36">
        <f ca="1">SUMIFS(СВЦЭМ!$K$40:$K$783,СВЦЭМ!$A$40:$A$783,$A428,СВЦЭМ!$B$39:$B$782,V$402)+'СЕТ СН'!$F$16</f>
        <v>0</v>
      </c>
      <c r="W428" s="36">
        <f ca="1">SUMIFS(СВЦЭМ!$K$40:$K$783,СВЦЭМ!$A$40:$A$783,$A428,СВЦЭМ!$B$39:$B$782,W$402)+'СЕТ СН'!$F$16</f>
        <v>0</v>
      </c>
      <c r="X428" s="36">
        <f ca="1">SUMIFS(СВЦЭМ!$K$40:$K$783,СВЦЭМ!$A$40:$A$783,$A428,СВЦЭМ!$B$39:$B$782,X$402)+'СЕТ СН'!$F$16</f>
        <v>0</v>
      </c>
      <c r="Y428" s="36">
        <f ca="1">SUMIFS(СВЦЭМ!$K$40:$K$783,СВЦЭМ!$A$40:$A$783,$A428,СВЦЭМ!$B$39:$B$782,Y$402)+'СЕТ СН'!$F$16</f>
        <v>0</v>
      </c>
    </row>
    <row r="429" spans="1:25" ht="15.75" hidden="1" x14ac:dyDescent="0.2">
      <c r="A429" s="35">
        <f t="shared" si="11"/>
        <v>45378</v>
      </c>
      <c r="B429" s="36">
        <f ca="1">SUMIFS(СВЦЭМ!$K$40:$K$783,СВЦЭМ!$A$40:$A$783,$A429,СВЦЭМ!$B$39:$B$782,B$402)+'СЕТ СН'!$F$16</f>
        <v>0</v>
      </c>
      <c r="C429" s="36">
        <f ca="1">SUMIFS(СВЦЭМ!$K$40:$K$783,СВЦЭМ!$A$40:$A$783,$A429,СВЦЭМ!$B$39:$B$782,C$402)+'СЕТ СН'!$F$16</f>
        <v>0</v>
      </c>
      <c r="D429" s="36">
        <f ca="1">SUMIFS(СВЦЭМ!$K$40:$K$783,СВЦЭМ!$A$40:$A$783,$A429,СВЦЭМ!$B$39:$B$782,D$402)+'СЕТ СН'!$F$16</f>
        <v>0</v>
      </c>
      <c r="E429" s="36">
        <f ca="1">SUMIFS(СВЦЭМ!$K$40:$K$783,СВЦЭМ!$A$40:$A$783,$A429,СВЦЭМ!$B$39:$B$782,E$402)+'СЕТ СН'!$F$16</f>
        <v>0</v>
      </c>
      <c r="F429" s="36">
        <f ca="1">SUMIFS(СВЦЭМ!$K$40:$K$783,СВЦЭМ!$A$40:$A$783,$A429,СВЦЭМ!$B$39:$B$782,F$402)+'СЕТ СН'!$F$16</f>
        <v>0</v>
      </c>
      <c r="G429" s="36">
        <f ca="1">SUMIFS(СВЦЭМ!$K$40:$K$783,СВЦЭМ!$A$40:$A$783,$A429,СВЦЭМ!$B$39:$B$782,G$402)+'СЕТ СН'!$F$16</f>
        <v>0</v>
      </c>
      <c r="H429" s="36">
        <f ca="1">SUMIFS(СВЦЭМ!$K$40:$K$783,СВЦЭМ!$A$40:$A$783,$A429,СВЦЭМ!$B$39:$B$782,H$402)+'СЕТ СН'!$F$16</f>
        <v>0</v>
      </c>
      <c r="I429" s="36">
        <f ca="1">SUMIFS(СВЦЭМ!$K$40:$K$783,СВЦЭМ!$A$40:$A$783,$A429,СВЦЭМ!$B$39:$B$782,I$402)+'СЕТ СН'!$F$16</f>
        <v>0</v>
      </c>
      <c r="J429" s="36">
        <f ca="1">SUMIFS(СВЦЭМ!$K$40:$K$783,СВЦЭМ!$A$40:$A$783,$A429,СВЦЭМ!$B$39:$B$782,J$402)+'СЕТ СН'!$F$16</f>
        <v>0</v>
      </c>
      <c r="K429" s="36">
        <f ca="1">SUMIFS(СВЦЭМ!$K$40:$K$783,СВЦЭМ!$A$40:$A$783,$A429,СВЦЭМ!$B$39:$B$782,K$402)+'СЕТ СН'!$F$16</f>
        <v>0</v>
      </c>
      <c r="L429" s="36">
        <f ca="1">SUMIFS(СВЦЭМ!$K$40:$K$783,СВЦЭМ!$A$40:$A$783,$A429,СВЦЭМ!$B$39:$B$782,L$402)+'СЕТ СН'!$F$16</f>
        <v>0</v>
      </c>
      <c r="M429" s="36">
        <f ca="1">SUMIFS(СВЦЭМ!$K$40:$K$783,СВЦЭМ!$A$40:$A$783,$A429,СВЦЭМ!$B$39:$B$782,M$402)+'СЕТ СН'!$F$16</f>
        <v>0</v>
      </c>
      <c r="N429" s="36">
        <f ca="1">SUMIFS(СВЦЭМ!$K$40:$K$783,СВЦЭМ!$A$40:$A$783,$A429,СВЦЭМ!$B$39:$B$782,N$402)+'СЕТ СН'!$F$16</f>
        <v>0</v>
      </c>
      <c r="O429" s="36">
        <f ca="1">SUMIFS(СВЦЭМ!$K$40:$K$783,СВЦЭМ!$A$40:$A$783,$A429,СВЦЭМ!$B$39:$B$782,O$402)+'СЕТ СН'!$F$16</f>
        <v>0</v>
      </c>
      <c r="P429" s="36">
        <f ca="1">SUMIFS(СВЦЭМ!$K$40:$K$783,СВЦЭМ!$A$40:$A$783,$A429,СВЦЭМ!$B$39:$B$782,P$402)+'СЕТ СН'!$F$16</f>
        <v>0</v>
      </c>
      <c r="Q429" s="36">
        <f ca="1">SUMIFS(СВЦЭМ!$K$40:$K$783,СВЦЭМ!$A$40:$A$783,$A429,СВЦЭМ!$B$39:$B$782,Q$402)+'СЕТ СН'!$F$16</f>
        <v>0</v>
      </c>
      <c r="R429" s="36">
        <f ca="1">SUMIFS(СВЦЭМ!$K$40:$K$783,СВЦЭМ!$A$40:$A$783,$A429,СВЦЭМ!$B$39:$B$782,R$402)+'СЕТ СН'!$F$16</f>
        <v>0</v>
      </c>
      <c r="S429" s="36">
        <f ca="1">SUMIFS(СВЦЭМ!$K$40:$K$783,СВЦЭМ!$A$40:$A$783,$A429,СВЦЭМ!$B$39:$B$782,S$402)+'СЕТ СН'!$F$16</f>
        <v>0</v>
      </c>
      <c r="T429" s="36">
        <f ca="1">SUMIFS(СВЦЭМ!$K$40:$K$783,СВЦЭМ!$A$40:$A$783,$A429,СВЦЭМ!$B$39:$B$782,T$402)+'СЕТ СН'!$F$16</f>
        <v>0</v>
      </c>
      <c r="U429" s="36">
        <f ca="1">SUMIFS(СВЦЭМ!$K$40:$K$783,СВЦЭМ!$A$40:$A$783,$A429,СВЦЭМ!$B$39:$B$782,U$402)+'СЕТ СН'!$F$16</f>
        <v>0</v>
      </c>
      <c r="V429" s="36">
        <f ca="1">SUMIFS(СВЦЭМ!$K$40:$K$783,СВЦЭМ!$A$40:$A$783,$A429,СВЦЭМ!$B$39:$B$782,V$402)+'СЕТ СН'!$F$16</f>
        <v>0</v>
      </c>
      <c r="W429" s="36">
        <f ca="1">SUMIFS(СВЦЭМ!$K$40:$K$783,СВЦЭМ!$A$40:$A$783,$A429,СВЦЭМ!$B$39:$B$782,W$402)+'СЕТ СН'!$F$16</f>
        <v>0</v>
      </c>
      <c r="X429" s="36">
        <f ca="1">SUMIFS(СВЦЭМ!$K$40:$K$783,СВЦЭМ!$A$40:$A$783,$A429,СВЦЭМ!$B$39:$B$782,X$402)+'СЕТ СН'!$F$16</f>
        <v>0</v>
      </c>
      <c r="Y429" s="36">
        <f ca="1">SUMIFS(СВЦЭМ!$K$40:$K$783,СВЦЭМ!$A$40:$A$783,$A429,СВЦЭМ!$B$39:$B$782,Y$402)+'СЕТ СН'!$F$16</f>
        <v>0</v>
      </c>
    </row>
    <row r="430" spans="1:25" ht="15.75" hidden="1" x14ac:dyDescent="0.2">
      <c r="A430" s="35">
        <f t="shared" si="11"/>
        <v>45379</v>
      </c>
      <c r="B430" s="36">
        <f ca="1">SUMIFS(СВЦЭМ!$K$40:$K$783,СВЦЭМ!$A$40:$A$783,$A430,СВЦЭМ!$B$39:$B$782,B$402)+'СЕТ СН'!$F$16</f>
        <v>0</v>
      </c>
      <c r="C430" s="36">
        <f ca="1">SUMIFS(СВЦЭМ!$K$40:$K$783,СВЦЭМ!$A$40:$A$783,$A430,СВЦЭМ!$B$39:$B$782,C$402)+'СЕТ СН'!$F$16</f>
        <v>0</v>
      </c>
      <c r="D430" s="36">
        <f ca="1">SUMIFS(СВЦЭМ!$K$40:$K$783,СВЦЭМ!$A$40:$A$783,$A430,СВЦЭМ!$B$39:$B$782,D$402)+'СЕТ СН'!$F$16</f>
        <v>0</v>
      </c>
      <c r="E430" s="36">
        <f ca="1">SUMIFS(СВЦЭМ!$K$40:$K$783,СВЦЭМ!$A$40:$A$783,$A430,СВЦЭМ!$B$39:$B$782,E$402)+'СЕТ СН'!$F$16</f>
        <v>0</v>
      </c>
      <c r="F430" s="36">
        <f ca="1">SUMIFS(СВЦЭМ!$K$40:$K$783,СВЦЭМ!$A$40:$A$783,$A430,СВЦЭМ!$B$39:$B$782,F$402)+'СЕТ СН'!$F$16</f>
        <v>0</v>
      </c>
      <c r="G430" s="36">
        <f ca="1">SUMIFS(СВЦЭМ!$K$40:$K$783,СВЦЭМ!$A$40:$A$783,$A430,СВЦЭМ!$B$39:$B$782,G$402)+'СЕТ СН'!$F$16</f>
        <v>0</v>
      </c>
      <c r="H430" s="36">
        <f ca="1">SUMIFS(СВЦЭМ!$K$40:$K$783,СВЦЭМ!$A$40:$A$783,$A430,СВЦЭМ!$B$39:$B$782,H$402)+'СЕТ СН'!$F$16</f>
        <v>0</v>
      </c>
      <c r="I430" s="36">
        <f ca="1">SUMIFS(СВЦЭМ!$K$40:$K$783,СВЦЭМ!$A$40:$A$783,$A430,СВЦЭМ!$B$39:$B$782,I$402)+'СЕТ СН'!$F$16</f>
        <v>0</v>
      </c>
      <c r="J430" s="36">
        <f ca="1">SUMIFS(СВЦЭМ!$K$40:$K$783,СВЦЭМ!$A$40:$A$783,$A430,СВЦЭМ!$B$39:$B$782,J$402)+'СЕТ СН'!$F$16</f>
        <v>0</v>
      </c>
      <c r="K430" s="36">
        <f ca="1">SUMIFS(СВЦЭМ!$K$40:$K$783,СВЦЭМ!$A$40:$A$783,$A430,СВЦЭМ!$B$39:$B$782,K$402)+'СЕТ СН'!$F$16</f>
        <v>0</v>
      </c>
      <c r="L430" s="36">
        <f ca="1">SUMIFS(СВЦЭМ!$K$40:$K$783,СВЦЭМ!$A$40:$A$783,$A430,СВЦЭМ!$B$39:$B$782,L$402)+'СЕТ СН'!$F$16</f>
        <v>0</v>
      </c>
      <c r="M430" s="36">
        <f ca="1">SUMIFS(СВЦЭМ!$K$40:$K$783,СВЦЭМ!$A$40:$A$783,$A430,СВЦЭМ!$B$39:$B$782,M$402)+'СЕТ СН'!$F$16</f>
        <v>0</v>
      </c>
      <c r="N430" s="36">
        <f ca="1">SUMIFS(СВЦЭМ!$K$40:$K$783,СВЦЭМ!$A$40:$A$783,$A430,СВЦЭМ!$B$39:$B$782,N$402)+'СЕТ СН'!$F$16</f>
        <v>0</v>
      </c>
      <c r="O430" s="36">
        <f ca="1">SUMIFS(СВЦЭМ!$K$40:$K$783,СВЦЭМ!$A$40:$A$783,$A430,СВЦЭМ!$B$39:$B$782,O$402)+'СЕТ СН'!$F$16</f>
        <v>0</v>
      </c>
      <c r="P430" s="36">
        <f ca="1">SUMIFS(СВЦЭМ!$K$40:$K$783,СВЦЭМ!$A$40:$A$783,$A430,СВЦЭМ!$B$39:$B$782,P$402)+'СЕТ СН'!$F$16</f>
        <v>0</v>
      </c>
      <c r="Q430" s="36">
        <f ca="1">SUMIFS(СВЦЭМ!$K$40:$K$783,СВЦЭМ!$A$40:$A$783,$A430,СВЦЭМ!$B$39:$B$782,Q$402)+'СЕТ СН'!$F$16</f>
        <v>0</v>
      </c>
      <c r="R430" s="36">
        <f ca="1">SUMIFS(СВЦЭМ!$K$40:$K$783,СВЦЭМ!$A$40:$A$783,$A430,СВЦЭМ!$B$39:$B$782,R$402)+'СЕТ СН'!$F$16</f>
        <v>0</v>
      </c>
      <c r="S430" s="36">
        <f ca="1">SUMIFS(СВЦЭМ!$K$40:$K$783,СВЦЭМ!$A$40:$A$783,$A430,СВЦЭМ!$B$39:$B$782,S$402)+'СЕТ СН'!$F$16</f>
        <v>0</v>
      </c>
      <c r="T430" s="36">
        <f ca="1">SUMIFS(СВЦЭМ!$K$40:$K$783,СВЦЭМ!$A$40:$A$783,$A430,СВЦЭМ!$B$39:$B$782,T$402)+'СЕТ СН'!$F$16</f>
        <v>0</v>
      </c>
      <c r="U430" s="36">
        <f ca="1">SUMIFS(СВЦЭМ!$K$40:$K$783,СВЦЭМ!$A$40:$A$783,$A430,СВЦЭМ!$B$39:$B$782,U$402)+'СЕТ СН'!$F$16</f>
        <v>0</v>
      </c>
      <c r="V430" s="36">
        <f ca="1">SUMIFS(СВЦЭМ!$K$40:$K$783,СВЦЭМ!$A$40:$A$783,$A430,СВЦЭМ!$B$39:$B$782,V$402)+'СЕТ СН'!$F$16</f>
        <v>0</v>
      </c>
      <c r="W430" s="36">
        <f ca="1">SUMIFS(СВЦЭМ!$K$40:$K$783,СВЦЭМ!$A$40:$A$783,$A430,СВЦЭМ!$B$39:$B$782,W$402)+'СЕТ СН'!$F$16</f>
        <v>0</v>
      </c>
      <c r="X430" s="36">
        <f ca="1">SUMIFS(СВЦЭМ!$K$40:$K$783,СВЦЭМ!$A$40:$A$783,$A430,СВЦЭМ!$B$39:$B$782,X$402)+'СЕТ СН'!$F$16</f>
        <v>0</v>
      </c>
      <c r="Y430" s="36">
        <f ca="1">SUMIFS(СВЦЭМ!$K$40:$K$783,СВЦЭМ!$A$40:$A$783,$A430,СВЦЭМ!$B$39:$B$782,Y$402)+'СЕТ СН'!$F$16</f>
        <v>0</v>
      </c>
    </row>
    <row r="431" spans="1:25" ht="15.75" hidden="1" x14ac:dyDescent="0.2">
      <c r="A431" s="35">
        <f t="shared" si="11"/>
        <v>45380</v>
      </c>
      <c r="B431" s="36">
        <f ca="1">SUMIFS(СВЦЭМ!$K$40:$K$783,СВЦЭМ!$A$40:$A$783,$A431,СВЦЭМ!$B$39:$B$782,B$402)+'СЕТ СН'!$F$16</f>
        <v>0</v>
      </c>
      <c r="C431" s="36">
        <f ca="1">SUMIFS(СВЦЭМ!$K$40:$K$783,СВЦЭМ!$A$40:$A$783,$A431,СВЦЭМ!$B$39:$B$782,C$402)+'СЕТ СН'!$F$16</f>
        <v>0</v>
      </c>
      <c r="D431" s="36">
        <f ca="1">SUMIFS(СВЦЭМ!$K$40:$K$783,СВЦЭМ!$A$40:$A$783,$A431,СВЦЭМ!$B$39:$B$782,D$402)+'СЕТ СН'!$F$16</f>
        <v>0</v>
      </c>
      <c r="E431" s="36">
        <f ca="1">SUMIFS(СВЦЭМ!$K$40:$K$783,СВЦЭМ!$A$40:$A$783,$A431,СВЦЭМ!$B$39:$B$782,E$402)+'СЕТ СН'!$F$16</f>
        <v>0</v>
      </c>
      <c r="F431" s="36">
        <f ca="1">SUMIFS(СВЦЭМ!$K$40:$K$783,СВЦЭМ!$A$40:$A$783,$A431,СВЦЭМ!$B$39:$B$782,F$402)+'СЕТ СН'!$F$16</f>
        <v>0</v>
      </c>
      <c r="G431" s="36">
        <f ca="1">SUMIFS(СВЦЭМ!$K$40:$K$783,СВЦЭМ!$A$40:$A$783,$A431,СВЦЭМ!$B$39:$B$782,G$402)+'СЕТ СН'!$F$16</f>
        <v>0</v>
      </c>
      <c r="H431" s="36">
        <f ca="1">SUMIFS(СВЦЭМ!$K$40:$K$783,СВЦЭМ!$A$40:$A$783,$A431,СВЦЭМ!$B$39:$B$782,H$402)+'СЕТ СН'!$F$16</f>
        <v>0</v>
      </c>
      <c r="I431" s="36">
        <f ca="1">SUMIFS(СВЦЭМ!$K$40:$K$783,СВЦЭМ!$A$40:$A$783,$A431,СВЦЭМ!$B$39:$B$782,I$402)+'СЕТ СН'!$F$16</f>
        <v>0</v>
      </c>
      <c r="J431" s="36">
        <f ca="1">SUMIFS(СВЦЭМ!$K$40:$K$783,СВЦЭМ!$A$40:$A$783,$A431,СВЦЭМ!$B$39:$B$782,J$402)+'СЕТ СН'!$F$16</f>
        <v>0</v>
      </c>
      <c r="K431" s="36">
        <f ca="1">SUMIFS(СВЦЭМ!$K$40:$K$783,СВЦЭМ!$A$40:$A$783,$A431,СВЦЭМ!$B$39:$B$782,K$402)+'СЕТ СН'!$F$16</f>
        <v>0</v>
      </c>
      <c r="L431" s="36">
        <f ca="1">SUMIFS(СВЦЭМ!$K$40:$K$783,СВЦЭМ!$A$40:$A$783,$A431,СВЦЭМ!$B$39:$B$782,L$402)+'СЕТ СН'!$F$16</f>
        <v>0</v>
      </c>
      <c r="M431" s="36">
        <f ca="1">SUMIFS(СВЦЭМ!$K$40:$K$783,СВЦЭМ!$A$40:$A$783,$A431,СВЦЭМ!$B$39:$B$782,M$402)+'СЕТ СН'!$F$16</f>
        <v>0</v>
      </c>
      <c r="N431" s="36">
        <f ca="1">SUMIFS(СВЦЭМ!$K$40:$K$783,СВЦЭМ!$A$40:$A$783,$A431,СВЦЭМ!$B$39:$B$782,N$402)+'СЕТ СН'!$F$16</f>
        <v>0</v>
      </c>
      <c r="O431" s="36">
        <f ca="1">SUMIFS(СВЦЭМ!$K$40:$K$783,СВЦЭМ!$A$40:$A$783,$A431,СВЦЭМ!$B$39:$B$782,O$402)+'СЕТ СН'!$F$16</f>
        <v>0</v>
      </c>
      <c r="P431" s="36">
        <f ca="1">SUMIFS(СВЦЭМ!$K$40:$K$783,СВЦЭМ!$A$40:$A$783,$A431,СВЦЭМ!$B$39:$B$782,P$402)+'СЕТ СН'!$F$16</f>
        <v>0</v>
      </c>
      <c r="Q431" s="36">
        <f ca="1">SUMIFS(СВЦЭМ!$K$40:$K$783,СВЦЭМ!$A$40:$A$783,$A431,СВЦЭМ!$B$39:$B$782,Q$402)+'СЕТ СН'!$F$16</f>
        <v>0</v>
      </c>
      <c r="R431" s="36">
        <f ca="1">SUMIFS(СВЦЭМ!$K$40:$K$783,СВЦЭМ!$A$40:$A$783,$A431,СВЦЭМ!$B$39:$B$782,R$402)+'СЕТ СН'!$F$16</f>
        <v>0</v>
      </c>
      <c r="S431" s="36">
        <f ca="1">SUMIFS(СВЦЭМ!$K$40:$K$783,СВЦЭМ!$A$40:$A$783,$A431,СВЦЭМ!$B$39:$B$782,S$402)+'СЕТ СН'!$F$16</f>
        <v>0</v>
      </c>
      <c r="T431" s="36">
        <f ca="1">SUMIFS(СВЦЭМ!$K$40:$K$783,СВЦЭМ!$A$40:$A$783,$A431,СВЦЭМ!$B$39:$B$782,T$402)+'СЕТ СН'!$F$16</f>
        <v>0</v>
      </c>
      <c r="U431" s="36">
        <f ca="1">SUMIFS(СВЦЭМ!$K$40:$K$783,СВЦЭМ!$A$40:$A$783,$A431,СВЦЭМ!$B$39:$B$782,U$402)+'СЕТ СН'!$F$16</f>
        <v>0</v>
      </c>
      <c r="V431" s="36">
        <f ca="1">SUMIFS(СВЦЭМ!$K$40:$K$783,СВЦЭМ!$A$40:$A$783,$A431,СВЦЭМ!$B$39:$B$782,V$402)+'СЕТ СН'!$F$16</f>
        <v>0</v>
      </c>
      <c r="W431" s="36">
        <f ca="1">SUMIFS(СВЦЭМ!$K$40:$K$783,СВЦЭМ!$A$40:$A$783,$A431,СВЦЭМ!$B$39:$B$782,W$402)+'СЕТ СН'!$F$16</f>
        <v>0</v>
      </c>
      <c r="X431" s="36">
        <f ca="1">SUMIFS(СВЦЭМ!$K$40:$K$783,СВЦЭМ!$A$40:$A$783,$A431,СВЦЭМ!$B$39:$B$782,X$402)+'СЕТ СН'!$F$16</f>
        <v>0</v>
      </c>
      <c r="Y431" s="36">
        <f ca="1">SUMIFS(СВЦЭМ!$K$40:$K$783,СВЦЭМ!$A$40:$A$783,$A431,СВЦЭМ!$B$39:$B$782,Y$402)+'СЕТ СН'!$F$16</f>
        <v>0</v>
      </c>
    </row>
    <row r="432" spans="1:25" ht="15.75" hidden="1" x14ac:dyDescent="0.2">
      <c r="A432" s="35">
        <f t="shared" si="11"/>
        <v>45381</v>
      </c>
      <c r="B432" s="36">
        <f ca="1">SUMIFS(СВЦЭМ!$K$40:$K$783,СВЦЭМ!$A$40:$A$783,$A432,СВЦЭМ!$B$39:$B$782,B$402)+'СЕТ СН'!$F$16</f>
        <v>0</v>
      </c>
      <c r="C432" s="36">
        <f ca="1">SUMIFS(СВЦЭМ!$K$40:$K$783,СВЦЭМ!$A$40:$A$783,$A432,СВЦЭМ!$B$39:$B$782,C$402)+'СЕТ СН'!$F$16</f>
        <v>0</v>
      </c>
      <c r="D432" s="36">
        <f ca="1">SUMIFS(СВЦЭМ!$K$40:$K$783,СВЦЭМ!$A$40:$A$783,$A432,СВЦЭМ!$B$39:$B$782,D$402)+'СЕТ СН'!$F$16</f>
        <v>0</v>
      </c>
      <c r="E432" s="36">
        <f ca="1">SUMIFS(СВЦЭМ!$K$40:$K$783,СВЦЭМ!$A$40:$A$783,$A432,СВЦЭМ!$B$39:$B$782,E$402)+'СЕТ СН'!$F$16</f>
        <v>0</v>
      </c>
      <c r="F432" s="36">
        <f ca="1">SUMIFS(СВЦЭМ!$K$40:$K$783,СВЦЭМ!$A$40:$A$783,$A432,СВЦЭМ!$B$39:$B$782,F$402)+'СЕТ СН'!$F$16</f>
        <v>0</v>
      </c>
      <c r="G432" s="36">
        <f ca="1">SUMIFS(СВЦЭМ!$K$40:$K$783,СВЦЭМ!$A$40:$A$783,$A432,СВЦЭМ!$B$39:$B$782,G$402)+'СЕТ СН'!$F$16</f>
        <v>0</v>
      </c>
      <c r="H432" s="36">
        <f ca="1">SUMIFS(СВЦЭМ!$K$40:$K$783,СВЦЭМ!$A$40:$A$783,$A432,СВЦЭМ!$B$39:$B$782,H$402)+'СЕТ СН'!$F$16</f>
        <v>0</v>
      </c>
      <c r="I432" s="36">
        <f ca="1">SUMIFS(СВЦЭМ!$K$40:$K$783,СВЦЭМ!$A$40:$A$783,$A432,СВЦЭМ!$B$39:$B$782,I$402)+'СЕТ СН'!$F$16</f>
        <v>0</v>
      </c>
      <c r="J432" s="36">
        <f ca="1">SUMIFS(СВЦЭМ!$K$40:$K$783,СВЦЭМ!$A$40:$A$783,$A432,СВЦЭМ!$B$39:$B$782,J$402)+'СЕТ СН'!$F$16</f>
        <v>0</v>
      </c>
      <c r="K432" s="36">
        <f ca="1">SUMIFS(СВЦЭМ!$K$40:$K$783,СВЦЭМ!$A$40:$A$783,$A432,СВЦЭМ!$B$39:$B$782,K$402)+'СЕТ СН'!$F$16</f>
        <v>0</v>
      </c>
      <c r="L432" s="36">
        <f ca="1">SUMIFS(СВЦЭМ!$K$40:$K$783,СВЦЭМ!$A$40:$A$783,$A432,СВЦЭМ!$B$39:$B$782,L$402)+'СЕТ СН'!$F$16</f>
        <v>0</v>
      </c>
      <c r="M432" s="36">
        <f ca="1">SUMIFS(СВЦЭМ!$K$40:$K$783,СВЦЭМ!$A$40:$A$783,$A432,СВЦЭМ!$B$39:$B$782,M$402)+'СЕТ СН'!$F$16</f>
        <v>0</v>
      </c>
      <c r="N432" s="36">
        <f ca="1">SUMIFS(СВЦЭМ!$K$40:$K$783,СВЦЭМ!$A$40:$A$783,$A432,СВЦЭМ!$B$39:$B$782,N$402)+'СЕТ СН'!$F$16</f>
        <v>0</v>
      </c>
      <c r="O432" s="36">
        <f ca="1">SUMIFS(СВЦЭМ!$K$40:$K$783,СВЦЭМ!$A$40:$A$783,$A432,СВЦЭМ!$B$39:$B$782,O$402)+'СЕТ СН'!$F$16</f>
        <v>0</v>
      </c>
      <c r="P432" s="36">
        <f ca="1">SUMIFS(СВЦЭМ!$K$40:$K$783,СВЦЭМ!$A$40:$A$783,$A432,СВЦЭМ!$B$39:$B$782,P$402)+'СЕТ СН'!$F$16</f>
        <v>0</v>
      </c>
      <c r="Q432" s="36">
        <f ca="1">SUMIFS(СВЦЭМ!$K$40:$K$783,СВЦЭМ!$A$40:$A$783,$A432,СВЦЭМ!$B$39:$B$782,Q$402)+'СЕТ СН'!$F$16</f>
        <v>0</v>
      </c>
      <c r="R432" s="36">
        <f ca="1">SUMIFS(СВЦЭМ!$K$40:$K$783,СВЦЭМ!$A$40:$A$783,$A432,СВЦЭМ!$B$39:$B$782,R$402)+'СЕТ СН'!$F$16</f>
        <v>0</v>
      </c>
      <c r="S432" s="36">
        <f ca="1">SUMIFS(СВЦЭМ!$K$40:$K$783,СВЦЭМ!$A$40:$A$783,$A432,СВЦЭМ!$B$39:$B$782,S$402)+'СЕТ СН'!$F$16</f>
        <v>0</v>
      </c>
      <c r="T432" s="36">
        <f ca="1">SUMIFS(СВЦЭМ!$K$40:$K$783,СВЦЭМ!$A$40:$A$783,$A432,СВЦЭМ!$B$39:$B$782,T$402)+'СЕТ СН'!$F$16</f>
        <v>0</v>
      </c>
      <c r="U432" s="36">
        <f ca="1">SUMIFS(СВЦЭМ!$K$40:$K$783,СВЦЭМ!$A$40:$A$783,$A432,СВЦЭМ!$B$39:$B$782,U$402)+'СЕТ СН'!$F$16</f>
        <v>0</v>
      </c>
      <c r="V432" s="36">
        <f ca="1">SUMIFS(СВЦЭМ!$K$40:$K$783,СВЦЭМ!$A$40:$A$783,$A432,СВЦЭМ!$B$39:$B$782,V$402)+'СЕТ СН'!$F$16</f>
        <v>0</v>
      </c>
      <c r="W432" s="36">
        <f ca="1">SUMIFS(СВЦЭМ!$K$40:$K$783,СВЦЭМ!$A$40:$A$783,$A432,СВЦЭМ!$B$39:$B$782,W$402)+'СЕТ СН'!$F$16</f>
        <v>0</v>
      </c>
      <c r="X432" s="36">
        <f ca="1">SUMIFS(СВЦЭМ!$K$40:$K$783,СВЦЭМ!$A$40:$A$783,$A432,СВЦЭМ!$B$39:$B$782,X$402)+'СЕТ СН'!$F$16</f>
        <v>0</v>
      </c>
      <c r="Y432" s="36">
        <f ca="1">SUMIFS(СВЦЭМ!$K$40:$K$783,СВЦЭМ!$A$40:$A$783,$A432,СВЦЭМ!$B$39:$B$782,Y$402)+'СЕТ СН'!$F$16</f>
        <v>0</v>
      </c>
    </row>
    <row r="433" spans="1:27" ht="15.75" hidden="1" x14ac:dyDescent="0.2">
      <c r="A433" s="35">
        <f t="shared" si="11"/>
        <v>45382</v>
      </c>
      <c r="B433" s="36">
        <f ca="1">SUMIFS(СВЦЭМ!$K$40:$K$783,СВЦЭМ!$A$40:$A$783,$A433,СВЦЭМ!$B$39:$B$782,B$402)+'СЕТ СН'!$F$16</f>
        <v>0</v>
      </c>
      <c r="C433" s="36">
        <f ca="1">SUMIFS(СВЦЭМ!$K$40:$K$783,СВЦЭМ!$A$40:$A$783,$A433,СВЦЭМ!$B$39:$B$782,C$402)+'СЕТ СН'!$F$16</f>
        <v>0</v>
      </c>
      <c r="D433" s="36">
        <f ca="1">SUMIFS(СВЦЭМ!$K$40:$K$783,СВЦЭМ!$A$40:$A$783,$A433,СВЦЭМ!$B$39:$B$782,D$402)+'СЕТ СН'!$F$16</f>
        <v>0</v>
      </c>
      <c r="E433" s="36">
        <f ca="1">SUMIFS(СВЦЭМ!$K$40:$K$783,СВЦЭМ!$A$40:$A$783,$A433,СВЦЭМ!$B$39:$B$782,E$402)+'СЕТ СН'!$F$16</f>
        <v>0</v>
      </c>
      <c r="F433" s="36">
        <f ca="1">SUMIFS(СВЦЭМ!$K$40:$K$783,СВЦЭМ!$A$40:$A$783,$A433,СВЦЭМ!$B$39:$B$782,F$402)+'СЕТ СН'!$F$16</f>
        <v>0</v>
      </c>
      <c r="G433" s="36">
        <f ca="1">SUMIFS(СВЦЭМ!$K$40:$K$783,СВЦЭМ!$A$40:$A$783,$A433,СВЦЭМ!$B$39:$B$782,G$402)+'СЕТ СН'!$F$16</f>
        <v>0</v>
      </c>
      <c r="H433" s="36">
        <f ca="1">SUMIFS(СВЦЭМ!$K$40:$K$783,СВЦЭМ!$A$40:$A$783,$A433,СВЦЭМ!$B$39:$B$782,H$402)+'СЕТ СН'!$F$16</f>
        <v>0</v>
      </c>
      <c r="I433" s="36">
        <f ca="1">SUMIFS(СВЦЭМ!$K$40:$K$783,СВЦЭМ!$A$40:$A$783,$A433,СВЦЭМ!$B$39:$B$782,I$402)+'СЕТ СН'!$F$16</f>
        <v>0</v>
      </c>
      <c r="J433" s="36">
        <f ca="1">SUMIFS(СВЦЭМ!$K$40:$K$783,СВЦЭМ!$A$40:$A$783,$A433,СВЦЭМ!$B$39:$B$782,J$402)+'СЕТ СН'!$F$16</f>
        <v>0</v>
      </c>
      <c r="K433" s="36">
        <f ca="1">SUMIFS(СВЦЭМ!$K$40:$K$783,СВЦЭМ!$A$40:$A$783,$A433,СВЦЭМ!$B$39:$B$782,K$402)+'СЕТ СН'!$F$16</f>
        <v>0</v>
      </c>
      <c r="L433" s="36">
        <f ca="1">SUMIFS(СВЦЭМ!$K$40:$K$783,СВЦЭМ!$A$40:$A$783,$A433,СВЦЭМ!$B$39:$B$782,L$402)+'СЕТ СН'!$F$16</f>
        <v>0</v>
      </c>
      <c r="M433" s="36">
        <f ca="1">SUMIFS(СВЦЭМ!$K$40:$K$783,СВЦЭМ!$A$40:$A$783,$A433,СВЦЭМ!$B$39:$B$782,M$402)+'СЕТ СН'!$F$16</f>
        <v>0</v>
      </c>
      <c r="N433" s="36">
        <f ca="1">SUMIFS(СВЦЭМ!$K$40:$K$783,СВЦЭМ!$A$40:$A$783,$A433,СВЦЭМ!$B$39:$B$782,N$402)+'СЕТ СН'!$F$16</f>
        <v>0</v>
      </c>
      <c r="O433" s="36">
        <f ca="1">SUMIFS(СВЦЭМ!$K$40:$K$783,СВЦЭМ!$A$40:$A$783,$A433,СВЦЭМ!$B$39:$B$782,O$402)+'СЕТ СН'!$F$16</f>
        <v>0</v>
      </c>
      <c r="P433" s="36">
        <f ca="1">SUMIFS(СВЦЭМ!$K$40:$K$783,СВЦЭМ!$A$40:$A$783,$A433,СВЦЭМ!$B$39:$B$782,P$402)+'СЕТ СН'!$F$16</f>
        <v>0</v>
      </c>
      <c r="Q433" s="36">
        <f ca="1">SUMIFS(СВЦЭМ!$K$40:$K$783,СВЦЭМ!$A$40:$A$783,$A433,СВЦЭМ!$B$39:$B$782,Q$402)+'СЕТ СН'!$F$16</f>
        <v>0</v>
      </c>
      <c r="R433" s="36">
        <f ca="1">SUMIFS(СВЦЭМ!$K$40:$K$783,СВЦЭМ!$A$40:$A$783,$A433,СВЦЭМ!$B$39:$B$782,R$402)+'СЕТ СН'!$F$16</f>
        <v>0</v>
      </c>
      <c r="S433" s="36">
        <f ca="1">SUMIFS(СВЦЭМ!$K$40:$K$783,СВЦЭМ!$A$40:$A$783,$A433,СВЦЭМ!$B$39:$B$782,S$402)+'СЕТ СН'!$F$16</f>
        <v>0</v>
      </c>
      <c r="T433" s="36">
        <f ca="1">SUMIFS(СВЦЭМ!$K$40:$K$783,СВЦЭМ!$A$40:$A$783,$A433,СВЦЭМ!$B$39:$B$782,T$402)+'СЕТ СН'!$F$16</f>
        <v>0</v>
      </c>
      <c r="U433" s="36">
        <f ca="1">SUMIFS(СВЦЭМ!$K$40:$K$783,СВЦЭМ!$A$40:$A$783,$A433,СВЦЭМ!$B$39:$B$782,U$402)+'СЕТ СН'!$F$16</f>
        <v>0</v>
      </c>
      <c r="V433" s="36">
        <f ca="1">SUMIFS(СВЦЭМ!$K$40:$K$783,СВЦЭМ!$A$40:$A$783,$A433,СВЦЭМ!$B$39:$B$782,V$402)+'СЕТ СН'!$F$16</f>
        <v>0</v>
      </c>
      <c r="W433" s="36">
        <f ca="1">SUMIFS(СВЦЭМ!$K$40:$K$783,СВЦЭМ!$A$40:$A$783,$A433,СВЦЭМ!$B$39:$B$782,W$402)+'СЕТ СН'!$F$16</f>
        <v>0</v>
      </c>
      <c r="X433" s="36">
        <f ca="1">SUMIFS(СВЦЭМ!$K$40:$K$783,СВЦЭМ!$A$40:$A$783,$A433,СВЦЭМ!$B$39:$B$782,X$402)+'СЕТ СН'!$F$16</f>
        <v>0</v>
      </c>
      <c r="Y433" s="36">
        <f ca="1">SUMIFS(СВЦЭМ!$K$40:$K$783,СВЦЭМ!$A$40:$A$783,$A433,СВЦЭМ!$B$39:$B$782,Y$402)+'СЕТ СН'!$F$16</f>
        <v>0</v>
      </c>
    </row>
    <row r="434" spans="1:27"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7" ht="12.75" hidden="1" customHeight="1" x14ac:dyDescent="0.2">
      <c r="A435" s="128" t="s">
        <v>7</v>
      </c>
      <c r="B435" s="131" t="s">
        <v>121</v>
      </c>
      <c r="C435" s="132"/>
      <c r="D435" s="132"/>
      <c r="E435" s="132"/>
      <c r="F435" s="132"/>
      <c r="G435" s="132"/>
      <c r="H435" s="132"/>
      <c r="I435" s="132"/>
      <c r="J435" s="132"/>
      <c r="K435" s="132"/>
      <c r="L435" s="132"/>
      <c r="M435" s="132"/>
      <c r="N435" s="132"/>
      <c r="O435" s="132"/>
      <c r="P435" s="132"/>
      <c r="Q435" s="132"/>
      <c r="R435" s="132"/>
      <c r="S435" s="132"/>
      <c r="T435" s="132"/>
      <c r="U435" s="132"/>
      <c r="V435" s="132"/>
      <c r="W435" s="132"/>
      <c r="X435" s="132"/>
      <c r="Y435" s="133"/>
    </row>
    <row r="436" spans="1:27" ht="12.75" hidden="1" customHeight="1" x14ac:dyDescent="0.2">
      <c r="A436" s="129"/>
      <c r="B436" s="134"/>
      <c r="C436" s="135"/>
      <c r="D436" s="135"/>
      <c r="E436" s="135"/>
      <c r="F436" s="135"/>
      <c r="G436" s="135"/>
      <c r="H436" s="135"/>
      <c r="I436" s="135"/>
      <c r="J436" s="135"/>
      <c r="K436" s="135"/>
      <c r="L436" s="135"/>
      <c r="M436" s="135"/>
      <c r="N436" s="135"/>
      <c r="O436" s="135"/>
      <c r="P436" s="135"/>
      <c r="Q436" s="135"/>
      <c r="R436" s="135"/>
      <c r="S436" s="135"/>
      <c r="T436" s="135"/>
      <c r="U436" s="135"/>
      <c r="V436" s="135"/>
      <c r="W436" s="135"/>
      <c r="X436" s="135"/>
      <c r="Y436" s="136"/>
    </row>
    <row r="437" spans="1:27" s="46" customFormat="1" ht="12.75" hidden="1" customHeight="1" x14ac:dyDescent="0.2">
      <c r="A437" s="130"/>
      <c r="B437" s="34">
        <v>1</v>
      </c>
      <c r="C437" s="34">
        <v>2</v>
      </c>
      <c r="D437" s="34">
        <v>3</v>
      </c>
      <c r="E437" s="34">
        <v>4</v>
      </c>
      <c r="F437" s="34">
        <v>5</v>
      </c>
      <c r="G437" s="34">
        <v>6</v>
      </c>
      <c r="H437" s="34">
        <v>7</v>
      </c>
      <c r="I437" s="34">
        <v>8</v>
      </c>
      <c r="J437" s="34">
        <v>9</v>
      </c>
      <c r="K437" s="34">
        <v>10</v>
      </c>
      <c r="L437" s="34">
        <v>11</v>
      </c>
      <c r="M437" s="34">
        <v>12</v>
      </c>
      <c r="N437" s="34">
        <v>13</v>
      </c>
      <c r="O437" s="34">
        <v>14</v>
      </c>
      <c r="P437" s="34">
        <v>15</v>
      </c>
      <c r="Q437" s="34">
        <v>16</v>
      </c>
      <c r="R437" s="34">
        <v>17</v>
      </c>
      <c r="S437" s="34">
        <v>18</v>
      </c>
      <c r="T437" s="34">
        <v>19</v>
      </c>
      <c r="U437" s="34">
        <v>20</v>
      </c>
      <c r="V437" s="34">
        <v>21</v>
      </c>
      <c r="W437" s="34">
        <v>22</v>
      </c>
      <c r="X437" s="34">
        <v>23</v>
      </c>
      <c r="Y437" s="34">
        <v>24</v>
      </c>
    </row>
    <row r="438" spans="1:27" ht="15.75" hidden="1" customHeight="1" x14ac:dyDescent="0.2">
      <c r="A438" s="35" t="str">
        <f>A403</f>
        <v>01.03.2024</v>
      </c>
      <c r="B438" s="36">
        <f ca="1">SUMIFS(СВЦЭМ!$L$40:$L$783,СВЦЭМ!$A$40:$A$783,$A438,СВЦЭМ!$B$39:$B$782,B$437)+'СЕТ СН'!$F$16</f>
        <v>0</v>
      </c>
      <c r="C438" s="36">
        <f ca="1">SUMIFS(СВЦЭМ!$L$40:$L$783,СВЦЭМ!$A$40:$A$783,$A438,СВЦЭМ!$B$39:$B$782,C$437)+'СЕТ СН'!$F$16</f>
        <v>0</v>
      </c>
      <c r="D438" s="36">
        <f ca="1">SUMIFS(СВЦЭМ!$L$40:$L$783,СВЦЭМ!$A$40:$A$783,$A438,СВЦЭМ!$B$39:$B$782,D$437)+'СЕТ СН'!$F$16</f>
        <v>0</v>
      </c>
      <c r="E438" s="36">
        <f ca="1">SUMIFS(СВЦЭМ!$L$40:$L$783,СВЦЭМ!$A$40:$A$783,$A438,СВЦЭМ!$B$39:$B$782,E$437)+'СЕТ СН'!$F$16</f>
        <v>0</v>
      </c>
      <c r="F438" s="36">
        <f ca="1">SUMIFS(СВЦЭМ!$L$40:$L$783,СВЦЭМ!$A$40:$A$783,$A438,СВЦЭМ!$B$39:$B$782,F$437)+'СЕТ СН'!$F$16</f>
        <v>0</v>
      </c>
      <c r="G438" s="36">
        <f ca="1">SUMIFS(СВЦЭМ!$L$40:$L$783,СВЦЭМ!$A$40:$A$783,$A438,СВЦЭМ!$B$39:$B$782,G$437)+'СЕТ СН'!$F$16</f>
        <v>0</v>
      </c>
      <c r="H438" s="36">
        <f ca="1">SUMIFS(СВЦЭМ!$L$40:$L$783,СВЦЭМ!$A$40:$A$783,$A438,СВЦЭМ!$B$39:$B$782,H$437)+'СЕТ СН'!$F$16</f>
        <v>0</v>
      </c>
      <c r="I438" s="36">
        <f ca="1">SUMIFS(СВЦЭМ!$L$40:$L$783,СВЦЭМ!$A$40:$A$783,$A438,СВЦЭМ!$B$39:$B$782,I$437)+'СЕТ СН'!$F$16</f>
        <v>0</v>
      </c>
      <c r="J438" s="36">
        <f ca="1">SUMIFS(СВЦЭМ!$L$40:$L$783,СВЦЭМ!$A$40:$A$783,$A438,СВЦЭМ!$B$39:$B$782,J$437)+'СЕТ СН'!$F$16</f>
        <v>0</v>
      </c>
      <c r="K438" s="36">
        <f ca="1">SUMIFS(СВЦЭМ!$L$40:$L$783,СВЦЭМ!$A$40:$A$783,$A438,СВЦЭМ!$B$39:$B$782,K$437)+'СЕТ СН'!$F$16</f>
        <v>0</v>
      </c>
      <c r="L438" s="36">
        <f ca="1">SUMIFS(СВЦЭМ!$L$40:$L$783,СВЦЭМ!$A$40:$A$783,$A438,СВЦЭМ!$B$39:$B$782,L$437)+'СЕТ СН'!$F$16</f>
        <v>0</v>
      </c>
      <c r="M438" s="36">
        <f ca="1">SUMIFS(СВЦЭМ!$L$40:$L$783,СВЦЭМ!$A$40:$A$783,$A438,СВЦЭМ!$B$39:$B$782,M$437)+'СЕТ СН'!$F$16</f>
        <v>0</v>
      </c>
      <c r="N438" s="36">
        <f ca="1">SUMIFS(СВЦЭМ!$L$40:$L$783,СВЦЭМ!$A$40:$A$783,$A438,СВЦЭМ!$B$39:$B$782,N$437)+'СЕТ СН'!$F$16</f>
        <v>0</v>
      </c>
      <c r="O438" s="36">
        <f ca="1">SUMIFS(СВЦЭМ!$L$40:$L$783,СВЦЭМ!$A$40:$A$783,$A438,СВЦЭМ!$B$39:$B$782,O$437)+'СЕТ СН'!$F$16</f>
        <v>0</v>
      </c>
      <c r="P438" s="36">
        <f ca="1">SUMIFS(СВЦЭМ!$L$40:$L$783,СВЦЭМ!$A$40:$A$783,$A438,СВЦЭМ!$B$39:$B$782,P$437)+'СЕТ СН'!$F$16</f>
        <v>0</v>
      </c>
      <c r="Q438" s="36">
        <f ca="1">SUMIFS(СВЦЭМ!$L$40:$L$783,СВЦЭМ!$A$40:$A$783,$A438,СВЦЭМ!$B$39:$B$782,Q$437)+'СЕТ СН'!$F$16</f>
        <v>0</v>
      </c>
      <c r="R438" s="36">
        <f ca="1">SUMIFS(СВЦЭМ!$L$40:$L$783,СВЦЭМ!$A$40:$A$783,$A438,СВЦЭМ!$B$39:$B$782,R$437)+'СЕТ СН'!$F$16</f>
        <v>0</v>
      </c>
      <c r="S438" s="36">
        <f ca="1">SUMIFS(СВЦЭМ!$L$40:$L$783,СВЦЭМ!$A$40:$A$783,$A438,СВЦЭМ!$B$39:$B$782,S$437)+'СЕТ СН'!$F$16</f>
        <v>0</v>
      </c>
      <c r="T438" s="36">
        <f ca="1">SUMIFS(СВЦЭМ!$L$40:$L$783,СВЦЭМ!$A$40:$A$783,$A438,СВЦЭМ!$B$39:$B$782,T$437)+'СЕТ СН'!$F$16</f>
        <v>0</v>
      </c>
      <c r="U438" s="36">
        <f ca="1">SUMIFS(СВЦЭМ!$L$40:$L$783,СВЦЭМ!$A$40:$A$783,$A438,СВЦЭМ!$B$39:$B$782,U$437)+'СЕТ СН'!$F$16</f>
        <v>0</v>
      </c>
      <c r="V438" s="36">
        <f ca="1">SUMIFS(СВЦЭМ!$L$40:$L$783,СВЦЭМ!$A$40:$A$783,$A438,СВЦЭМ!$B$39:$B$782,V$437)+'СЕТ СН'!$F$16</f>
        <v>0</v>
      </c>
      <c r="W438" s="36">
        <f ca="1">SUMIFS(СВЦЭМ!$L$40:$L$783,СВЦЭМ!$A$40:$A$783,$A438,СВЦЭМ!$B$39:$B$782,W$437)+'СЕТ СН'!$F$16</f>
        <v>0</v>
      </c>
      <c r="X438" s="36">
        <f ca="1">SUMIFS(СВЦЭМ!$L$40:$L$783,СВЦЭМ!$A$40:$A$783,$A438,СВЦЭМ!$B$39:$B$782,X$437)+'СЕТ СН'!$F$16</f>
        <v>0</v>
      </c>
      <c r="Y438" s="36">
        <f ca="1">SUMIFS(СВЦЭМ!$L$40:$L$783,СВЦЭМ!$A$40:$A$783,$A438,СВЦЭМ!$B$39:$B$782,Y$437)+'СЕТ СН'!$F$16</f>
        <v>0</v>
      </c>
      <c r="AA438" s="45"/>
    </row>
    <row r="439" spans="1:27" ht="15.75" hidden="1" x14ac:dyDescent="0.2">
      <c r="A439" s="35">
        <f>A438+1</f>
        <v>45353</v>
      </c>
      <c r="B439" s="36">
        <f ca="1">SUMIFS(СВЦЭМ!$L$40:$L$783,СВЦЭМ!$A$40:$A$783,$A439,СВЦЭМ!$B$39:$B$782,B$437)+'СЕТ СН'!$F$16</f>
        <v>0</v>
      </c>
      <c r="C439" s="36">
        <f ca="1">SUMIFS(СВЦЭМ!$L$40:$L$783,СВЦЭМ!$A$40:$A$783,$A439,СВЦЭМ!$B$39:$B$782,C$437)+'СЕТ СН'!$F$16</f>
        <v>0</v>
      </c>
      <c r="D439" s="36">
        <f ca="1">SUMIFS(СВЦЭМ!$L$40:$L$783,СВЦЭМ!$A$40:$A$783,$A439,СВЦЭМ!$B$39:$B$782,D$437)+'СЕТ СН'!$F$16</f>
        <v>0</v>
      </c>
      <c r="E439" s="36">
        <f ca="1">SUMIFS(СВЦЭМ!$L$40:$L$783,СВЦЭМ!$A$40:$A$783,$A439,СВЦЭМ!$B$39:$B$782,E$437)+'СЕТ СН'!$F$16</f>
        <v>0</v>
      </c>
      <c r="F439" s="36">
        <f ca="1">SUMIFS(СВЦЭМ!$L$40:$L$783,СВЦЭМ!$A$40:$A$783,$A439,СВЦЭМ!$B$39:$B$782,F$437)+'СЕТ СН'!$F$16</f>
        <v>0</v>
      </c>
      <c r="G439" s="36">
        <f ca="1">SUMIFS(СВЦЭМ!$L$40:$L$783,СВЦЭМ!$A$40:$A$783,$A439,СВЦЭМ!$B$39:$B$782,G$437)+'СЕТ СН'!$F$16</f>
        <v>0</v>
      </c>
      <c r="H439" s="36">
        <f ca="1">SUMIFS(СВЦЭМ!$L$40:$L$783,СВЦЭМ!$A$40:$A$783,$A439,СВЦЭМ!$B$39:$B$782,H$437)+'СЕТ СН'!$F$16</f>
        <v>0</v>
      </c>
      <c r="I439" s="36">
        <f ca="1">SUMIFS(СВЦЭМ!$L$40:$L$783,СВЦЭМ!$A$40:$A$783,$A439,СВЦЭМ!$B$39:$B$782,I$437)+'СЕТ СН'!$F$16</f>
        <v>0</v>
      </c>
      <c r="J439" s="36">
        <f ca="1">SUMIFS(СВЦЭМ!$L$40:$L$783,СВЦЭМ!$A$40:$A$783,$A439,СВЦЭМ!$B$39:$B$782,J$437)+'СЕТ СН'!$F$16</f>
        <v>0</v>
      </c>
      <c r="K439" s="36">
        <f ca="1">SUMIFS(СВЦЭМ!$L$40:$L$783,СВЦЭМ!$A$40:$A$783,$A439,СВЦЭМ!$B$39:$B$782,K$437)+'СЕТ СН'!$F$16</f>
        <v>0</v>
      </c>
      <c r="L439" s="36">
        <f ca="1">SUMIFS(СВЦЭМ!$L$40:$L$783,СВЦЭМ!$A$40:$A$783,$A439,СВЦЭМ!$B$39:$B$782,L$437)+'СЕТ СН'!$F$16</f>
        <v>0</v>
      </c>
      <c r="M439" s="36">
        <f ca="1">SUMIFS(СВЦЭМ!$L$40:$L$783,СВЦЭМ!$A$40:$A$783,$A439,СВЦЭМ!$B$39:$B$782,M$437)+'СЕТ СН'!$F$16</f>
        <v>0</v>
      </c>
      <c r="N439" s="36">
        <f ca="1">SUMIFS(СВЦЭМ!$L$40:$L$783,СВЦЭМ!$A$40:$A$783,$A439,СВЦЭМ!$B$39:$B$782,N$437)+'СЕТ СН'!$F$16</f>
        <v>0</v>
      </c>
      <c r="O439" s="36">
        <f ca="1">SUMIFS(СВЦЭМ!$L$40:$L$783,СВЦЭМ!$A$40:$A$783,$A439,СВЦЭМ!$B$39:$B$782,O$437)+'СЕТ СН'!$F$16</f>
        <v>0</v>
      </c>
      <c r="P439" s="36">
        <f ca="1">SUMIFS(СВЦЭМ!$L$40:$L$783,СВЦЭМ!$A$40:$A$783,$A439,СВЦЭМ!$B$39:$B$782,P$437)+'СЕТ СН'!$F$16</f>
        <v>0</v>
      </c>
      <c r="Q439" s="36">
        <f ca="1">SUMIFS(СВЦЭМ!$L$40:$L$783,СВЦЭМ!$A$40:$A$783,$A439,СВЦЭМ!$B$39:$B$782,Q$437)+'СЕТ СН'!$F$16</f>
        <v>0</v>
      </c>
      <c r="R439" s="36">
        <f ca="1">SUMIFS(СВЦЭМ!$L$40:$L$783,СВЦЭМ!$A$40:$A$783,$A439,СВЦЭМ!$B$39:$B$782,R$437)+'СЕТ СН'!$F$16</f>
        <v>0</v>
      </c>
      <c r="S439" s="36">
        <f ca="1">SUMIFS(СВЦЭМ!$L$40:$L$783,СВЦЭМ!$A$40:$A$783,$A439,СВЦЭМ!$B$39:$B$782,S$437)+'СЕТ СН'!$F$16</f>
        <v>0</v>
      </c>
      <c r="T439" s="36">
        <f ca="1">SUMIFS(СВЦЭМ!$L$40:$L$783,СВЦЭМ!$A$40:$A$783,$A439,СВЦЭМ!$B$39:$B$782,T$437)+'СЕТ СН'!$F$16</f>
        <v>0</v>
      </c>
      <c r="U439" s="36">
        <f ca="1">SUMIFS(СВЦЭМ!$L$40:$L$783,СВЦЭМ!$A$40:$A$783,$A439,СВЦЭМ!$B$39:$B$782,U$437)+'СЕТ СН'!$F$16</f>
        <v>0</v>
      </c>
      <c r="V439" s="36">
        <f ca="1">SUMIFS(СВЦЭМ!$L$40:$L$783,СВЦЭМ!$A$40:$A$783,$A439,СВЦЭМ!$B$39:$B$782,V$437)+'СЕТ СН'!$F$16</f>
        <v>0</v>
      </c>
      <c r="W439" s="36">
        <f ca="1">SUMIFS(СВЦЭМ!$L$40:$L$783,СВЦЭМ!$A$40:$A$783,$A439,СВЦЭМ!$B$39:$B$782,W$437)+'СЕТ СН'!$F$16</f>
        <v>0</v>
      </c>
      <c r="X439" s="36">
        <f ca="1">SUMIFS(СВЦЭМ!$L$40:$L$783,СВЦЭМ!$A$40:$A$783,$A439,СВЦЭМ!$B$39:$B$782,X$437)+'СЕТ СН'!$F$16</f>
        <v>0</v>
      </c>
      <c r="Y439" s="36">
        <f ca="1">SUMIFS(СВЦЭМ!$L$40:$L$783,СВЦЭМ!$A$40:$A$783,$A439,СВЦЭМ!$B$39:$B$782,Y$437)+'СЕТ СН'!$F$16</f>
        <v>0</v>
      </c>
    </row>
    <row r="440" spans="1:27" ht="15.75" hidden="1" x14ac:dyDescent="0.2">
      <c r="A440" s="35">
        <f t="shared" ref="A440:A468" si="12">A439+1</f>
        <v>45354</v>
      </c>
      <c r="B440" s="36">
        <f ca="1">SUMIFS(СВЦЭМ!$L$40:$L$783,СВЦЭМ!$A$40:$A$783,$A440,СВЦЭМ!$B$39:$B$782,B$437)+'СЕТ СН'!$F$16</f>
        <v>0</v>
      </c>
      <c r="C440" s="36">
        <f ca="1">SUMIFS(СВЦЭМ!$L$40:$L$783,СВЦЭМ!$A$40:$A$783,$A440,СВЦЭМ!$B$39:$B$782,C$437)+'СЕТ СН'!$F$16</f>
        <v>0</v>
      </c>
      <c r="D440" s="36">
        <f ca="1">SUMIFS(СВЦЭМ!$L$40:$L$783,СВЦЭМ!$A$40:$A$783,$A440,СВЦЭМ!$B$39:$B$782,D$437)+'СЕТ СН'!$F$16</f>
        <v>0</v>
      </c>
      <c r="E440" s="36">
        <f ca="1">SUMIFS(СВЦЭМ!$L$40:$L$783,СВЦЭМ!$A$40:$A$783,$A440,СВЦЭМ!$B$39:$B$782,E$437)+'СЕТ СН'!$F$16</f>
        <v>0</v>
      </c>
      <c r="F440" s="36">
        <f ca="1">SUMIFS(СВЦЭМ!$L$40:$L$783,СВЦЭМ!$A$40:$A$783,$A440,СВЦЭМ!$B$39:$B$782,F$437)+'СЕТ СН'!$F$16</f>
        <v>0</v>
      </c>
      <c r="G440" s="36">
        <f ca="1">SUMIFS(СВЦЭМ!$L$40:$L$783,СВЦЭМ!$A$40:$A$783,$A440,СВЦЭМ!$B$39:$B$782,G$437)+'СЕТ СН'!$F$16</f>
        <v>0</v>
      </c>
      <c r="H440" s="36">
        <f ca="1">SUMIFS(СВЦЭМ!$L$40:$L$783,СВЦЭМ!$A$40:$A$783,$A440,СВЦЭМ!$B$39:$B$782,H$437)+'СЕТ СН'!$F$16</f>
        <v>0</v>
      </c>
      <c r="I440" s="36">
        <f ca="1">SUMIFS(СВЦЭМ!$L$40:$L$783,СВЦЭМ!$A$40:$A$783,$A440,СВЦЭМ!$B$39:$B$782,I$437)+'СЕТ СН'!$F$16</f>
        <v>0</v>
      </c>
      <c r="J440" s="36">
        <f ca="1">SUMIFS(СВЦЭМ!$L$40:$L$783,СВЦЭМ!$A$40:$A$783,$A440,СВЦЭМ!$B$39:$B$782,J$437)+'СЕТ СН'!$F$16</f>
        <v>0</v>
      </c>
      <c r="K440" s="36">
        <f ca="1">SUMIFS(СВЦЭМ!$L$40:$L$783,СВЦЭМ!$A$40:$A$783,$A440,СВЦЭМ!$B$39:$B$782,K$437)+'СЕТ СН'!$F$16</f>
        <v>0</v>
      </c>
      <c r="L440" s="36">
        <f ca="1">SUMIFS(СВЦЭМ!$L$40:$L$783,СВЦЭМ!$A$40:$A$783,$A440,СВЦЭМ!$B$39:$B$782,L$437)+'СЕТ СН'!$F$16</f>
        <v>0</v>
      </c>
      <c r="M440" s="36">
        <f ca="1">SUMIFS(СВЦЭМ!$L$40:$L$783,СВЦЭМ!$A$40:$A$783,$A440,СВЦЭМ!$B$39:$B$782,M$437)+'СЕТ СН'!$F$16</f>
        <v>0</v>
      </c>
      <c r="N440" s="36">
        <f ca="1">SUMIFS(СВЦЭМ!$L$40:$L$783,СВЦЭМ!$A$40:$A$783,$A440,СВЦЭМ!$B$39:$B$782,N$437)+'СЕТ СН'!$F$16</f>
        <v>0</v>
      </c>
      <c r="O440" s="36">
        <f ca="1">SUMIFS(СВЦЭМ!$L$40:$L$783,СВЦЭМ!$A$40:$A$783,$A440,СВЦЭМ!$B$39:$B$782,O$437)+'СЕТ СН'!$F$16</f>
        <v>0</v>
      </c>
      <c r="P440" s="36">
        <f ca="1">SUMIFS(СВЦЭМ!$L$40:$L$783,СВЦЭМ!$A$40:$A$783,$A440,СВЦЭМ!$B$39:$B$782,P$437)+'СЕТ СН'!$F$16</f>
        <v>0</v>
      </c>
      <c r="Q440" s="36">
        <f ca="1">SUMIFS(СВЦЭМ!$L$40:$L$783,СВЦЭМ!$A$40:$A$783,$A440,СВЦЭМ!$B$39:$B$782,Q$437)+'СЕТ СН'!$F$16</f>
        <v>0</v>
      </c>
      <c r="R440" s="36">
        <f ca="1">SUMIFS(СВЦЭМ!$L$40:$L$783,СВЦЭМ!$A$40:$A$783,$A440,СВЦЭМ!$B$39:$B$782,R$437)+'СЕТ СН'!$F$16</f>
        <v>0</v>
      </c>
      <c r="S440" s="36">
        <f ca="1">SUMIFS(СВЦЭМ!$L$40:$L$783,СВЦЭМ!$A$40:$A$783,$A440,СВЦЭМ!$B$39:$B$782,S$437)+'СЕТ СН'!$F$16</f>
        <v>0</v>
      </c>
      <c r="T440" s="36">
        <f ca="1">SUMIFS(СВЦЭМ!$L$40:$L$783,СВЦЭМ!$A$40:$A$783,$A440,СВЦЭМ!$B$39:$B$782,T$437)+'СЕТ СН'!$F$16</f>
        <v>0</v>
      </c>
      <c r="U440" s="36">
        <f ca="1">SUMIFS(СВЦЭМ!$L$40:$L$783,СВЦЭМ!$A$40:$A$783,$A440,СВЦЭМ!$B$39:$B$782,U$437)+'СЕТ СН'!$F$16</f>
        <v>0</v>
      </c>
      <c r="V440" s="36">
        <f ca="1">SUMIFS(СВЦЭМ!$L$40:$L$783,СВЦЭМ!$A$40:$A$783,$A440,СВЦЭМ!$B$39:$B$782,V$437)+'СЕТ СН'!$F$16</f>
        <v>0</v>
      </c>
      <c r="W440" s="36">
        <f ca="1">SUMIFS(СВЦЭМ!$L$40:$L$783,СВЦЭМ!$A$40:$A$783,$A440,СВЦЭМ!$B$39:$B$782,W$437)+'СЕТ СН'!$F$16</f>
        <v>0</v>
      </c>
      <c r="X440" s="36">
        <f ca="1">SUMIFS(СВЦЭМ!$L$40:$L$783,СВЦЭМ!$A$40:$A$783,$A440,СВЦЭМ!$B$39:$B$782,X$437)+'СЕТ СН'!$F$16</f>
        <v>0</v>
      </c>
      <c r="Y440" s="36">
        <f ca="1">SUMIFS(СВЦЭМ!$L$40:$L$783,СВЦЭМ!$A$40:$A$783,$A440,СВЦЭМ!$B$39:$B$782,Y$437)+'СЕТ СН'!$F$16</f>
        <v>0</v>
      </c>
    </row>
    <row r="441" spans="1:27" ht="15.75" hidden="1" x14ac:dyDescent="0.2">
      <c r="A441" s="35">
        <f t="shared" si="12"/>
        <v>45355</v>
      </c>
      <c r="B441" s="36">
        <f ca="1">SUMIFS(СВЦЭМ!$L$40:$L$783,СВЦЭМ!$A$40:$A$783,$A441,СВЦЭМ!$B$39:$B$782,B$437)+'СЕТ СН'!$F$16</f>
        <v>0</v>
      </c>
      <c r="C441" s="36">
        <f ca="1">SUMIFS(СВЦЭМ!$L$40:$L$783,СВЦЭМ!$A$40:$A$783,$A441,СВЦЭМ!$B$39:$B$782,C$437)+'СЕТ СН'!$F$16</f>
        <v>0</v>
      </c>
      <c r="D441" s="36">
        <f ca="1">SUMIFS(СВЦЭМ!$L$40:$L$783,СВЦЭМ!$A$40:$A$783,$A441,СВЦЭМ!$B$39:$B$782,D$437)+'СЕТ СН'!$F$16</f>
        <v>0</v>
      </c>
      <c r="E441" s="36">
        <f ca="1">SUMIFS(СВЦЭМ!$L$40:$L$783,СВЦЭМ!$A$40:$A$783,$A441,СВЦЭМ!$B$39:$B$782,E$437)+'СЕТ СН'!$F$16</f>
        <v>0</v>
      </c>
      <c r="F441" s="36">
        <f ca="1">SUMIFS(СВЦЭМ!$L$40:$L$783,СВЦЭМ!$A$40:$A$783,$A441,СВЦЭМ!$B$39:$B$782,F$437)+'СЕТ СН'!$F$16</f>
        <v>0</v>
      </c>
      <c r="G441" s="36">
        <f ca="1">SUMIFS(СВЦЭМ!$L$40:$L$783,СВЦЭМ!$A$40:$A$783,$A441,СВЦЭМ!$B$39:$B$782,G$437)+'СЕТ СН'!$F$16</f>
        <v>0</v>
      </c>
      <c r="H441" s="36">
        <f ca="1">SUMIFS(СВЦЭМ!$L$40:$L$783,СВЦЭМ!$A$40:$A$783,$A441,СВЦЭМ!$B$39:$B$782,H$437)+'СЕТ СН'!$F$16</f>
        <v>0</v>
      </c>
      <c r="I441" s="36">
        <f ca="1">SUMIFS(СВЦЭМ!$L$40:$L$783,СВЦЭМ!$A$40:$A$783,$A441,СВЦЭМ!$B$39:$B$782,I$437)+'СЕТ СН'!$F$16</f>
        <v>0</v>
      </c>
      <c r="J441" s="36">
        <f ca="1">SUMIFS(СВЦЭМ!$L$40:$L$783,СВЦЭМ!$A$40:$A$783,$A441,СВЦЭМ!$B$39:$B$782,J$437)+'СЕТ СН'!$F$16</f>
        <v>0</v>
      </c>
      <c r="K441" s="36">
        <f ca="1">SUMIFS(СВЦЭМ!$L$40:$L$783,СВЦЭМ!$A$40:$A$783,$A441,СВЦЭМ!$B$39:$B$782,K$437)+'СЕТ СН'!$F$16</f>
        <v>0</v>
      </c>
      <c r="L441" s="36">
        <f ca="1">SUMIFS(СВЦЭМ!$L$40:$L$783,СВЦЭМ!$A$40:$A$783,$A441,СВЦЭМ!$B$39:$B$782,L$437)+'СЕТ СН'!$F$16</f>
        <v>0</v>
      </c>
      <c r="M441" s="36">
        <f ca="1">SUMIFS(СВЦЭМ!$L$40:$L$783,СВЦЭМ!$A$40:$A$783,$A441,СВЦЭМ!$B$39:$B$782,M$437)+'СЕТ СН'!$F$16</f>
        <v>0</v>
      </c>
      <c r="N441" s="36">
        <f ca="1">SUMIFS(СВЦЭМ!$L$40:$L$783,СВЦЭМ!$A$40:$A$783,$A441,СВЦЭМ!$B$39:$B$782,N$437)+'СЕТ СН'!$F$16</f>
        <v>0</v>
      </c>
      <c r="O441" s="36">
        <f ca="1">SUMIFS(СВЦЭМ!$L$40:$L$783,СВЦЭМ!$A$40:$A$783,$A441,СВЦЭМ!$B$39:$B$782,O$437)+'СЕТ СН'!$F$16</f>
        <v>0</v>
      </c>
      <c r="P441" s="36">
        <f ca="1">SUMIFS(СВЦЭМ!$L$40:$L$783,СВЦЭМ!$A$40:$A$783,$A441,СВЦЭМ!$B$39:$B$782,P$437)+'СЕТ СН'!$F$16</f>
        <v>0</v>
      </c>
      <c r="Q441" s="36">
        <f ca="1">SUMIFS(СВЦЭМ!$L$40:$L$783,СВЦЭМ!$A$40:$A$783,$A441,СВЦЭМ!$B$39:$B$782,Q$437)+'СЕТ СН'!$F$16</f>
        <v>0</v>
      </c>
      <c r="R441" s="36">
        <f ca="1">SUMIFS(СВЦЭМ!$L$40:$L$783,СВЦЭМ!$A$40:$A$783,$A441,СВЦЭМ!$B$39:$B$782,R$437)+'СЕТ СН'!$F$16</f>
        <v>0</v>
      </c>
      <c r="S441" s="36">
        <f ca="1">SUMIFS(СВЦЭМ!$L$40:$L$783,СВЦЭМ!$A$40:$A$783,$A441,СВЦЭМ!$B$39:$B$782,S$437)+'СЕТ СН'!$F$16</f>
        <v>0</v>
      </c>
      <c r="T441" s="36">
        <f ca="1">SUMIFS(СВЦЭМ!$L$40:$L$783,СВЦЭМ!$A$40:$A$783,$A441,СВЦЭМ!$B$39:$B$782,T$437)+'СЕТ СН'!$F$16</f>
        <v>0</v>
      </c>
      <c r="U441" s="36">
        <f ca="1">SUMIFS(СВЦЭМ!$L$40:$L$783,СВЦЭМ!$A$40:$A$783,$A441,СВЦЭМ!$B$39:$B$782,U$437)+'СЕТ СН'!$F$16</f>
        <v>0</v>
      </c>
      <c r="V441" s="36">
        <f ca="1">SUMIFS(СВЦЭМ!$L$40:$L$783,СВЦЭМ!$A$40:$A$783,$A441,СВЦЭМ!$B$39:$B$782,V$437)+'СЕТ СН'!$F$16</f>
        <v>0</v>
      </c>
      <c r="W441" s="36">
        <f ca="1">SUMIFS(СВЦЭМ!$L$40:$L$783,СВЦЭМ!$A$40:$A$783,$A441,СВЦЭМ!$B$39:$B$782,W$437)+'СЕТ СН'!$F$16</f>
        <v>0</v>
      </c>
      <c r="X441" s="36">
        <f ca="1">SUMIFS(СВЦЭМ!$L$40:$L$783,СВЦЭМ!$A$40:$A$783,$A441,СВЦЭМ!$B$39:$B$782,X$437)+'СЕТ СН'!$F$16</f>
        <v>0</v>
      </c>
      <c r="Y441" s="36">
        <f ca="1">SUMIFS(СВЦЭМ!$L$40:$L$783,СВЦЭМ!$A$40:$A$783,$A441,СВЦЭМ!$B$39:$B$782,Y$437)+'СЕТ СН'!$F$16</f>
        <v>0</v>
      </c>
    </row>
    <row r="442" spans="1:27" ht="15.75" hidden="1" x14ac:dyDescent="0.2">
      <c r="A442" s="35">
        <f t="shared" si="12"/>
        <v>45356</v>
      </c>
      <c r="B442" s="36">
        <f ca="1">SUMIFS(СВЦЭМ!$L$40:$L$783,СВЦЭМ!$A$40:$A$783,$A442,СВЦЭМ!$B$39:$B$782,B$437)+'СЕТ СН'!$F$16</f>
        <v>0</v>
      </c>
      <c r="C442" s="36">
        <f ca="1">SUMIFS(СВЦЭМ!$L$40:$L$783,СВЦЭМ!$A$40:$A$783,$A442,СВЦЭМ!$B$39:$B$782,C$437)+'СЕТ СН'!$F$16</f>
        <v>0</v>
      </c>
      <c r="D442" s="36">
        <f ca="1">SUMIFS(СВЦЭМ!$L$40:$L$783,СВЦЭМ!$A$40:$A$783,$A442,СВЦЭМ!$B$39:$B$782,D$437)+'СЕТ СН'!$F$16</f>
        <v>0</v>
      </c>
      <c r="E442" s="36">
        <f ca="1">SUMIFS(СВЦЭМ!$L$40:$L$783,СВЦЭМ!$A$40:$A$783,$A442,СВЦЭМ!$B$39:$B$782,E$437)+'СЕТ СН'!$F$16</f>
        <v>0</v>
      </c>
      <c r="F442" s="36">
        <f ca="1">SUMIFS(СВЦЭМ!$L$40:$L$783,СВЦЭМ!$A$40:$A$783,$A442,СВЦЭМ!$B$39:$B$782,F$437)+'СЕТ СН'!$F$16</f>
        <v>0</v>
      </c>
      <c r="G442" s="36">
        <f ca="1">SUMIFS(СВЦЭМ!$L$40:$L$783,СВЦЭМ!$A$40:$A$783,$A442,СВЦЭМ!$B$39:$B$782,G$437)+'СЕТ СН'!$F$16</f>
        <v>0</v>
      </c>
      <c r="H442" s="36">
        <f ca="1">SUMIFS(СВЦЭМ!$L$40:$L$783,СВЦЭМ!$A$40:$A$783,$A442,СВЦЭМ!$B$39:$B$782,H$437)+'СЕТ СН'!$F$16</f>
        <v>0</v>
      </c>
      <c r="I442" s="36">
        <f ca="1">SUMIFS(СВЦЭМ!$L$40:$L$783,СВЦЭМ!$A$40:$A$783,$A442,СВЦЭМ!$B$39:$B$782,I$437)+'СЕТ СН'!$F$16</f>
        <v>0</v>
      </c>
      <c r="J442" s="36">
        <f ca="1">SUMIFS(СВЦЭМ!$L$40:$L$783,СВЦЭМ!$A$40:$A$783,$A442,СВЦЭМ!$B$39:$B$782,J$437)+'СЕТ СН'!$F$16</f>
        <v>0</v>
      </c>
      <c r="K442" s="36">
        <f ca="1">SUMIFS(СВЦЭМ!$L$40:$L$783,СВЦЭМ!$A$40:$A$783,$A442,СВЦЭМ!$B$39:$B$782,K$437)+'СЕТ СН'!$F$16</f>
        <v>0</v>
      </c>
      <c r="L442" s="36">
        <f ca="1">SUMIFS(СВЦЭМ!$L$40:$L$783,СВЦЭМ!$A$40:$A$783,$A442,СВЦЭМ!$B$39:$B$782,L$437)+'СЕТ СН'!$F$16</f>
        <v>0</v>
      </c>
      <c r="M442" s="36">
        <f ca="1">SUMIFS(СВЦЭМ!$L$40:$L$783,СВЦЭМ!$A$40:$A$783,$A442,СВЦЭМ!$B$39:$B$782,M$437)+'СЕТ СН'!$F$16</f>
        <v>0</v>
      </c>
      <c r="N442" s="36">
        <f ca="1">SUMIFS(СВЦЭМ!$L$40:$L$783,СВЦЭМ!$A$40:$A$783,$A442,СВЦЭМ!$B$39:$B$782,N$437)+'СЕТ СН'!$F$16</f>
        <v>0</v>
      </c>
      <c r="O442" s="36">
        <f ca="1">SUMIFS(СВЦЭМ!$L$40:$L$783,СВЦЭМ!$A$40:$A$783,$A442,СВЦЭМ!$B$39:$B$782,O$437)+'СЕТ СН'!$F$16</f>
        <v>0</v>
      </c>
      <c r="P442" s="36">
        <f ca="1">SUMIFS(СВЦЭМ!$L$40:$L$783,СВЦЭМ!$A$40:$A$783,$A442,СВЦЭМ!$B$39:$B$782,P$437)+'СЕТ СН'!$F$16</f>
        <v>0</v>
      </c>
      <c r="Q442" s="36">
        <f ca="1">SUMIFS(СВЦЭМ!$L$40:$L$783,СВЦЭМ!$A$40:$A$783,$A442,СВЦЭМ!$B$39:$B$782,Q$437)+'СЕТ СН'!$F$16</f>
        <v>0</v>
      </c>
      <c r="R442" s="36">
        <f ca="1">SUMIFS(СВЦЭМ!$L$40:$L$783,СВЦЭМ!$A$40:$A$783,$A442,СВЦЭМ!$B$39:$B$782,R$437)+'СЕТ СН'!$F$16</f>
        <v>0</v>
      </c>
      <c r="S442" s="36">
        <f ca="1">SUMIFS(СВЦЭМ!$L$40:$L$783,СВЦЭМ!$A$40:$A$783,$A442,СВЦЭМ!$B$39:$B$782,S$437)+'СЕТ СН'!$F$16</f>
        <v>0</v>
      </c>
      <c r="T442" s="36">
        <f ca="1">SUMIFS(СВЦЭМ!$L$40:$L$783,СВЦЭМ!$A$40:$A$783,$A442,СВЦЭМ!$B$39:$B$782,T$437)+'СЕТ СН'!$F$16</f>
        <v>0</v>
      </c>
      <c r="U442" s="36">
        <f ca="1">SUMIFS(СВЦЭМ!$L$40:$L$783,СВЦЭМ!$A$40:$A$783,$A442,СВЦЭМ!$B$39:$B$782,U$437)+'СЕТ СН'!$F$16</f>
        <v>0</v>
      </c>
      <c r="V442" s="36">
        <f ca="1">SUMIFS(СВЦЭМ!$L$40:$L$783,СВЦЭМ!$A$40:$A$783,$A442,СВЦЭМ!$B$39:$B$782,V$437)+'СЕТ СН'!$F$16</f>
        <v>0</v>
      </c>
      <c r="W442" s="36">
        <f ca="1">SUMIFS(СВЦЭМ!$L$40:$L$783,СВЦЭМ!$A$40:$A$783,$A442,СВЦЭМ!$B$39:$B$782,W$437)+'СЕТ СН'!$F$16</f>
        <v>0</v>
      </c>
      <c r="X442" s="36">
        <f ca="1">SUMIFS(СВЦЭМ!$L$40:$L$783,СВЦЭМ!$A$40:$A$783,$A442,СВЦЭМ!$B$39:$B$782,X$437)+'СЕТ СН'!$F$16</f>
        <v>0</v>
      </c>
      <c r="Y442" s="36">
        <f ca="1">SUMIFS(СВЦЭМ!$L$40:$L$783,СВЦЭМ!$A$40:$A$783,$A442,СВЦЭМ!$B$39:$B$782,Y$437)+'СЕТ СН'!$F$16</f>
        <v>0</v>
      </c>
    </row>
    <row r="443" spans="1:27" ht="15.75" hidden="1" x14ac:dyDescent="0.2">
      <c r="A443" s="35">
        <f t="shared" si="12"/>
        <v>45357</v>
      </c>
      <c r="B443" s="36">
        <f ca="1">SUMIFS(СВЦЭМ!$L$40:$L$783,СВЦЭМ!$A$40:$A$783,$A443,СВЦЭМ!$B$39:$B$782,B$437)+'СЕТ СН'!$F$16</f>
        <v>0</v>
      </c>
      <c r="C443" s="36">
        <f ca="1">SUMIFS(СВЦЭМ!$L$40:$L$783,СВЦЭМ!$A$40:$A$783,$A443,СВЦЭМ!$B$39:$B$782,C$437)+'СЕТ СН'!$F$16</f>
        <v>0</v>
      </c>
      <c r="D443" s="36">
        <f ca="1">SUMIFS(СВЦЭМ!$L$40:$L$783,СВЦЭМ!$A$40:$A$783,$A443,СВЦЭМ!$B$39:$B$782,D$437)+'СЕТ СН'!$F$16</f>
        <v>0</v>
      </c>
      <c r="E443" s="36">
        <f ca="1">SUMIFS(СВЦЭМ!$L$40:$L$783,СВЦЭМ!$A$40:$A$783,$A443,СВЦЭМ!$B$39:$B$782,E$437)+'СЕТ СН'!$F$16</f>
        <v>0</v>
      </c>
      <c r="F443" s="36">
        <f ca="1">SUMIFS(СВЦЭМ!$L$40:$L$783,СВЦЭМ!$A$40:$A$783,$A443,СВЦЭМ!$B$39:$B$782,F$437)+'СЕТ СН'!$F$16</f>
        <v>0</v>
      </c>
      <c r="G443" s="36">
        <f ca="1">SUMIFS(СВЦЭМ!$L$40:$L$783,СВЦЭМ!$A$40:$A$783,$A443,СВЦЭМ!$B$39:$B$782,G$437)+'СЕТ СН'!$F$16</f>
        <v>0</v>
      </c>
      <c r="H443" s="36">
        <f ca="1">SUMIFS(СВЦЭМ!$L$40:$L$783,СВЦЭМ!$A$40:$A$783,$A443,СВЦЭМ!$B$39:$B$782,H$437)+'СЕТ СН'!$F$16</f>
        <v>0</v>
      </c>
      <c r="I443" s="36">
        <f ca="1">SUMIFS(СВЦЭМ!$L$40:$L$783,СВЦЭМ!$A$40:$A$783,$A443,СВЦЭМ!$B$39:$B$782,I$437)+'СЕТ СН'!$F$16</f>
        <v>0</v>
      </c>
      <c r="J443" s="36">
        <f ca="1">SUMIFS(СВЦЭМ!$L$40:$L$783,СВЦЭМ!$A$40:$A$783,$A443,СВЦЭМ!$B$39:$B$782,J$437)+'СЕТ СН'!$F$16</f>
        <v>0</v>
      </c>
      <c r="K443" s="36">
        <f ca="1">SUMIFS(СВЦЭМ!$L$40:$L$783,СВЦЭМ!$A$40:$A$783,$A443,СВЦЭМ!$B$39:$B$782,K$437)+'СЕТ СН'!$F$16</f>
        <v>0</v>
      </c>
      <c r="L443" s="36">
        <f ca="1">SUMIFS(СВЦЭМ!$L$40:$L$783,СВЦЭМ!$A$40:$A$783,$A443,СВЦЭМ!$B$39:$B$782,L$437)+'СЕТ СН'!$F$16</f>
        <v>0</v>
      </c>
      <c r="M443" s="36">
        <f ca="1">SUMIFS(СВЦЭМ!$L$40:$L$783,СВЦЭМ!$A$40:$A$783,$A443,СВЦЭМ!$B$39:$B$782,M$437)+'СЕТ СН'!$F$16</f>
        <v>0</v>
      </c>
      <c r="N443" s="36">
        <f ca="1">SUMIFS(СВЦЭМ!$L$40:$L$783,СВЦЭМ!$A$40:$A$783,$A443,СВЦЭМ!$B$39:$B$782,N$437)+'СЕТ СН'!$F$16</f>
        <v>0</v>
      </c>
      <c r="O443" s="36">
        <f ca="1">SUMIFS(СВЦЭМ!$L$40:$L$783,СВЦЭМ!$A$40:$A$783,$A443,СВЦЭМ!$B$39:$B$782,O$437)+'СЕТ СН'!$F$16</f>
        <v>0</v>
      </c>
      <c r="P443" s="36">
        <f ca="1">SUMIFS(СВЦЭМ!$L$40:$L$783,СВЦЭМ!$A$40:$A$783,$A443,СВЦЭМ!$B$39:$B$782,P$437)+'СЕТ СН'!$F$16</f>
        <v>0</v>
      </c>
      <c r="Q443" s="36">
        <f ca="1">SUMIFS(СВЦЭМ!$L$40:$L$783,СВЦЭМ!$A$40:$A$783,$A443,СВЦЭМ!$B$39:$B$782,Q$437)+'СЕТ СН'!$F$16</f>
        <v>0</v>
      </c>
      <c r="R443" s="36">
        <f ca="1">SUMIFS(СВЦЭМ!$L$40:$L$783,СВЦЭМ!$A$40:$A$783,$A443,СВЦЭМ!$B$39:$B$782,R$437)+'СЕТ СН'!$F$16</f>
        <v>0</v>
      </c>
      <c r="S443" s="36">
        <f ca="1">SUMIFS(СВЦЭМ!$L$40:$L$783,СВЦЭМ!$A$40:$A$783,$A443,СВЦЭМ!$B$39:$B$782,S$437)+'СЕТ СН'!$F$16</f>
        <v>0</v>
      </c>
      <c r="T443" s="36">
        <f ca="1">SUMIFS(СВЦЭМ!$L$40:$L$783,СВЦЭМ!$A$40:$A$783,$A443,СВЦЭМ!$B$39:$B$782,T$437)+'СЕТ СН'!$F$16</f>
        <v>0</v>
      </c>
      <c r="U443" s="36">
        <f ca="1">SUMIFS(СВЦЭМ!$L$40:$L$783,СВЦЭМ!$A$40:$A$783,$A443,СВЦЭМ!$B$39:$B$782,U$437)+'СЕТ СН'!$F$16</f>
        <v>0</v>
      </c>
      <c r="V443" s="36">
        <f ca="1">SUMIFS(СВЦЭМ!$L$40:$L$783,СВЦЭМ!$A$40:$A$783,$A443,СВЦЭМ!$B$39:$B$782,V$437)+'СЕТ СН'!$F$16</f>
        <v>0</v>
      </c>
      <c r="W443" s="36">
        <f ca="1">SUMIFS(СВЦЭМ!$L$40:$L$783,СВЦЭМ!$A$40:$A$783,$A443,СВЦЭМ!$B$39:$B$782,W$437)+'СЕТ СН'!$F$16</f>
        <v>0</v>
      </c>
      <c r="X443" s="36">
        <f ca="1">SUMIFS(СВЦЭМ!$L$40:$L$783,СВЦЭМ!$A$40:$A$783,$A443,СВЦЭМ!$B$39:$B$782,X$437)+'СЕТ СН'!$F$16</f>
        <v>0</v>
      </c>
      <c r="Y443" s="36">
        <f ca="1">SUMIFS(СВЦЭМ!$L$40:$L$783,СВЦЭМ!$A$40:$A$783,$A443,СВЦЭМ!$B$39:$B$782,Y$437)+'СЕТ СН'!$F$16</f>
        <v>0</v>
      </c>
    </row>
    <row r="444" spans="1:27" ht="15.75" hidden="1" x14ac:dyDescent="0.2">
      <c r="A444" s="35">
        <f t="shared" si="12"/>
        <v>45358</v>
      </c>
      <c r="B444" s="36">
        <f ca="1">SUMIFS(СВЦЭМ!$L$40:$L$783,СВЦЭМ!$A$40:$A$783,$A444,СВЦЭМ!$B$39:$B$782,B$437)+'СЕТ СН'!$F$16</f>
        <v>0</v>
      </c>
      <c r="C444" s="36">
        <f ca="1">SUMIFS(СВЦЭМ!$L$40:$L$783,СВЦЭМ!$A$40:$A$783,$A444,СВЦЭМ!$B$39:$B$782,C$437)+'СЕТ СН'!$F$16</f>
        <v>0</v>
      </c>
      <c r="D444" s="36">
        <f ca="1">SUMIFS(СВЦЭМ!$L$40:$L$783,СВЦЭМ!$A$40:$A$783,$A444,СВЦЭМ!$B$39:$B$782,D$437)+'СЕТ СН'!$F$16</f>
        <v>0</v>
      </c>
      <c r="E444" s="36">
        <f ca="1">SUMIFS(СВЦЭМ!$L$40:$L$783,СВЦЭМ!$A$40:$A$783,$A444,СВЦЭМ!$B$39:$B$782,E$437)+'СЕТ СН'!$F$16</f>
        <v>0</v>
      </c>
      <c r="F444" s="36">
        <f ca="1">SUMIFS(СВЦЭМ!$L$40:$L$783,СВЦЭМ!$A$40:$A$783,$A444,СВЦЭМ!$B$39:$B$782,F$437)+'СЕТ СН'!$F$16</f>
        <v>0</v>
      </c>
      <c r="G444" s="36">
        <f ca="1">SUMIFS(СВЦЭМ!$L$40:$L$783,СВЦЭМ!$A$40:$A$783,$A444,СВЦЭМ!$B$39:$B$782,G$437)+'СЕТ СН'!$F$16</f>
        <v>0</v>
      </c>
      <c r="H444" s="36">
        <f ca="1">SUMIFS(СВЦЭМ!$L$40:$L$783,СВЦЭМ!$A$40:$A$783,$A444,СВЦЭМ!$B$39:$B$782,H$437)+'СЕТ СН'!$F$16</f>
        <v>0</v>
      </c>
      <c r="I444" s="36">
        <f ca="1">SUMIFS(СВЦЭМ!$L$40:$L$783,СВЦЭМ!$A$40:$A$783,$A444,СВЦЭМ!$B$39:$B$782,I$437)+'СЕТ СН'!$F$16</f>
        <v>0</v>
      </c>
      <c r="J444" s="36">
        <f ca="1">SUMIFS(СВЦЭМ!$L$40:$L$783,СВЦЭМ!$A$40:$A$783,$A444,СВЦЭМ!$B$39:$B$782,J$437)+'СЕТ СН'!$F$16</f>
        <v>0</v>
      </c>
      <c r="K444" s="36">
        <f ca="1">SUMIFS(СВЦЭМ!$L$40:$L$783,СВЦЭМ!$A$40:$A$783,$A444,СВЦЭМ!$B$39:$B$782,K$437)+'СЕТ СН'!$F$16</f>
        <v>0</v>
      </c>
      <c r="L444" s="36">
        <f ca="1">SUMIFS(СВЦЭМ!$L$40:$L$783,СВЦЭМ!$A$40:$A$783,$A444,СВЦЭМ!$B$39:$B$782,L$437)+'СЕТ СН'!$F$16</f>
        <v>0</v>
      </c>
      <c r="M444" s="36">
        <f ca="1">SUMIFS(СВЦЭМ!$L$40:$L$783,СВЦЭМ!$A$40:$A$783,$A444,СВЦЭМ!$B$39:$B$782,M$437)+'СЕТ СН'!$F$16</f>
        <v>0</v>
      </c>
      <c r="N444" s="36">
        <f ca="1">SUMIFS(СВЦЭМ!$L$40:$L$783,СВЦЭМ!$A$40:$A$783,$A444,СВЦЭМ!$B$39:$B$782,N$437)+'СЕТ СН'!$F$16</f>
        <v>0</v>
      </c>
      <c r="O444" s="36">
        <f ca="1">SUMIFS(СВЦЭМ!$L$40:$L$783,СВЦЭМ!$A$40:$A$783,$A444,СВЦЭМ!$B$39:$B$782,O$437)+'СЕТ СН'!$F$16</f>
        <v>0</v>
      </c>
      <c r="P444" s="36">
        <f ca="1">SUMIFS(СВЦЭМ!$L$40:$L$783,СВЦЭМ!$A$40:$A$783,$A444,СВЦЭМ!$B$39:$B$782,P$437)+'СЕТ СН'!$F$16</f>
        <v>0</v>
      </c>
      <c r="Q444" s="36">
        <f ca="1">SUMIFS(СВЦЭМ!$L$40:$L$783,СВЦЭМ!$A$40:$A$783,$A444,СВЦЭМ!$B$39:$B$782,Q$437)+'СЕТ СН'!$F$16</f>
        <v>0</v>
      </c>
      <c r="R444" s="36">
        <f ca="1">SUMIFS(СВЦЭМ!$L$40:$L$783,СВЦЭМ!$A$40:$A$783,$A444,СВЦЭМ!$B$39:$B$782,R$437)+'СЕТ СН'!$F$16</f>
        <v>0</v>
      </c>
      <c r="S444" s="36">
        <f ca="1">SUMIFS(СВЦЭМ!$L$40:$L$783,СВЦЭМ!$A$40:$A$783,$A444,СВЦЭМ!$B$39:$B$782,S$437)+'СЕТ СН'!$F$16</f>
        <v>0</v>
      </c>
      <c r="T444" s="36">
        <f ca="1">SUMIFS(СВЦЭМ!$L$40:$L$783,СВЦЭМ!$A$40:$A$783,$A444,СВЦЭМ!$B$39:$B$782,T$437)+'СЕТ СН'!$F$16</f>
        <v>0</v>
      </c>
      <c r="U444" s="36">
        <f ca="1">SUMIFS(СВЦЭМ!$L$40:$L$783,СВЦЭМ!$A$40:$A$783,$A444,СВЦЭМ!$B$39:$B$782,U$437)+'СЕТ СН'!$F$16</f>
        <v>0</v>
      </c>
      <c r="V444" s="36">
        <f ca="1">SUMIFS(СВЦЭМ!$L$40:$L$783,СВЦЭМ!$A$40:$A$783,$A444,СВЦЭМ!$B$39:$B$782,V$437)+'СЕТ СН'!$F$16</f>
        <v>0</v>
      </c>
      <c r="W444" s="36">
        <f ca="1">SUMIFS(СВЦЭМ!$L$40:$L$783,СВЦЭМ!$A$40:$A$783,$A444,СВЦЭМ!$B$39:$B$782,W$437)+'СЕТ СН'!$F$16</f>
        <v>0</v>
      </c>
      <c r="X444" s="36">
        <f ca="1">SUMIFS(СВЦЭМ!$L$40:$L$783,СВЦЭМ!$A$40:$A$783,$A444,СВЦЭМ!$B$39:$B$782,X$437)+'СЕТ СН'!$F$16</f>
        <v>0</v>
      </c>
      <c r="Y444" s="36">
        <f ca="1">SUMIFS(СВЦЭМ!$L$40:$L$783,СВЦЭМ!$A$40:$A$783,$A444,СВЦЭМ!$B$39:$B$782,Y$437)+'СЕТ СН'!$F$16</f>
        <v>0</v>
      </c>
    </row>
    <row r="445" spans="1:27" ht="15.75" hidden="1" x14ac:dyDescent="0.2">
      <c r="A445" s="35">
        <f t="shared" si="12"/>
        <v>45359</v>
      </c>
      <c r="B445" s="36">
        <f ca="1">SUMIFS(СВЦЭМ!$L$40:$L$783,СВЦЭМ!$A$40:$A$783,$A445,СВЦЭМ!$B$39:$B$782,B$437)+'СЕТ СН'!$F$16</f>
        <v>0</v>
      </c>
      <c r="C445" s="36">
        <f ca="1">SUMIFS(СВЦЭМ!$L$40:$L$783,СВЦЭМ!$A$40:$A$783,$A445,СВЦЭМ!$B$39:$B$782,C$437)+'СЕТ СН'!$F$16</f>
        <v>0</v>
      </c>
      <c r="D445" s="36">
        <f ca="1">SUMIFS(СВЦЭМ!$L$40:$L$783,СВЦЭМ!$A$40:$A$783,$A445,СВЦЭМ!$B$39:$B$782,D$437)+'СЕТ СН'!$F$16</f>
        <v>0</v>
      </c>
      <c r="E445" s="36">
        <f ca="1">SUMIFS(СВЦЭМ!$L$40:$L$783,СВЦЭМ!$A$40:$A$783,$A445,СВЦЭМ!$B$39:$B$782,E$437)+'СЕТ СН'!$F$16</f>
        <v>0</v>
      </c>
      <c r="F445" s="36">
        <f ca="1">SUMIFS(СВЦЭМ!$L$40:$L$783,СВЦЭМ!$A$40:$A$783,$A445,СВЦЭМ!$B$39:$B$782,F$437)+'СЕТ СН'!$F$16</f>
        <v>0</v>
      </c>
      <c r="G445" s="36">
        <f ca="1">SUMIFS(СВЦЭМ!$L$40:$L$783,СВЦЭМ!$A$40:$A$783,$A445,СВЦЭМ!$B$39:$B$782,G$437)+'СЕТ СН'!$F$16</f>
        <v>0</v>
      </c>
      <c r="H445" s="36">
        <f ca="1">SUMIFS(СВЦЭМ!$L$40:$L$783,СВЦЭМ!$A$40:$A$783,$A445,СВЦЭМ!$B$39:$B$782,H$437)+'СЕТ СН'!$F$16</f>
        <v>0</v>
      </c>
      <c r="I445" s="36">
        <f ca="1">SUMIFS(СВЦЭМ!$L$40:$L$783,СВЦЭМ!$A$40:$A$783,$A445,СВЦЭМ!$B$39:$B$782,I$437)+'СЕТ СН'!$F$16</f>
        <v>0</v>
      </c>
      <c r="J445" s="36">
        <f ca="1">SUMIFS(СВЦЭМ!$L$40:$L$783,СВЦЭМ!$A$40:$A$783,$A445,СВЦЭМ!$B$39:$B$782,J$437)+'СЕТ СН'!$F$16</f>
        <v>0</v>
      </c>
      <c r="K445" s="36">
        <f ca="1">SUMIFS(СВЦЭМ!$L$40:$L$783,СВЦЭМ!$A$40:$A$783,$A445,СВЦЭМ!$B$39:$B$782,K$437)+'СЕТ СН'!$F$16</f>
        <v>0</v>
      </c>
      <c r="L445" s="36">
        <f ca="1">SUMIFS(СВЦЭМ!$L$40:$L$783,СВЦЭМ!$A$40:$A$783,$A445,СВЦЭМ!$B$39:$B$782,L$437)+'СЕТ СН'!$F$16</f>
        <v>0</v>
      </c>
      <c r="M445" s="36">
        <f ca="1">SUMIFS(СВЦЭМ!$L$40:$L$783,СВЦЭМ!$A$40:$A$783,$A445,СВЦЭМ!$B$39:$B$782,M$437)+'СЕТ СН'!$F$16</f>
        <v>0</v>
      </c>
      <c r="N445" s="36">
        <f ca="1">SUMIFS(СВЦЭМ!$L$40:$L$783,СВЦЭМ!$A$40:$A$783,$A445,СВЦЭМ!$B$39:$B$782,N$437)+'СЕТ СН'!$F$16</f>
        <v>0</v>
      </c>
      <c r="O445" s="36">
        <f ca="1">SUMIFS(СВЦЭМ!$L$40:$L$783,СВЦЭМ!$A$40:$A$783,$A445,СВЦЭМ!$B$39:$B$782,O$437)+'СЕТ СН'!$F$16</f>
        <v>0</v>
      </c>
      <c r="P445" s="36">
        <f ca="1">SUMIFS(СВЦЭМ!$L$40:$L$783,СВЦЭМ!$A$40:$A$783,$A445,СВЦЭМ!$B$39:$B$782,P$437)+'СЕТ СН'!$F$16</f>
        <v>0</v>
      </c>
      <c r="Q445" s="36">
        <f ca="1">SUMIFS(СВЦЭМ!$L$40:$L$783,СВЦЭМ!$A$40:$A$783,$A445,СВЦЭМ!$B$39:$B$782,Q$437)+'СЕТ СН'!$F$16</f>
        <v>0</v>
      </c>
      <c r="R445" s="36">
        <f ca="1">SUMIFS(СВЦЭМ!$L$40:$L$783,СВЦЭМ!$A$40:$A$783,$A445,СВЦЭМ!$B$39:$B$782,R$437)+'СЕТ СН'!$F$16</f>
        <v>0</v>
      </c>
      <c r="S445" s="36">
        <f ca="1">SUMIFS(СВЦЭМ!$L$40:$L$783,СВЦЭМ!$A$40:$A$783,$A445,СВЦЭМ!$B$39:$B$782,S$437)+'СЕТ СН'!$F$16</f>
        <v>0</v>
      </c>
      <c r="T445" s="36">
        <f ca="1">SUMIFS(СВЦЭМ!$L$40:$L$783,СВЦЭМ!$A$40:$A$783,$A445,СВЦЭМ!$B$39:$B$782,T$437)+'СЕТ СН'!$F$16</f>
        <v>0</v>
      </c>
      <c r="U445" s="36">
        <f ca="1">SUMIFS(СВЦЭМ!$L$40:$L$783,СВЦЭМ!$A$40:$A$783,$A445,СВЦЭМ!$B$39:$B$782,U$437)+'СЕТ СН'!$F$16</f>
        <v>0</v>
      </c>
      <c r="V445" s="36">
        <f ca="1">SUMIFS(СВЦЭМ!$L$40:$L$783,СВЦЭМ!$A$40:$A$783,$A445,СВЦЭМ!$B$39:$B$782,V$437)+'СЕТ СН'!$F$16</f>
        <v>0</v>
      </c>
      <c r="W445" s="36">
        <f ca="1">SUMIFS(СВЦЭМ!$L$40:$L$783,СВЦЭМ!$A$40:$A$783,$A445,СВЦЭМ!$B$39:$B$782,W$437)+'СЕТ СН'!$F$16</f>
        <v>0</v>
      </c>
      <c r="X445" s="36">
        <f ca="1">SUMIFS(СВЦЭМ!$L$40:$L$783,СВЦЭМ!$A$40:$A$783,$A445,СВЦЭМ!$B$39:$B$782,X$437)+'СЕТ СН'!$F$16</f>
        <v>0</v>
      </c>
      <c r="Y445" s="36">
        <f ca="1">SUMIFS(СВЦЭМ!$L$40:$L$783,СВЦЭМ!$A$40:$A$783,$A445,СВЦЭМ!$B$39:$B$782,Y$437)+'СЕТ СН'!$F$16</f>
        <v>0</v>
      </c>
    </row>
    <row r="446" spans="1:27" ht="15.75" hidden="1" x14ac:dyDescent="0.2">
      <c r="A446" s="35">
        <f t="shared" si="12"/>
        <v>45360</v>
      </c>
      <c r="B446" s="36">
        <f ca="1">SUMIFS(СВЦЭМ!$L$40:$L$783,СВЦЭМ!$A$40:$A$783,$A446,СВЦЭМ!$B$39:$B$782,B$437)+'СЕТ СН'!$F$16</f>
        <v>0</v>
      </c>
      <c r="C446" s="36">
        <f ca="1">SUMIFS(СВЦЭМ!$L$40:$L$783,СВЦЭМ!$A$40:$A$783,$A446,СВЦЭМ!$B$39:$B$782,C$437)+'СЕТ СН'!$F$16</f>
        <v>0</v>
      </c>
      <c r="D446" s="36">
        <f ca="1">SUMIFS(СВЦЭМ!$L$40:$L$783,СВЦЭМ!$A$40:$A$783,$A446,СВЦЭМ!$B$39:$B$782,D$437)+'СЕТ СН'!$F$16</f>
        <v>0</v>
      </c>
      <c r="E446" s="36">
        <f ca="1">SUMIFS(СВЦЭМ!$L$40:$L$783,СВЦЭМ!$A$40:$A$783,$A446,СВЦЭМ!$B$39:$B$782,E$437)+'СЕТ СН'!$F$16</f>
        <v>0</v>
      </c>
      <c r="F446" s="36">
        <f ca="1">SUMIFS(СВЦЭМ!$L$40:$L$783,СВЦЭМ!$A$40:$A$783,$A446,СВЦЭМ!$B$39:$B$782,F$437)+'СЕТ СН'!$F$16</f>
        <v>0</v>
      </c>
      <c r="G446" s="36">
        <f ca="1">SUMIFS(СВЦЭМ!$L$40:$L$783,СВЦЭМ!$A$40:$A$783,$A446,СВЦЭМ!$B$39:$B$782,G$437)+'СЕТ СН'!$F$16</f>
        <v>0</v>
      </c>
      <c r="H446" s="36">
        <f ca="1">SUMIFS(СВЦЭМ!$L$40:$L$783,СВЦЭМ!$A$40:$A$783,$A446,СВЦЭМ!$B$39:$B$782,H$437)+'СЕТ СН'!$F$16</f>
        <v>0</v>
      </c>
      <c r="I446" s="36">
        <f ca="1">SUMIFS(СВЦЭМ!$L$40:$L$783,СВЦЭМ!$A$40:$A$783,$A446,СВЦЭМ!$B$39:$B$782,I$437)+'СЕТ СН'!$F$16</f>
        <v>0</v>
      </c>
      <c r="J446" s="36">
        <f ca="1">SUMIFS(СВЦЭМ!$L$40:$L$783,СВЦЭМ!$A$40:$A$783,$A446,СВЦЭМ!$B$39:$B$782,J$437)+'СЕТ СН'!$F$16</f>
        <v>0</v>
      </c>
      <c r="K446" s="36">
        <f ca="1">SUMIFS(СВЦЭМ!$L$40:$L$783,СВЦЭМ!$A$40:$A$783,$A446,СВЦЭМ!$B$39:$B$782,K$437)+'СЕТ СН'!$F$16</f>
        <v>0</v>
      </c>
      <c r="L446" s="36">
        <f ca="1">SUMIFS(СВЦЭМ!$L$40:$L$783,СВЦЭМ!$A$40:$A$783,$A446,СВЦЭМ!$B$39:$B$782,L$437)+'СЕТ СН'!$F$16</f>
        <v>0</v>
      </c>
      <c r="M446" s="36">
        <f ca="1">SUMIFS(СВЦЭМ!$L$40:$L$783,СВЦЭМ!$A$40:$A$783,$A446,СВЦЭМ!$B$39:$B$782,M$437)+'СЕТ СН'!$F$16</f>
        <v>0</v>
      </c>
      <c r="N446" s="36">
        <f ca="1">SUMIFS(СВЦЭМ!$L$40:$L$783,СВЦЭМ!$A$40:$A$783,$A446,СВЦЭМ!$B$39:$B$782,N$437)+'СЕТ СН'!$F$16</f>
        <v>0</v>
      </c>
      <c r="O446" s="36">
        <f ca="1">SUMIFS(СВЦЭМ!$L$40:$L$783,СВЦЭМ!$A$40:$A$783,$A446,СВЦЭМ!$B$39:$B$782,O$437)+'СЕТ СН'!$F$16</f>
        <v>0</v>
      </c>
      <c r="P446" s="36">
        <f ca="1">SUMIFS(СВЦЭМ!$L$40:$L$783,СВЦЭМ!$A$40:$A$783,$A446,СВЦЭМ!$B$39:$B$782,P$437)+'СЕТ СН'!$F$16</f>
        <v>0</v>
      </c>
      <c r="Q446" s="36">
        <f ca="1">SUMIFS(СВЦЭМ!$L$40:$L$783,СВЦЭМ!$A$40:$A$783,$A446,СВЦЭМ!$B$39:$B$782,Q$437)+'СЕТ СН'!$F$16</f>
        <v>0</v>
      </c>
      <c r="R446" s="36">
        <f ca="1">SUMIFS(СВЦЭМ!$L$40:$L$783,СВЦЭМ!$A$40:$A$783,$A446,СВЦЭМ!$B$39:$B$782,R$437)+'СЕТ СН'!$F$16</f>
        <v>0</v>
      </c>
      <c r="S446" s="36">
        <f ca="1">SUMIFS(СВЦЭМ!$L$40:$L$783,СВЦЭМ!$A$40:$A$783,$A446,СВЦЭМ!$B$39:$B$782,S$437)+'СЕТ СН'!$F$16</f>
        <v>0</v>
      </c>
      <c r="T446" s="36">
        <f ca="1">SUMIFS(СВЦЭМ!$L$40:$L$783,СВЦЭМ!$A$40:$A$783,$A446,СВЦЭМ!$B$39:$B$782,T$437)+'СЕТ СН'!$F$16</f>
        <v>0</v>
      </c>
      <c r="U446" s="36">
        <f ca="1">SUMIFS(СВЦЭМ!$L$40:$L$783,СВЦЭМ!$A$40:$A$783,$A446,СВЦЭМ!$B$39:$B$782,U$437)+'СЕТ СН'!$F$16</f>
        <v>0</v>
      </c>
      <c r="V446" s="36">
        <f ca="1">SUMIFS(СВЦЭМ!$L$40:$L$783,СВЦЭМ!$A$40:$A$783,$A446,СВЦЭМ!$B$39:$B$782,V$437)+'СЕТ СН'!$F$16</f>
        <v>0</v>
      </c>
      <c r="W446" s="36">
        <f ca="1">SUMIFS(СВЦЭМ!$L$40:$L$783,СВЦЭМ!$A$40:$A$783,$A446,СВЦЭМ!$B$39:$B$782,W$437)+'СЕТ СН'!$F$16</f>
        <v>0</v>
      </c>
      <c r="X446" s="36">
        <f ca="1">SUMIFS(СВЦЭМ!$L$40:$L$783,СВЦЭМ!$A$40:$A$783,$A446,СВЦЭМ!$B$39:$B$782,X$437)+'СЕТ СН'!$F$16</f>
        <v>0</v>
      </c>
      <c r="Y446" s="36">
        <f ca="1">SUMIFS(СВЦЭМ!$L$40:$L$783,СВЦЭМ!$A$40:$A$783,$A446,СВЦЭМ!$B$39:$B$782,Y$437)+'СЕТ СН'!$F$16</f>
        <v>0</v>
      </c>
    </row>
    <row r="447" spans="1:27" ht="15.75" hidden="1" x14ac:dyDescent="0.2">
      <c r="A447" s="35">
        <f t="shared" si="12"/>
        <v>45361</v>
      </c>
      <c r="B447" s="36">
        <f ca="1">SUMIFS(СВЦЭМ!$L$40:$L$783,СВЦЭМ!$A$40:$A$783,$A447,СВЦЭМ!$B$39:$B$782,B$437)+'СЕТ СН'!$F$16</f>
        <v>0</v>
      </c>
      <c r="C447" s="36">
        <f ca="1">SUMIFS(СВЦЭМ!$L$40:$L$783,СВЦЭМ!$A$40:$A$783,$A447,СВЦЭМ!$B$39:$B$782,C$437)+'СЕТ СН'!$F$16</f>
        <v>0</v>
      </c>
      <c r="D447" s="36">
        <f ca="1">SUMIFS(СВЦЭМ!$L$40:$L$783,СВЦЭМ!$A$40:$A$783,$A447,СВЦЭМ!$B$39:$B$782,D$437)+'СЕТ СН'!$F$16</f>
        <v>0</v>
      </c>
      <c r="E447" s="36">
        <f ca="1">SUMIFS(СВЦЭМ!$L$40:$L$783,СВЦЭМ!$A$40:$A$783,$A447,СВЦЭМ!$B$39:$B$782,E$437)+'СЕТ СН'!$F$16</f>
        <v>0</v>
      </c>
      <c r="F447" s="36">
        <f ca="1">SUMIFS(СВЦЭМ!$L$40:$L$783,СВЦЭМ!$A$40:$A$783,$A447,СВЦЭМ!$B$39:$B$782,F$437)+'СЕТ СН'!$F$16</f>
        <v>0</v>
      </c>
      <c r="G447" s="36">
        <f ca="1">SUMIFS(СВЦЭМ!$L$40:$L$783,СВЦЭМ!$A$40:$A$783,$A447,СВЦЭМ!$B$39:$B$782,G$437)+'СЕТ СН'!$F$16</f>
        <v>0</v>
      </c>
      <c r="H447" s="36">
        <f ca="1">SUMIFS(СВЦЭМ!$L$40:$L$783,СВЦЭМ!$A$40:$A$783,$A447,СВЦЭМ!$B$39:$B$782,H$437)+'СЕТ СН'!$F$16</f>
        <v>0</v>
      </c>
      <c r="I447" s="36">
        <f ca="1">SUMIFS(СВЦЭМ!$L$40:$L$783,СВЦЭМ!$A$40:$A$783,$A447,СВЦЭМ!$B$39:$B$782,I$437)+'СЕТ СН'!$F$16</f>
        <v>0</v>
      </c>
      <c r="J447" s="36">
        <f ca="1">SUMIFS(СВЦЭМ!$L$40:$L$783,СВЦЭМ!$A$40:$A$783,$A447,СВЦЭМ!$B$39:$B$782,J$437)+'СЕТ СН'!$F$16</f>
        <v>0</v>
      </c>
      <c r="K447" s="36">
        <f ca="1">SUMIFS(СВЦЭМ!$L$40:$L$783,СВЦЭМ!$A$40:$A$783,$A447,СВЦЭМ!$B$39:$B$782,K$437)+'СЕТ СН'!$F$16</f>
        <v>0</v>
      </c>
      <c r="L447" s="36">
        <f ca="1">SUMIFS(СВЦЭМ!$L$40:$L$783,СВЦЭМ!$A$40:$A$783,$A447,СВЦЭМ!$B$39:$B$782,L$437)+'СЕТ СН'!$F$16</f>
        <v>0</v>
      </c>
      <c r="M447" s="36">
        <f ca="1">SUMIFS(СВЦЭМ!$L$40:$L$783,СВЦЭМ!$A$40:$A$783,$A447,СВЦЭМ!$B$39:$B$782,M$437)+'СЕТ СН'!$F$16</f>
        <v>0</v>
      </c>
      <c r="N447" s="36">
        <f ca="1">SUMIFS(СВЦЭМ!$L$40:$L$783,СВЦЭМ!$A$40:$A$783,$A447,СВЦЭМ!$B$39:$B$782,N$437)+'СЕТ СН'!$F$16</f>
        <v>0</v>
      </c>
      <c r="O447" s="36">
        <f ca="1">SUMIFS(СВЦЭМ!$L$40:$L$783,СВЦЭМ!$A$40:$A$783,$A447,СВЦЭМ!$B$39:$B$782,O$437)+'СЕТ СН'!$F$16</f>
        <v>0</v>
      </c>
      <c r="P447" s="36">
        <f ca="1">SUMIFS(СВЦЭМ!$L$40:$L$783,СВЦЭМ!$A$40:$A$783,$A447,СВЦЭМ!$B$39:$B$782,P$437)+'СЕТ СН'!$F$16</f>
        <v>0</v>
      </c>
      <c r="Q447" s="36">
        <f ca="1">SUMIFS(СВЦЭМ!$L$40:$L$783,СВЦЭМ!$A$40:$A$783,$A447,СВЦЭМ!$B$39:$B$782,Q$437)+'СЕТ СН'!$F$16</f>
        <v>0</v>
      </c>
      <c r="R447" s="36">
        <f ca="1">SUMIFS(СВЦЭМ!$L$40:$L$783,СВЦЭМ!$A$40:$A$783,$A447,СВЦЭМ!$B$39:$B$782,R$437)+'СЕТ СН'!$F$16</f>
        <v>0</v>
      </c>
      <c r="S447" s="36">
        <f ca="1">SUMIFS(СВЦЭМ!$L$40:$L$783,СВЦЭМ!$A$40:$A$783,$A447,СВЦЭМ!$B$39:$B$782,S$437)+'СЕТ СН'!$F$16</f>
        <v>0</v>
      </c>
      <c r="T447" s="36">
        <f ca="1">SUMIFS(СВЦЭМ!$L$40:$L$783,СВЦЭМ!$A$40:$A$783,$A447,СВЦЭМ!$B$39:$B$782,T$437)+'СЕТ СН'!$F$16</f>
        <v>0</v>
      </c>
      <c r="U447" s="36">
        <f ca="1">SUMIFS(СВЦЭМ!$L$40:$L$783,СВЦЭМ!$A$40:$A$783,$A447,СВЦЭМ!$B$39:$B$782,U$437)+'СЕТ СН'!$F$16</f>
        <v>0</v>
      </c>
      <c r="V447" s="36">
        <f ca="1">SUMIFS(СВЦЭМ!$L$40:$L$783,СВЦЭМ!$A$40:$A$783,$A447,СВЦЭМ!$B$39:$B$782,V$437)+'СЕТ СН'!$F$16</f>
        <v>0</v>
      </c>
      <c r="W447" s="36">
        <f ca="1">SUMIFS(СВЦЭМ!$L$40:$L$783,СВЦЭМ!$A$40:$A$783,$A447,СВЦЭМ!$B$39:$B$782,W$437)+'СЕТ СН'!$F$16</f>
        <v>0</v>
      </c>
      <c r="X447" s="36">
        <f ca="1">SUMIFS(СВЦЭМ!$L$40:$L$783,СВЦЭМ!$A$40:$A$783,$A447,СВЦЭМ!$B$39:$B$782,X$437)+'СЕТ СН'!$F$16</f>
        <v>0</v>
      </c>
      <c r="Y447" s="36">
        <f ca="1">SUMIFS(СВЦЭМ!$L$40:$L$783,СВЦЭМ!$A$40:$A$783,$A447,СВЦЭМ!$B$39:$B$782,Y$437)+'СЕТ СН'!$F$16</f>
        <v>0</v>
      </c>
    </row>
    <row r="448" spans="1:27" ht="15.75" hidden="1" x14ac:dyDescent="0.2">
      <c r="A448" s="35">
        <f t="shared" si="12"/>
        <v>45362</v>
      </c>
      <c r="B448" s="36">
        <f ca="1">SUMIFS(СВЦЭМ!$L$40:$L$783,СВЦЭМ!$A$40:$A$783,$A448,СВЦЭМ!$B$39:$B$782,B$437)+'СЕТ СН'!$F$16</f>
        <v>0</v>
      </c>
      <c r="C448" s="36">
        <f ca="1">SUMIFS(СВЦЭМ!$L$40:$L$783,СВЦЭМ!$A$40:$A$783,$A448,СВЦЭМ!$B$39:$B$782,C$437)+'СЕТ СН'!$F$16</f>
        <v>0</v>
      </c>
      <c r="D448" s="36">
        <f ca="1">SUMIFS(СВЦЭМ!$L$40:$L$783,СВЦЭМ!$A$40:$A$783,$A448,СВЦЭМ!$B$39:$B$782,D$437)+'СЕТ СН'!$F$16</f>
        <v>0</v>
      </c>
      <c r="E448" s="36">
        <f ca="1">SUMIFS(СВЦЭМ!$L$40:$L$783,СВЦЭМ!$A$40:$A$783,$A448,СВЦЭМ!$B$39:$B$782,E$437)+'СЕТ СН'!$F$16</f>
        <v>0</v>
      </c>
      <c r="F448" s="36">
        <f ca="1">SUMIFS(СВЦЭМ!$L$40:$L$783,СВЦЭМ!$A$40:$A$783,$A448,СВЦЭМ!$B$39:$B$782,F$437)+'СЕТ СН'!$F$16</f>
        <v>0</v>
      </c>
      <c r="G448" s="36">
        <f ca="1">SUMIFS(СВЦЭМ!$L$40:$L$783,СВЦЭМ!$A$40:$A$783,$A448,СВЦЭМ!$B$39:$B$782,G$437)+'СЕТ СН'!$F$16</f>
        <v>0</v>
      </c>
      <c r="H448" s="36">
        <f ca="1">SUMIFS(СВЦЭМ!$L$40:$L$783,СВЦЭМ!$A$40:$A$783,$A448,СВЦЭМ!$B$39:$B$782,H$437)+'СЕТ СН'!$F$16</f>
        <v>0</v>
      </c>
      <c r="I448" s="36">
        <f ca="1">SUMIFS(СВЦЭМ!$L$40:$L$783,СВЦЭМ!$A$40:$A$783,$A448,СВЦЭМ!$B$39:$B$782,I$437)+'СЕТ СН'!$F$16</f>
        <v>0</v>
      </c>
      <c r="J448" s="36">
        <f ca="1">SUMIFS(СВЦЭМ!$L$40:$L$783,СВЦЭМ!$A$40:$A$783,$A448,СВЦЭМ!$B$39:$B$782,J$437)+'СЕТ СН'!$F$16</f>
        <v>0</v>
      </c>
      <c r="K448" s="36">
        <f ca="1">SUMIFS(СВЦЭМ!$L$40:$L$783,СВЦЭМ!$A$40:$A$783,$A448,СВЦЭМ!$B$39:$B$782,K$437)+'СЕТ СН'!$F$16</f>
        <v>0</v>
      </c>
      <c r="L448" s="36">
        <f ca="1">SUMIFS(СВЦЭМ!$L$40:$L$783,СВЦЭМ!$A$40:$A$783,$A448,СВЦЭМ!$B$39:$B$782,L$437)+'СЕТ СН'!$F$16</f>
        <v>0</v>
      </c>
      <c r="M448" s="36">
        <f ca="1">SUMIFS(СВЦЭМ!$L$40:$L$783,СВЦЭМ!$A$40:$A$783,$A448,СВЦЭМ!$B$39:$B$782,M$437)+'СЕТ СН'!$F$16</f>
        <v>0</v>
      </c>
      <c r="N448" s="36">
        <f ca="1">SUMIFS(СВЦЭМ!$L$40:$L$783,СВЦЭМ!$A$40:$A$783,$A448,СВЦЭМ!$B$39:$B$782,N$437)+'СЕТ СН'!$F$16</f>
        <v>0</v>
      </c>
      <c r="O448" s="36">
        <f ca="1">SUMIFS(СВЦЭМ!$L$40:$L$783,СВЦЭМ!$A$40:$A$783,$A448,СВЦЭМ!$B$39:$B$782,O$437)+'СЕТ СН'!$F$16</f>
        <v>0</v>
      </c>
      <c r="P448" s="36">
        <f ca="1">SUMIFS(СВЦЭМ!$L$40:$L$783,СВЦЭМ!$A$40:$A$783,$A448,СВЦЭМ!$B$39:$B$782,P$437)+'СЕТ СН'!$F$16</f>
        <v>0</v>
      </c>
      <c r="Q448" s="36">
        <f ca="1">SUMIFS(СВЦЭМ!$L$40:$L$783,СВЦЭМ!$A$40:$A$783,$A448,СВЦЭМ!$B$39:$B$782,Q$437)+'СЕТ СН'!$F$16</f>
        <v>0</v>
      </c>
      <c r="R448" s="36">
        <f ca="1">SUMIFS(СВЦЭМ!$L$40:$L$783,СВЦЭМ!$A$40:$A$783,$A448,СВЦЭМ!$B$39:$B$782,R$437)+'СЕТ СН'!$F$16</f>
        <v>0</v>
      </c>
      <c r="S448" s="36">
        <f ca="1">SUMIFS(СВЦЭМ!$L$40:$L$783,СВЦЭМ!$A$40:$A$783,$A448,СВЦЭМ!$B$39:$B$782,S$437)+'СЕТ СН'!$F$16</f>
        <v>0</v>
      </c>
      <c r="T448" s="36">
        <f ca="1">SUMIFS(СВЦЭМ!$L$40:$L$783,СВЦЭМ!$A$40:$A$783,$A448,СВЦЭМ!$B$39:$B$782,T$437)+'СЕТ СН'!$F$16</f>
        <v>0</v>
      </c>
      <c r="U448" s="36">
        <f ca="1">SUMIFS(СВЦЭМ!$L$40:$L$783,СВЦЭМ!$A$40:$A$783,$A448,СВЦЭМ!$B$39:$B$782,U$437)+'СЕТ СН'!$F$16</f>
        <v>0</v>
      </c>
      <c r="V448" s="36">
        <f ca="1">SUMIFS(СВЦЭМ!$L$40:$L$783,СВЦЭМ!$A$40:$A$783,$A448,СВЦЭМ!$B$39:$B$782,V$437)+'СЕТ СН'!$F$16</f>
        <v>0</v>
      </c>
      <c r="W448" s="36">
        <f ca="1">SUMIFS(СВЦЭМ!$L$40:$L$783,СВЦЭМ!$A$40:$A$783,$A448,СВЦЭМ!$B$39:$B$782,W$437)+'СЕТ СН'!$F$16</f>
        <v>0</v>
      </c>
      <c r="X448" s="36">
        <f ca="1">SUMIFS(СВЦЭМ!$L$40:$L$783,СВЦЭМ!$A$40:$A$783,$A448,СВЦЭМ!$B$39:$B$782,X$437)+'СЕТ СН'!$F$16</f>
        <v>0</v>
      </c>
      <c r="Y448" s="36">
        <f ca="1">SUMIFS(СВЦЭМ!$L$40:$L$783,СВЦЭМ!$A$40:$A$783,$A448,СВЦЭМ!$B$39:$B$782,Y$437)+'СЕТ СН'!$F$16</f>
        <v>0</v>
      </c>
    </row>
    <row r="449" spans="1:25" ht="15.75" hidden="1" x14ac:dyDescent="0.2">
      <c r="A449" s="35">
        <f t="shared" si="12"/>
        <v>45363</v>
      </c>
      <c r="B449" s="36">
        <f ca="1">SUMIFS(СВЦЭМ!$L$40:$L$783,СВЦЭМ!$A$40:$A$783,$A449,СВЦЭМ!$B$39:$B$782,B$437)+'СЕТ СН'!$F$16</f>
        <v>0</v>
      </c>
      <c r="C449" s="36">
        <f ca="1">SUMIFS(СВЦЭМ!$L$40:$L$783,СВЦЭМ!$A$40:$A$783,$A449,СВЦЭМ!$B$39:$B$782,C$437)+'СЕТ СН'!$F$16</f>
        <v>0</v>
      </c>
      <c r="D449" s="36">
        <f ca="1">SUMIFS(СВЦЭМ!$L$40:$L$783,СВЦЭМ!$A$40:$A$783,$A449,СВЦЭМ!$B$39:$B$782,D$437)+'СЕТ СН'!$F$16</f>
        <v>0</v>
      </c>
      <c r="E449" s="36">
        <f ca="1">SUMIFS(СВЦЭМ!$L$40:$L$783,СВЦЭМ!$A$40:$A$783,$A449,СВЦЭМ!$B$39:$B$782,E$437)+'СЕТ СН'!$F$16</f>
        <v>0</v>
      </c>
      <c r="F449" s="36">
        <f ca="1">SUMIFS(СВЦЭМ!$L$40:$L$783,СВЦЭМ!$A$40:$A$783,$A449,СВЦЭМ!$B$39:$B$782,F$437)+'СЕТ СН'!$F$16</f>
        <v>0</v>
      </c>
      <c r="G449" s="36">
        <f ca="1">SUMIFS(СВЦЭМ!$L$40:$L$783,СВЦЭМ!$A$40:$A$783,$A449,СВЦЭМ!$B$39:$B$782,G$437)+'СЕТ СН'!$F$16</f>
        <v>0</v>
      </c>
      <c r="H449" s="36">
        <f ca="1">SUMIFS(СВЦЭМ!$L$40:$L$783,СВЦЭМ!$A$40:$A$783,$A449,СВЦЭМ!$B$39:$B$782,H$437)+'СЕТ СН'!$F$16</f>
        <v>0</v>
      </c>
      <c r="I449" s="36">
        <f ca="1">SUMIFS(СВЦЭМ!$L$40:$L$783,СВЦЭМ!$A$40:$A$783,$A449,СВЦЭМ!$B$39:$B$782,I$437)+'СЕТ СН'!$F$16</f>
        <v>0</v>
      </c>
      <c r="J449" s="36">
        <f ca="1">SUMIFS(СВЦЭМ!$L$40:$L$783,СВЦЭМ!$A$40:$A$783,$A449,СВЦЭМ!$B$39:$B$782,J$437)+'СЕТ СН'!$F$16</f>
        <v>0</v>
      </c>
      <c r="K449" s="36">
        <f ca="1">SUMIFS(СВЦЭМ!$L$40:$L$783,СВЦЭМ!$A$40:$A$783,$A449,СВЦЭМ!$B$39:$B$782,K$437)+'СЕТ СН'!$F$16</f>
        <v>0</v>
      </c>
      <c r="L449" s="36">
        <f ca="1">SUMIFS(СВЦЭМ!$L$40:$L$783,СВЦЭМ!$A$40:$A$783,$A449,СВЦЭМ!$B$39:$B$782,L$437)+'СЕТ СН'!$F$16</f>
        <v>0</v>
      </c>
      <c r="M449" s="36">
        <f ca="1">SUMIFS(СВЦЭМ!$L$40:$L$783,СВЦЭМ!$A$40:$A$783,$A449,СВЦЭМ!$B$39:$B$782,M$437)+'СЕТ СН'!$F$16</f>
        <v>0</v>
      </c>
      <c r="N449" s="36">
        <f ca="1">SUMIFS(СВЦЭМ!$L$40:$L$783,СВЦЭМ!$A$40:$A$783,$A449,СВЦЭМ!$B$39:$B$782,N$437)+'СЕТ СН'!$F$16</f>
        <v>0</v>
      </c>
      <c r="O449" s="36">
        <f ca="1">SUMIFS(СВЦЭМ!$L$40:$L$783,СВЦЭМ!$A$40:$A$783,$A449,СВЦЭМ!$B$39:$B$782,O$437)+'СЕТ СН'!$F$16</f>
        <v>0</v>
      </c>
      <c r="P449" s="36">
        <f ca="1">SUMIFS(СВЦЭМ!$L$40:$L$783,СВЦЭМ!$A$40:$A$783,$A449,СВЦЭМ!$B$39:$B$782,P$437)+'СЕТ СН'!$F$16</f>
        <v>0</v>
      </c>
      <c r="Q449" s="36">
        <f ca="1">SUMIFS(СВЦЭМ!$L$40:$L$783,СВЦЭМ!$A$40:$A$783,$A449,СВЦЭМ!$B$39:$B$782,Q$437)+'СЕТ СН'!$F$16</f>
        <v>0</v>
      </c>
      <c r="R449" s="36">
        <f ca="1">SUMIFS(СВЦЭМ!$L$40:$L$783,СВЦЭМ!$A$40:$A$783,$A449,СВЦЭМ!$B$39:$B$782,R$437)+'СЕТ СН'!$F$16</f>
        <v>0</v>
      </c>
      <c r="S449" s="36">
        <f ca="1">SUMIFS(СВЦЭМ!$L$40:$L$783,СВЦЭМ!$A$40:$A$783,$A449,СВЦЭМ!$B$39:$B$782,S$437)+'СЕТ СН'!$F$16</f>
        <v>0</v>
      </c>
      <c r="T449" s="36">
        <f ca="1">SUMIFS(СВЦЭМ!$L$40:$L$783,СВЦЭМ!$A$40:$A$783,$A449,СВЦЭМ!$B$39:$B$782,T$437)+'СЕТ СН'!$F$16</f>
        <v>0</v>
      </c>
      <c r="U449" s="36">
        <f ca="1">SUMIFS(СВЦЭМ!$L$40:$L$783,СВЦЭМ!$A$40:$A$783,$A449,СВЦЭМ!$B$39:$B$782,U$437)+'СЕТ СН'!$F$16</f>
        <v>0</v>
      </c>
      <c r="V449" s="36">
        <f ca="1">SUMIFS(СВЦЭМ!$L$40:$L$783,СВЦЭМ!$A$40:$A$783,$A449,СВЦЭМ!$B$39:$B$782,V$437)+'СЕТ СН'!$F$16</f>
        <v>0</v>
      </c>
      <c r="W449" s="36">
        <f ca="1">SUMIFS(СВЦЭМ!$L$40:$L$783,СВЦЭМ!$A$40:$A$783,$A449,СВЦЭМ!$B$39:$B$782,W$437)+'СЕТ СН'!$F$16</f>
        <v>0</v>
      </c>
      <c r="X449" s="36">
        <f ca="1">SUMIFS(СВЦЭМ!$L$40:$L$783,СВЦЭМ!$A$40:$A$783,$A449,СВЦЭМ!$B$39:$B$782,X$437)+'СЕТ СН'!$F$16</f>
        <v>0</v>
      </c>
      <c r="Y449" s="36">
        <f ca="1">SUMIFS(СВЦЭМ!$L$40:$L$783,СВЦЭМ!$A$40:$A$783,$A449,СВЦЭМ!$B$39:$B$782,Y$437)+'СЕТ СН'!$F$16</f>
        <v>0</v>
      </c>
    </row>
    <row r="450" spans="1:25" ht="15.75" hidden="1" x14ac:dyDescent="0.2">
      <c r="A450" s="35">
        <f t="shared" si="12"/>
        <v>45364</v>
      </c>
      <c r="B450" s="36">
        <f ca="1">SUMIFS(СВЦЭМ!$L$40:$L$783,СВЦЭМ!$A$40:$A$783,$A450,СВЦЭМ!$B$39:$B$782,B$437)+'СЕТ СН'!$F$16</f>
        <v>0</v>
      </c>
      <c r="C450" s="36">
        <f ca="1">SUMIFS(СВЦЭМ!$L$40:$L$783,СВЦЭМ!$A$40:$A$783,$A450,СВЦЭМ!$B$39:$B$782,C$437)+'СЕТ СН'!$F$16</f>
        <v>0</v>
      </c>
      <c r="D450" s="36">
        <f ca="1">SUMIFS(СВЦЭМ!$L$40:$L$783,СВЦЭМ!$A$40:$A$783,$A450,СВЦЭМ!$B$39:$B$782,D$437)+'СЕТ СН'!$F$16</f>
        <v>0</v>
      </c>
      <c r="E450" s="36">
        <f ca="1">SUMIFS(СВЦЭМ!$L$40:$L$783,СВЦЭМ!$A$40:$A$783,$A450,СВЦЭМ!$B$39:$B$782,E$437)+'СЕТ СН'!$F$16</f>
        <v>0</v>
      </c>
      <c r="F450" s="36">
        <f ca="1">SUMIFS(СВЦЭМ!$L$40:$L$783,СВЦЭМ!$A$40:$A$783,$A450,СВЦЭМ!$B$39:$B$782,F$437)+'СЕТ СН'!$F$16</f>
        <v>0</v>
      </c>
      <c r="G450" s="36">
        <f ca="1">SUMIFS(СВЦЭМ!$L$40:$L$783,СВЦЭМ!$A$40:$A$783,$A450,СВЦЭМ!$B$39:$B$782,G$437)+'СЕТ СН'!$F$16</f>
        <v>0</v>
      </c>
      <c r="H450" s="36">
        <f ca="1">SUMIFS(СВЦЭМ!$L$40:$L$783,СВЦЭМ!$A$40:$A$783,$A450,СВЦЭМ!$B$39:$B$782,H$437)+'СЕТ СН'!$F$16</f>
        <v>0</v>
      </c>
      <c r="I450" s="36">
        <f ca="1">SUMIFS(СВЦЭМ!$L$40:$L$783,СВЦЭМ!$A$40:$A$783,$A450,СВЦЭМ!$B$39:$B$782,I$437)+'СЕТ СН'!$F$16</f>
        <v>0</v>
      </c>
      <c r="J450" s="36">
        <f ca="1">SUMIFS(СВЦЭМ!$L$40:$L$783,СВЦЭМ!$A$40:$A$783,$A450,СВЦЭМ!$B$39:$B$782,J$437)+'СЕТ СН'!$F$16</f>
        <v>0</v>
      </c>
      <c r="K450" s="36">
        <f ca="1">SUMIFS(СВЦЭМ!$L$40:$L$783,СВЦЭМ!$A$40:$A$783,$A450,СВЦЭМ!$B$39:$B$782,K$437)+'СЕТ СН'!$F$16</f>
        <v>0</v>
      </c>
      <c r="L450" s="36">
        <f ca="1">SUMIFS(СВЦЭМ!$L$40:$L$783,СВЦЭМ!$A$40:$A$783,$A450,СВЦЭМ!$B$39:$B$782,L$437)+'СЕТ СН'!$F$16</f>
        <v>0</v>
      </c>
      <c r="M450" s="36">
        <f ca="1">SUMIFS(СВЦЭМ!$L$40:$L$783,СВЦЭМ!$A$40:$A$783,$A450,СВЦЭМ!$B$39:$B$782,M$437)+'СЕТ СН'!$F$16</f>
        <v>0</v>
      </c>
      <c r="N450" s="36">
        <f ca="1">SUMIFS(СВЦЭМ!$L$40:$L$783,СВЦЭМ!$A$40:$A$783,$A450,СВЦЭМ!$B$39:$B$782,N$437)+'СЕТ СН'!$F$16</f>
        <v>0</v>
      </c>
      <c r="O450" s="36">
        <f ca="1">SUMIFS(СВЦЭМ!$L$40:$L$783,СВЦЭМ!$A$40:$A$783,$A450,СВЦЭМ!$B$39:$B$782,O$437)+'СЕТ СН'!$F$16</f>
        <v>0</v>
      </c>
      <c r="P450" s="36">
        <f ca="1">SUMIFS(СВЦЭМ!$L$40:$L$783,СВЦЭМ!$A$40:$A$783,$A450,СВЦЭМ!$B$39:$B$782,P$437)+'СЕТ СН'!$F$16</f>
        <v>0</v>
      </c>
      <c r="Q450" s="36">
        <f ca="1">SUMIFS(СВЦЭМ!$L$40:$L$783,СВЦЭМ!$A$40:$A$783,$A450,СВЦЭМ!$B$39:$B$782,Q$437)+'СЕТ СН'!$F$16</f>
        <v>0</v>
      </c>
      <c r="R450" s="36">
        <f ca="1">SUMIFS(СВЦЭМ!$L$40:$L$783,СВЦЭМ!$A$40:$A$783,$A450,СВЦЭМ!$B$39:$B$782,R$437)+'СЕТ СН'!$F$16</f>
        <v>0</v>
      </c>
      <c r="S450" s="36">
        <f ca="1">SUMIFS(СВЦЭМ!$L$40:$L$783,СВЦЭМ!$A$40:$A$783,$A450,СВЦЭМ!$B$39:$B$782,S$437)+'СЕТ СН'!$F$16</f>
        <v>0</v>
      </c>
      <c r="T450" s="36">
        <f ca="1">SUMIFS(СВЦЭМ!$L$40:$L$783,СВЦЭМ!$A$40:$A$783,$A450,СВЦЭМ!$B$39:$B$782,T$437)+'СЕТ СН'!$F$16</f>
        <v>0</v>
      </c>
      <c r="U450" s="36">
        <f ca="1">SUMIFS(СВЦЭМ!$L$40:$L$783,СВЦЭМ!$A$40:$A$783,$A450,СВЦЭМ!$B$39:$B$782,U$437)+'СЕТ СН'!$F$16</f>
        <v>0</v>
      </c>
      <c r="V450" s="36">
        <f ca="1">SUMIFS(СВЦЭМ!$L$40:$L$783,СВЦЭМ!$A$40:$A$783,$A450,СВЦЭМ!$B$39:$B$782,V$437)+'СЕТ СН'!$F$16</f>
        <v>0</v>
      </c>
      <c r="W450" s="36">
        <f ca="1">SUMIFS(СВЦЭМ!$L$40:$L$783,СВЦЭМ!$A$40:$A$783,$A450,СВЦЭМ!$B$39:$B$782,W$437)+'СЕТ СН'!$F$16</f>
        <v>0</v>
      </c>
      <c r="X450" s="36">
        <f ca="1">SUMIFS(СВЦЭМ!$L$40:$L$783,СВЦЭМ!$A$40:$A$783,$A450,СВЦЭМ!$B$39:$B$782,X$437)+'СЕТ СН'!$F$16</f>
        <v>0</v>
      </c>
      <c r="Y450" s="36">
        <f ca="1">SUMIFS(СВЦЭМ!$L$40:$L$783,СВЦЭМ!$A$40:$A$783,$A450,СВЦЭМ!$B$39:$B$782,Y$437)+'СЕТ СН'!$F$16</f>
        <v>0</v>
      </c>
    </row>
    <row r="451" spans="1:25" ht="15.75" hidden="1" x14ac:dyDescent="0.2">
      <c r="A451" s="35">
        <f t="shared" si="12"/>
        <v>45365</v>
      </c>
      <c r="B451" s="36">
        <f ca="1">SUMIFS(СВЦЭМ!$L$40:$L$783,СВЦЭМ!$A$40:$A$783,$A451,СВЦЭМ!$B$39:$B$782,B$437)+'СЕТ СН'!$F$16</f>
        <v>0</v>
      </c>
      <c r="C451" s="36">
        <f ca="1">SUMIFS(СВЦЭМ!$L$40:$L$783,СВЦЭМ!$A$40:$A$783,$A451,СВЦЭМ!$B$39:$B$782,C$437)+'СЕТ СН'!$F$16</f>
        <v>0</v>
      </c>
      <c r="D451" s="36">
        <f ca="1">SUMIFS(СВЦЭМ!$L$40:$L$783,СВЦЭМ!$A$40:$A$783,$A451,СВЦЭМ!$B$39:$B$782,D$437)+'СЕТ СН'!$F$16</f>
        <v>0</v>
      </c>
      <c r="E451" s="36">
        <f ca="1">SUMIFS(СВЦЭМ!$L$40:$L$783,СВЦЭМ!$A$40:$A$783,$A451,СВЦЭМ!$B$39:$B$782,E$437)+'СЕТ СН'!$F$16</f>
        <v>0</v>
      </c>
      <c r="F451" s="36">
        <f ca="1">SUMIFS(СВЦЭМ!$L$40:$L$783,СВЦЭМ!$A$40:$A$783,$A451,СВЦЭМ!$B$39:$B$782,F$437)+'СЕТ СН'!$F$16</f>
        <v>0</v>
      </c>
      <c r="G451" s="36">
        <f ca="1">SUMIFS(СВЦЭМ!$L$40:$L$783,СВЦЭМ!$A$40:$A$783,$A451,СВЦЭМ!$B$39:$B$782,G$437)+'СЕТ СН'!$F$16</f>
        <v>0</v>
      </c>
      <c r="H451" s="36">
        <f ca="1">SUMIFS(СВЦЭМ!$L$40:$L$783,СВЦЭМ!$A$40:$A$783,$A451,СВЦЭМ!$B$39:$B$782,H$437)+'СЕТ СН'!$F$16</f>
        <v>0</v>
      </c>
      <c r="I451" s="36">
        <f ca="1">SUMIFS(СВЦЭМ!$L$40:$L$783,СВЦЭМ!$A$40:$A$783,$A451,СВЦЭМ!$B$39:$B$782,I$437)+'СЕТ СН'!$F$16</f>
        <v>0</v>
      </c>
      <c r="J451" s="36">
        <f ca="1">SUMIFS(СВЦЭМ!$L$40:$L$783,СВЦЭМ!$A$40:$A$783,$A451,СВЦЭМ!$B$39:$B$782,J$437)+'СЕТ СН'!$F$16</f>
        <v>0</v>
      </c>
      <c r="K451" s="36">
        <f ca="1">SUMIFS(СВЦЭМ!$L$40:$L$783,СВЦЭМ!$A$40:$A$783,$A451,СВЦЭМ!$B$39:$B$782,K$437)+'СЕТ СН'!$F$16</f>
        <v>0</v>
      </c>
      <c r="L451" s="36">
        <f ca="1">SUMIFS(СВЦЭМ!$L$40:$L$783,СВЦЭМ!$A$40:$A$783,$A451,СВЦЭМ!$B$39:$B$782,L$437)+'СЕТ СН'!$F$16</f>
        <v>0</v>
      </c>
      <c r="M451" s="36">
        <f ca="1">SUMIFS(СВЦЭМ!$L$40:$L$783,СВЦЭМ!$A$40:$A$783,$A451,СВЦЭМ!$B$39:$B$782,M$437)+'СЕТ СН'!$F$16</f>
        <v>0</v>
      </c>
      <c r="N451" s="36">
        <f ca="1">SUMIFS(СВЦЭМ!$L$40:$L$783,СВЦЭМ!$A$40:$A$783,$A451,СВЦЭМ!$B$39:$B$782,N$437)+'СЕТ СН'!$F$16</f>
        <v>0</v>
      </c>
      <c r="O451" s="36">
        <f ca="1">SUMIFS(СВЦЭМ!$L$40:$L$783,СВЦЭМ!$A$40:$A$783,$A451,СВЦЭМ!$B$39:$B$782,O$437)+'СЕТ СН'!$F$16</f>
        <v>0</v>
      </c>
      <c r="P451" s="36">
        <f ca="1">SUMIFS(СВЦЭМ!$L$40:$L$783,СВЦЭМ!$A$40:$A$783,$A451,СВЦЭМ!$B$39:$B$782,P$437)+'СЕТ СН'!$F$16</f>
        <v>0</v>
      </c>
      <c r="Q451" s="36">
        <f ca="1">SUMIFS(СВЦЭМ!$L$40:$L$783,СВЦЭМ!$A$40:$A$783,$A451,СВЦЭМ!$B$39:$B$782,Q$437)+'СЕТ СН'!$F$16</f>
        <v>0</v>
      </c>
      <c r="R451" s="36">
        <f ca="1">SUMIFS(СВЦЭМ!$L$40:$L$783,СВЦЭМ!$A$40:$A$783,$A451,СВЦЭМ!$B$39:$B$782,R$437)+'СЕТ СН'!$F$16</f>
        <v>0</v>
      </c>
      <c r="S451" s="36">
        <f ca="1">SUMIFS(СВЦЭМ!$L$40:$L$783,СВЦЭМ!$A$40:$A$783,$A451,СВЦЭМ!$B$39:$B$782,S$437)+'СЕТ СН'!$F$16</f>
        <v>0</v>
      </c>
      <c r="T451" s="36">
        <f ca="1">SUMIFS(СВЦЭМ!$L$40:$L$783,СВЦЭМ!$A$40:$A$783,$A451,СВЦЭМ!$B$39:$B$782,T$437)+'СЕТ СН'!$F$16</f>
        <v>0</v>
      </c>
      <c r="U451" s="36">
        <f ca="1">SUMIFS(СВЦЭМ!$L$40:$L$783,СВЦЭМ!$A$40:$A$783,$A451,СВЦЭМ!$B$39:$B$782,U$437)+'СЕТ СН'!$F$16</f>
        <v>0</v>
      </c>
      <c r="V451" s="36">
        <f ca="1">SUMIFS(СВЦЭМ!$L$40:$L$783,СВЦЭМ!$A$40:$A$783,$A451,СВЦЭМ!$B$39:$B$782,V$437)+'СЕТ СН'!$F$16</f>
        <v>0</v>
      </c>
      <c r="W451" s="36">
        <f ca="1">SUMIFS(СВЦЭМ!$L$40:$L$783,СВЦЭМ!$A$40:$A$783,$A451,СВЦЭМ!$B$39:$B$782,W$437)+'СЕТ СН'!$F$16</f>
        <v>0</v>
      </c>
      <c r="X451" s="36">
        <f ca="1">SUMIFS(СВЦЭМ!$L$40:$L$783,СВЦЭМ!$A$40:$A$783,$A451,СВЦЭМ!$B$39:$B$782,X$437)+'СЕТ СН'!$F$16</f>
        <v>0</v>
      </c>
      <c r="Y451" s="36">
        <f ca="1">SUMIFS(СВЦЭМ!$L$40:$L$783,СВЦЭМ!$A$40:$A$783,$A451,СВЦЭМ!$B$39:$B$782,Y$437)+'СЕТ СН'!$F$16</f>
        <v>0</v>
      </c>
    </row>
    <row r="452" spans="1:25" ht="15.75" hidden="1" x14ac:dyDescent="0.2">
      <c r="A452" s="35">
        <f t="shared" si="12"/>
        <v>45366</v>
      </c>
      <c r="B452" s="36">
        <f ca="1">SUMIFS(СВЦЭМ!$L$40:$L$783,СВЦЭМ!$A$40:$A$783,$A452,СВЦЭМ!$B$39:$B$782,B$437)+'СЕТ СН'!$F$16</f>
        <v>0</v>
      </c>
      <c r="C452" s="36">
        <f ca="1">SUMIFS(СВЦЭМ!$L$40:$L$783,СВЦЭМ!$A$40:$A$783,$A452,СВЦЭМ!$B$39:$B$782,C$437)+'СЕТ СН'!$F$16</f>
        <v>0</v>
      </c>
      <c r="D452" s="36">
        <f ca="1">SUMIFS(СВЦЭМ!$L$40:$L$783,СВЦЭМ!$A$40:$A$783,$A452,СВЦЭМ!$B$39:$B$782,D$437)+'СЕТ СН'!$F$16</f>
        <v>0</v>
      </c>
      <c r="E452" s="36">
        <f ca="1">SUMIFS(СВЦЭМ!$L$40:$L$783,СВЦЭМ!$A$40:$A$783,$A452,СВЦЭМ!$B$39:$B$782,E$437)+'СЕТ СН'!$F$16</f>
        <v>0</v>
      </c>
      <c r="F452" s="36">
        <f ca="1">SUMIFS(СВЦЭМ!$L$40:$L$783,СВЦЭМ!$A$40:$A$783,$A452,СВЦЭМ!$B$39:$B$782,F$437)+'СЕТ СН'!$F$16</f>
        <v>0</v>
      </c>
      <c r="G452" s="36">
        <f ca="1">SUMIFS(СВЦЭМ!$L$40:$L$783,СВЦЭМ!$A$40:$A$783,$A452,СВЦЭМ!$B$39:$B$782,G$437)+'СЕТ СН'!$F$16</f>
        <v>0</v>
      </c>
      <c r="H452" s="36">
        <f ca="1">SUMIFS(СВЦЭМ!$L$40:$L$783,СВЦЭМ!$A$40:$A$783,$A452,СВЦЭМ!$B$39:$B$782,H$437)+'СЕТ СН'!$F$16</f>
        <v>0</v>
      </c>
      <c r="I452" s="36">
        <f ca="1">SUMIFS(СВЦЭМ!$L$40:$L$783,СВЦЭМ!$A$40:$A$783,$A452,СВЦЭМ!$B$39:$B$782,I$437)+'СЕТ СН'!$F$16</f>
        <v>0</v>
      </c>
      <c r="J452" s="36">
        <f ca="1">SUMIFS(СВЦЭМ!$L$40:$L$783,СВЦЭМ!$A$40:$A$783,$A452,СВЦЭМ!$B$39:$B$782,J$437)+'СЕТ СН'!$F$16</f>
        <v>0</v>
      </c>
      <c r="K452" s="36">
        <f ca="1">SUMIFS(СВЦЭМ!$L$40:$L$783,СВЦЭМ!$A$40:$A$783,$A452,СВЦЭМ!$B$39:$B$782,K$437)+'СЕТ СН'!$F$16</f>
        <v>0</v>
      </c>
      <c r="L452" s="36">
        <f ca="1">SUMIFS(СВЦЭМ!$L$40:$L$783,СВЦЭМ!$A$40:$A$783,$A452,СВЦЭМ!$B$39:$B$782,L$437)+'СЕТ СН'!$F$16</f>
        <v>0</v>
      </c>
      <c r="M452" s="36">
        <f ca="1">SUMIFS(СВЦЭМ!$L$40:$L$783,СВЦЭМ!$A$40:$A$783,$A452,СВЦЭМ!$B$39:$B$782,M$437)+'СЕТ СН'!$F$16</f>
        <v>0</v>
      </c>
      <c r="N452" s="36">
        <f ca="1">SUMIFS(СВЦЭМ!$L$40:$L$783,СВЦЭМ!$A$40:$A$783,$A452,СВЦЭМ!$B$39:$B$782,N$437)+'СЕТ СН'!$F$16</f>
        <v>0</v>
      </c>
      <c r="O452" s="36">
        <f ca="1">SUMIFS(СВЦЭМ!$L$40:$L$783,СВЦЭМ!$A$40:$A$783,$A452,СВЦЭМ!$B$39:$B$782,O$437)+'СЕТ СН'!$F$16</f>
        <v>0</v>
      </c>
      <c r="P452" s="36">
        <f ca="1">SUMIFS(СВЦЭМ!$L$40:$L$783,СВЦЭМ!$A$40:$A$783,$A452,СВЦЭМ!$B$39:$B$782,P$437)+'СЕТ СН'!$F$16</f>
        <v>0</v>
      </c>
      <c r="Q452" s="36">
        <f ca="1">SUMIFS(СВЦЭМ!$L$40:$L$783,СВЦЭМ!$A$40:$A$783,$A452,СВЦЭМ!$B$39:$B$782,Q$437)+'СЕТ СН'!$F$16</f>
        <v>0</v>
      </c>
      <c r="R452" s="36">
        <f ca="1">SUMIFS(СВЦЭМ!$L$40:$L$783,СВЦЭМ!$A$40:$A$783,$A452,СВЦЭМ!$B$39:$B$782,R$437)+'СЕТ СН'!$F$16</f>
        <v>0</v>
      </c>
      <c r="S452" s="36">
        <f ca="1">SUMIFS(СВЦЭМ!$L$40:$L$783,СВЦЭМ!$A$40:$A$783,$A452,СВЦЭМ!$B$39:$B$782,S$437)+'СЕТ СН'!$F$16</f>
        <v>0</v>
      </c>
      <c r="T452" s="36">
        <f ca="1">SUMIFS(СВЦЭМ!$L$40:$L$783,СВЦЭМ!$A$40:$A$783,$A452,СВЦЭМ!$B$39:$B$782,T$437)+'СЕТ СН'!$F$16</f>
        <v>0</v>
      </c>
      <c r="U452" s="36">
        <f ca="1">SUMIFS(СВЦЭМ!$L$40:$L$783,СВЦЭМ!$A$40:$A$783,$A452,СВЦЭМ!$B$39:$B$782,U$437)+'СЕТ СН'!$F$16</f>
        <v>0</v>
      </c>
      <c r="V452" s="36">
        <f ca="1">SUMIFS(СВЦЭМ!$L$40:$L$783,СВЦЭМ!$A$40:$A$783,$A452,СВЦЭМ!$B$39:$B$782,V$437)+'СЕТ СН'!$F$16</f>
        <v>0</v>
      </c>
      <c r="W452" s="36">
        <f ca="1">SUMIFS(СВЦЭМ!$L$40:$L$783,СВЦЭМ!$A$40:$A$783,$A452,СВЦЭМ!$B$39:$B$782,W$437)+'СЕТ СН'!$F$16</f>
        <v>0</v>
      </c>
      <c r="X452" s="36">
        <f ca="1">SUMIFS(СВЦЭМ!$L$40:$L$783,СВЦЭМ!$A$40:$A$783,$A452,СВЦЭМ!$B$39:$B$782,X$437)+'СЕТ СН'!$F$16</f>
        <v>0</v>
      </c>
      <c r="Y452" s="36">
        <f ca="1">SUMIFS(СВЦЭМ!$L$40:$L$783,СВЦЭМ!$A$40:$A$783,$A452,СВЦЭМ!$B$39:$B$782,Y$437)+'СЕТ СН'!$F$16</f>
        <v>0</v>
      </c>
    </row>
    <row r="453" spans="1:25" ht="15.75" hidden="1" x14ac:dyDescent="0.2">
      <c r="A453" s="35">
        <f t="shared" si="12"/>
        <v>45367</v>
      </c>
      <c r="B453" s="36">
        <f ca="1">SUMIFS(СВЦЭМ!$L$40:$L$783,СВЦЭМ!$A$40:$A$783,$A453,СВЦЭМ!$B$39:$B$782,B$437)+'СЕТ СН'!$F$16</f>
        <v>0</v>
      </c>
      <c r="C453" s="36">
        <f ca="1">SUMIFS(СВЦЭМ!$L$40:$L$783,СВЦЭМ!$A$40:$A$783,$A453,СВЦЭМ!$B$39:$B$782,C$437)+'СЕТ СН'!$F$16</f>
        <v>0</v>
      </c>
      <c r="D453" s="36">
        <f ca="1">SUMIFS(СВЦЭМ!$L$40:$L$783,СВЦЭМ!$A$40:$A$783,$A453,СВЦЭМ!$B$39:$B$782,D$437)+'СЕТ СН'!$F$16</f>
        <v>0</v>
      </c>
      <c r="E453" s="36">
        <f ca="1">SUMIFS(СВЦЭМ!$L$40:$L$783,СВЦЭМ!$A$40:$A$783,$A453,СВЦЭМ!$B$39:$B$782,E$437)+'СЕТ СН'!$F$16</f>
        <v>0</v>
      </c>
      <c r="F453" s="36">
        <f ca="1">SUMIFS(СВЦЭМ!$L$40:$L$783,СВЦЭМ!$A$40:$A$783,$A453,СВЦЭМ!$B$39:$B$782,F$437)+'СЕТ СН'!$F$16</f>
        <v>0</v>
      </c>
      <c r="G453" s="36">
        <f ca="1">SUMIFS(СВЦЭМ!$L$40:$L$783,СВЦЭМ!$A$40:$A$783,$A453,СВЦЭМ!$B$39:$B$782,G$437)+'СЕТ СН'!$F$16</f>
        <v>0</v>
      </c>
      <c r="H453" s="36">
        <f ca="1">SUMIFS(СВЦЭМ!$L$40:$L$783,СВЦЭМ!$A$40:$A$783,$A453,СВЦЭМ!$B$39:$B$782,H$437)+'СЕТ СН'!$F$16</f>
        <v>0</v>
      </c>
      <c r="I453" s="36">
        <f ca="1">SUMIFS(СВЦЭМ!$L$40:$L$783,СВЦЭМ!$A$40:$A$783,$A453,СВЦЭМ!$B$39:$B$782,I$437)+'СЕТ СН'!$F$16</f>
        <v>0</v>
      </c>
      <c r="J453" s="36">
        <f ca="1">SUMIFS(СВЦЭМ!$L$40:$L$783,СВЦЭМ!$A$40:$A$783,$A453,СВЦЭМ!$B$39:$B$782,J$437)+'СЕТ СН'!$F$16</f>
        <v>0</v>
      </c>
      <c r="K453" s="36">
        <f ca="1">SUMIFS(СВЦЭМ!$L$40:$L$783,СВЦЭМ!$A$40:$A$783,$A453,СВЦЭМ!$B$39:$B$782,K$437)+'СЕТ СН'!$F$16</f>
        <v>0</v>
      </c>
      <c r="L453" s="36">
        <f ca="1">SUMIFS(СВЦЭМ!$L$40:$L$783,СВЦЭМ!$A$40:$A$783,$A453,СВЦЭМ!$B$39:$B$782,L$437)+'СЕТ СН'!$F$16</f>
        <v>0</v>
      </c>
      <c r="M453" s="36">
        <f ca="1">SUMIFS(СВЦЭМ!$L$40:$L$783,СВЦЭМ!$A$40:$A$783,$A453,СВЦЭМ!$B$39:$B$782,M$437)+'СЕТ СН'!$F$16</f>
        <v>0</v>
      </c>
      <c r="N453" s="36">
        <f ca="1">SUMIFS(СВЦЭМ!$L$40:$L$783,СВЦЭМ!$A$40:$A$783,$A453,СВЦЭМ!$B$39:$B$782,N$437)+'СЕТ СН'!$F$16</f>
        <v>0</v>
      </c>
      <c r="O453" s="36">
        <f ca="1">SUMIFS(СВЦЭМ!$L$40:$L$783,СВЦЭМ!$A$40:$A$783,$A453,СВЦЭМ!$B$39:$B$782,O$437)+'СЕТ СН'!$F$16</f>
        <v>0</v>
      </c>
      <c r="P453" s="36">
        <f ca="1">SUMIFS(СВЦЭМ!$L$40:$L$783,СВЦЭМ!$A$40:$A$783,$A453,СВЦЭМ!$B$39:$B$782,P$437)+'СЕТ СН'!$F$16</f>
        <v>0</v>
      </c>
      <c r="Q453" s="36">
        <f ca="1">SUMIFS(СВЦЭМ!$L$40:$L$783,СВЦЭМ!$A$40:$A$783,$A453,СВЦЭМ!$B$39:$B$782,Q$437)+'СЕТ СН'!$F$16</f>
        <v>0</v>
      </c>
      <c r="R453" s="36">
        <f ca="1">SUMIFS(СВЦЭМ!$L$40:$L$783,СВЦЭМ!$A$40:$A$783,$A453,СВЦЭМ!$B$39:$B$782,R$437)+'СЕТ СН'!$F$16</f>
        <v>0</v>
      </c>
      <c r="S453" s="36">
        <f ca="1">SUMIFS(СВЦЭМ!$L$40:$L$783,СВЦЭМ!$A$40:$A$783,$A453,СВЦЭМ!$B$39:$B$782,S$437)+'СЕТ СН'!$F$16</f>
        <v>0</v>
      </c>
      <c r="T453" s="36">
        <f ca="1">SUMIFS(СВЦЭМ!$L$40:$L$783,СВЦЭМ!$A$40:$A$783,$A453,СВЦЭМ!$B$39:$B$782,T$437)+'СЕТ СН'!$F$16</f>
        <v>0</v>
      </c>
      <c r="U453" s="36">
        <f ca="1">SUMIFS(СВЦЭМ!$L$40:$L$783,СВЦЭМ!$A$40:$A$783,$A453,СВЦЭМ!$B$39:$B$782,U$437)+'СЕТ СН'!$F$16</f>
        <v>0</v>
      </c>
      <c r="V453" s="36">
        <f ca="1">SUMIFS(СВЦЭМ!$L$40:$L$783,СВЦЭМ!$A$40:$A$783,$A453,СВЦЭМ!$B$39:$B$782,V$437)+'СЕТ СН'!$F$16</f>
        <v>0</v>
      </c>
      <c r="W453" s="36">
        <f ca="1">SUMIFS(СВЦЭМ!$L$40:$L$783,СВЦЭМ!$A$40:$A$783,$A453,СВЦЭМ!$B$39:$B$782,W$437)+'СЕТ СН'!$F$16</f>
        <v>0</v>
      </c>
      <c r="X453" s="36">
        <f ca="1">SUMIFS(СВЦЭМ!$L$40:$L$783,СВЦЭМ!$A$40:$A$783,$A453,СВЦЭМ!$B$39:$B$782,X$437)+'СЕТ СН'!$F$16</f>
        <v>0</v>
      </c>
      <c r="Y453" s="36">
        <f ca="1">SUMIFS(СВЦЭМ!$L$40:$L$783,СВЦЭМ!$A$40:$A$783,$A453,СВЦЭМ!$B$39:$B$782,Y$437)+'СЕТ СН'!$F$16</f>
        <v>0</v>
      </c>
    </row>
    <row r="454" spans="1:25" ht="15.75" hidden="1" x14ac:dyDescent="0.2">
      <c r="A454" s="35">
        <f t="shared" si="12"/>
        <v>45368</v>
      </c>
      <c r="B454" s="36">
        <f ca="1">SUMIFS(СВЦЭМ!$L$40:$L$783,СВЦЭМ!$A$40:$A$783,$A454,СВЦЭМ!$B$39:$B$782,B$437)+'СЕТ СН'!$F$16</f>
        <v>0</v>
      </c>
      <c r="C454" s="36">
        <f ca="1">SUMIFS(СВЦЭМ!$L$40:$L$783,СВЦЭМ!$A$40:$A$783,$A454,СВЦЭМ!$B$39:$B$782,C$437)+'СЕТ СН'!$F$16</f>
        <v>0</v>
      </c>
      <c r="D454" s="36">
        <f ca="1">SUMIFS(СВЦЭМ!$L$40:$L$783,СВЦЭМ!$A$40:$A$783,$A454,СВЦЭМ!$B$39:$B$782,D$437)+'СЕТ СН'!$F$16</f>
        <v>0</v>
      </c>
      <c r="E454" s="36">
        <f ca="1">SUMIFS(СВЦЭМ!$L$40:$L$783,СВЦЭМ!$A$40:$A$783,$A454,СВЦЭМ!$B$39:$B$782,E$437)+'СЕТ СН'!$F$16</f>
        <v>0</v>
      </c>
      <c r="F454" s="36">
        <f ca="1">SUMIFS(СВЦЭМ!$L$40:$L$783,СВЦЭМ!$A$40:$A$783,$A454,СВЦЭМ!$B$39:$B$782,F$437)+'СЕТ СН'!$F$16</f>
        <v>0</v>
      </c>
      <c r="G454" s="36">
        <f ca="1">SUMIFS(СВЦЭМ!$L$40:$L$783,СВЦЭМ!$A$40:$A$783,$A454,СВЦЭМ!$B$39:$B$782,G$437)+'СЕТ СН'!$F$16</f>
        <v>0</v>
      </c>
      <c r="H454" s="36">
        <f ca="1">SUMIFS(СВЦЭМ!$L$40:$L$783,СВЦЭМ!$A$40:$A$783,$A454,СВЦЭМ!$B$39:$B$782,H$437)+'СЕТ СН'!$F$16</f>
        <v>0</v>
      </c>
      <c r="I454" s="36">
        <f ca="1">SUMIFS(СВЦЭМ!$L$40:$L$783,СВЦЭМ!$A$40:$A$783,$A454,СВЦЭМ!$B$39:$B$782,I$437)+'СЕТ СН'!$F$16</f>
        <v>0</v>
      </c>
      <c r="J454" s="36">
        <f ca="1">SUMIFS(СВЦЭМ!$L$40:$L$783,СВЦЭМ!$A$40:$A$783,$A454,СВЦЭМ!$B$39:$B$782,J$437)+'СЕТ СН'!$F$16</f>
        <v>0</v>
      </c>
      <c r="K454" s="36">
        <f ca="1">SUMIFS(СВЦЭМ!$L$40:$L$783,СВЦЭМ!$A$40:$A$783,$A454,СВЦЭМ!$B$39:$B$782,K$437)+'СЕТ СН'!$F$16</f>
        <v>0</v>
      </c>
      <c r="L454" s="36">
        <f ca="1">SUMIFS(СВЦЭМ!$L$40:$L$783,СВЦЭМ!$A$40:$A$783,$A454,СВЦЭМ!$B$39:$B$782,L$437)+'СЕТ СН'!$F$16</f>
        <v>0</v>
      </c>
      <c r="M454" s="36">
        <f ca="1">SUMIFS(СВЦЭМ!$L$40:$L$783,СВЦЭМ!$A$40:$A$783,$A454,СВЦЭМ!$B$39:$B$782,M$437)+'СЕТ СН'!$F$16</f>
        <v>0</v>
      </c>
      <c r="N454" s="36">
        <f ca="1">SUMIFS(СВЦЭМ!$L$40:$L$783,СВЦЭМ!$A$40:$A$783,$A454,СВЦЭМ!$B$39:$B$782,N$437)+'СЕТ СН'!$F$16</f>
        <v>0</v>
      </c>
      <c r="O454" s="36">
        <f ca="1">SUMIFS(СВЦЭМ!$L$40:$L$783,СВЦЭМ!$A$40:$A$783,$A454,СВЦЭМ!$B$39:$B$782,O$437)+'СЕТ СН'!$F$16</f>
        <v>0</v>
      </c>
      <c r="P454" s="36">
        <f ca="1">SUMIFS(СВЦЭМ!$L$40:$L$783,СВЦЭМ!$A$40:$A$783,$A454,СВЦЭМ!$B$39:$B$782,P$437)+'СЕТ СН'!$F$16</f>
        <v>0</v>
      </c>
      <c r="Q454" s="36">
        <f ca="1">SUMIFS(СВЦЭМ!$L$40:$L$783,СВЦЭМ!$A$40:$A$783,$A454,СВЦЭМ!$B$39:$B$782,Q$437)+'СЕТ СН'!$F$16</f>
        <v>0</v>
      </c>
      <c r="R454" s="36">
        <f ca="1">SUMIFS(СВЦЭМ!$L$40:$L$783,СВЦЭМ!$A$40:$A$783,$A454,СВЦЭМ!$B$39:$B$782,R$437)+'СЕТ СН'!$F$16</f>
        <v>0</v>
      </c>
      <c r="S454" s="36">
        <f ca="1">SUMIFS(СВЦЭМ!$L$40:$L$783,СВЦЭМ!$A$40:$A$783,$A454,СВЦЭМ!$B$39:$B$782,S$437)+'СЕТ СН'!$F$16</f>
        <v>0</v>
      </c>
      <c r="T454" s="36">
        <f ca="1">SUMIFS(СВЦЭМ!$L$40:$L$783,СВЦЭМ!$A$40:$A$783,$A454,СВЦЭМ!$B$39:$B$782,T$437)+'СЕТ СН'!$F$16</f>
        <v>0</v>
      </c>
      <c r="U454" s="36">
        <f ca="1">SUMIFS(СВЦЭМ!$L$40:$L$783,СВЦЭМ!$A$40:$A$783,$A454,СВЦЭМ!$B$39:$B$782,U$437)+'СЕТ СН'!$F$16</f>
        <v>0</v>
      </c>
      <c r="V454" s="36">
        <f ca="1">SUMIFS(СВЦЭМ!$L$40:$L$783,СВЦЭМ!$A$40:$A$783,$A454,СВЦЭМ!$B$39:$B$782,V$437)+'СЕТ СН'!$F$16</f>
        <v>0</v>
      </c>
      <c r="W454" s="36">
        <f ca="1">SUMIFS(СВЦЭМ!$L$40:$L$783,СВЦЭМ!$A$40:$A$783,$A454,СВЦЭМ!$B$39:$B$782,W$437)+'СЕТ СН'!$F$16</f>
        <v>0</v>
      </c>
      <c r="X454" s="36">
        <f ca="1">SUMIFS(СВЦЭМ!$L$40:$L$783,СВЦЭМ!$A$40:$A$783,$A454,СВЦЭМ!$B$39:$B$782,X$437)+'СЕТ СН'!$F$16</f>
        <v>0</v>
      </c>
      <c r="Y454" s="36">
        <f ca="1">SUMIFS(СВЦЭМ!$L$40:$L$783,СВЦЭМ!$A$40:$A$783,$A454,СВЦЭМ!$B$39:$B$782,Y$437)+'СЕТ СН'!$F$16</f>
        <v>0</v>
      </c>
    </row>
    <row r="455" spans="1:25" ht="15.75" hidden="1" x14ac:dyDescent="0.2">
      <c r="A455" s="35">
        <f t="shared" si="12"/>
        <v>45369</v>
      </c>
      <c r="B455" s="36">
        <f ca="1">SUMIFS(СВЦЭМ!$L$40:$L$783,СВЦЭМ!$A$40:$A$783,$A455,СВЦЭМ!$B$39:$B$782,B$437)+'СЕТ СН'!$F$16</f>
        <v>0</v>
      </c>
      <c r="C455" s="36">
        <f ca="1">SUMIFS(СВЦЭМ!$L$40:$L$783,СВЦЭМ!$A$40:$A$783,$A455,СВЦЭМ!$B$39:$B$782,C$437)+'СЕТ СН'!$F$16</f>
        <v>0</v>
      </c>
      <c r="D455" s="36">
        <f ca="1">SUMIFS(СВЦЭМ!$L$40:$L$783,СВЦЭМ!$A$40:$A$783,$A455,СВЦЭМ!$B$39:$B$782,D$437)+'СЕТ СН'!$F$16</f>
        <v>0</v>
      </c>
      <c r="E455" s="36">
        <f ca="1">SUMIFS(СВЦЭМ!$L$40:$L$783,СВЦЭМ!$A$40:$A$783,$A455,СВЦЭМ!$B$39:$B$782,E$437)+'СЕТ СН'!$F$16</f>
        <v>0</v>
      </c>
      <c r="F455" s="36">
        <f ca="1">SUMIFS(СВЦЭМ!$L$40:$L$783,СВЦЭМ!$A$40:$A$783,$A455,СВЦЭМ!$B$39:$B$782,F$437)+'СЕТ СН'!$F$16</f>
        <v>0</v>
      </c>
      <c r="G455" s="36">
        <f ca="1">SUMIFS(СВЦЭМ!$L$40:$L$783,СВЦЭМ!$A$40:$A$783,$A455,СВЦЭМ!$B$39:$B$782,G$437)+'СЕТ СН'!$F$16</f>
        <v>0</v>
      </c>
      <c r="H455" s="36">
        <f ca="1">SUMIFS(СВЦЭМ!$L$40:$L$783,СВЦЭМ!$A$40:$A$783,$A455,СВЦЭМ!$B$39:$B$782,H$437)+'СЕТ СН'!$F$16</f>
        <v>0</v>
      </c>
      <c r="I455" s="36">
        <f ca="1">SUMIFS(СВЦЭМ!$L$40:$L$783,СВЦЭМ!$A$40:$A$783,$A455,СВЦЭМ!$B$39:$B$782,I$437)+'СЕТ СН'!$F$16</f>
        <v>0</v>
      </c>
      <c r="J455" s="36">
        <f ca="1">SUMIFS(СВЦЭМ!$L$40:$L$783,СВЦЭМ!$A$40:$A$783,$A455,СВЦЭМ!$B$39:$B$782,J$437)+'СЕТ СН'!$F$16</f>
        <v>0</v>
      </c>
      <c r="K455" s="36">
        <f ca="1">SUMIFS(СВЦЭМ!$L$40:$L$783,СВЦЭМ!$A$40:$A$783,$A455,СВЦЭМ!$B$39:$B$782,K$437)+'СЕТ СН'!$F$16</f>
        <v>0</v>
      </c>
      <c r="L455" s="36">
        <f ca="1">SUMIFS(СВЦЭМ!$L$40:$L$783,СВЦЭМ!$A$40:$A$783,$A455,СВЦЭМ!$B$39:$B$782,L$437)+'СЕТ СН'!$F$16</f>
        <v>0</v>
      </c>
      <c r="M455" s="36">
        <f ca="1">SUMIFS(СВЦЭМ!$L$40:$L$783,СВЦЭМ!$A$40:$A$783,$A455,СВЦЭМ!$B$39:$B$782,M$437)+'СЕТ СН'!$F$16</f>
        <v>0</v>
      </c>
      <c r="N455" s="36">
        <f ca="1">SUMIFS(СВЦЭМ!$L$40:$L$783,СВЦЭМ!$A$40:$A$783,$A455,СВЦЭМ!$B$39:$B$782,N$437)+'СЕТ СН'!$F$16</f>
        <v>0</v>
      </c>
      <c r="O455" s="36">
        <f ca="1">SUMIFS(СВЦЭМ!$L$40:$L$783,СВЦЭМ!$A$40:$A$783,$A455,СВЦЭМ!$B$39:$B$782,O$437)+'СЕТ СН'!$F$16</f>
        <v>0</v>
      </c>
      <c r="P455" s="36">
        <f ca="1">SUMIFS(СВЦЭМ!$L$40:$L$783,СВЦЭМ!$A$40:$A$783,$A455,СВЦЭМ!$B$39:$B$782,P$437)+'СЕТ СН'!$F$16</f>
        <v>0</v>
      </c>
      <c r="Q455" s="36">
        <f ca="1">SUMIFS(СВЦЭМ!$L$40:$L$783,СВЦЭМ!$A$40:$A$783,$A455,СВЦЭМ!$B$39:$B$782,Q$437)+'СЕТ СН'!$F$16</f>
        <v>0</v>
      </c>
      <c r="R455" s="36">
        <f ca="1">SUMIFS(СВЦЭМ!$L$40:$L$783,СВЦЭМ!$A$40:$A$783,$A455,СВЦЭМ!$B$39:$B$782,R$437)+'СЕТ СН'!$F$16</f>
        <v>0</v>
      </c>
      <c r="S455" s="36">
        <f ca="1">SUMIFS(СВЦЭМ!$L$40:$L$783,СВЦЭМ!$A$40:$A$783,$A455,СВЦЭМ!$B$39:$B$782,S$437)+'СЕТ СН'!$F$16</f>
        <v>0</v>
      </c>
      <c r="T455" s="36">
        <f ca="1">SUMIFS(СВЦЭМ!$L$40:$L$783,СВЦЭМ!$A$40:$A$783,$A455,СВЦЭМ!$B$39:$B$782,T$437)+'СЕТ СН'!$F$16</f>
        <v>0</v>
      </c>
      <c r="U455" s="36">
        <f ca="1">SUMIFS(СВЦЭМ!$L$40:$L$783,СВЦЭМ!$A$40:$A$783,$A455,СВЦЭМ!$B$39:$B$782,U$437)+'СЕТ СН'!$F$16</f>
        <v>0</v>
      </c>
      <c r="V455" s="36">
        <f ca="1">SUMIFS(СВЦЭМ!$L$40:$L$783,СВЦЭМ!$A$40:$A$783,$A455,СВЦЭМ!$B$39:$B$782,V$437)+'СЕТ СН'!$F$16</f>
        <v>0</v>
      </c>
      <c r="W455" s="36">
        <f ca="1">SUMIFS(СВЦЭМ!$L$40:$L$783,СВЦЭМ!$A$40:$A$783,$A455,СВЦЭМ!$B$39:$B$782,W$437)+'СЕТ СН'!$F$16</f>
        <v>0</v>
      </c>
      <c r="X455" s="36">
        <f ca="1">SUMIFS(СВЦЭМ!$L$40:$L$783,СВЦЭМ!$A$40:$A$783,$A455,СВЦЭМ!$B$39:$B$782,X$437)+'СЕТ СН'!$F$16</f>
        <v>0</v>
      </c>
      <c r="Y455" s="36">
        <f ca="1">SUMIFS(СВЦЭМ!$L$40:$L$783,СВЦЭМ!$A$40:$A$783,$A455,СВЦЭМ!$B$39:$B$782,Y$437)+'СЕТ СН'!$F$16</f>
        <v>0</v>
      </c>
    </row>
    <row r="456" spans="1:25" ht="15.75" hidden="1" x14ac:dyDescent="0.2">
      <c r="A456" s="35">
        <f t="shared" si="12"/>
        <v>45370</v>
      </c>
      <c r="B456" s="36">
        <f ca="1">SUMIFS(СВЦЭМ!$L$40:$L$783,СВЦЭМ!$A$40:$A$783,$A456,СВЦЭМ!$B$39:$B$782,B$437)+'СЕТ СН'!$F$16</f>
        <v>0</v>
      </c>
      <c r="C456" s="36">
        <f ca="1">SUMIFS(СВЦЭМ!$L$40:$L$783,СВЦЭМ!$A$40:$A$783,$A456,СВЦЭМ!$B$39:$B$782,C$437)+'СЕТ СН'!$F$16</f>
        <v>0</v>
      </c>
      <c r="D456" s="36">
        <f ca="1">SUMIFS(СВЦЭМ!$L$40:$L$783,СВЦЭМ!$A$40:$A$783,$A456,СВЦЭМ!$B$39:$B$782,D$437)+'СЕТ СН'!$F$16</f>
        <v>0</v>
      </c>
      <c r="E456" s="36">
        <f ca="1">SUMIFS(СВЦЭМ!$L$40:$L$783,СВЦЭМ!$A$40:$A$783,$A456,СВЦЭМ!$B$39:$B$782,E$437)+'СЕТ СН'!$F$16</f>
        <v>0</v>
      </c>
      <c r="F456" s="36">
        <f ca="1">SUMIFS(СВЦЭМ!$L$40:$L$783,СВЦЭМ!$A$40:$A$783,$A456,СВЦЭМ!$B$39:$B$782,F$437)+'СЕТ СН'!$F$16</f>
        <v>0</v>
      </c>
      <c r="G456" s="36">
        <f ca="1">SUMIFS(СВЦЭМ!$L$40:$L$783,СВЦЭМ!$A$40:$A$783,$A456,СВЦЭМ!$B$39:$B$782,G$437)+'СЕТ СН'!$F$16</f>
        <v>0</v>
      </c>
      <c r="H456" s="36">
        <f ca="1">SUMIFS(СВЦЭМ!$L$40:$L$783,СВЦЭМ!$A$40:$A$783,$A456,СВЦЭМ!$B$39:$B$782,H$437)+'СЕТ СН'!$F$16</f>
        <v>0</v>
      </c>
      <c r="I456" s="36">
        <f ca="1">SUMIFS(СВЦЭМ!$L$40:$L$783,СВЦЭМ!$A$40:$A$783,$A456,СВЦЭМ!$B$39:$B$782,I$437)+'СЕТ СН'!$F$16</f>
        <v>0</v>
      </c>
      <c r="J456" s="36">
        <f ca="1">SUMIFS(СВЦЭМ!$L$40:$L$783,СВЦЭМ!$A$40:$A$783,$A456,СВЦЭМ!$B$39:$B$782,J$437)+'СЕТ СН'!$F$16</f>
        <v>0</v>
      </c>
      <c r="K456" s="36">
        <f ca="1">SUMIFS(СВЦЭМ!$L$40:$L$783,СВЦЭМ!$A$40:$A$783,$A456,СВЦЭМ!$B$39:$B$782,K$437)+'СЕТ СН'!$F$16</f>
        <v>0</v>
      </c>
      <c r="L456" s="36">
        <f ca="1">SUMIFS(СВЦЭМ!$L$40:$L$783,СВЦЭМ!$A$40:$A$783,$A456,СВЦЭМ!$B$39:$B$782,L$437)+'СЕТ СН'!$F$16</f>
        <v>0</v>
      </c>
      <c r="M456" s="36">
        <f ca="1">SUMIFS(СВЦЭМ!$L$40:$L$783,СВЦЭМ!$A$40:$A$783,$A456,СВЦЭМ!$B$39:$B$782,M$437)+'СЕТ СН'!$F$16</f>
        <v>0</v>
      </c>
      <c r="N456" s="36">
        <f ca="1">SUMIFS(СВЦЭМ!$L$40:$L$783,СВЦЭМ!$A$40:$A$783,$A456,СВЦЭМ!$B$39:$B$782,N$437)+'СЕТ СН'!$F$16</f>
        <v>0</v>
      </c>
      <c r="O456" s="36">
        <f ca="1">SUMIFS(СВЦЭМ!$L$40:$L$783,СВЦЭМ!$A$40:$A$783,$A456,СВЦЭМ!$B$39:$B$782,O$437)+'СЕТ СН'!$F$16</f>
        <v>0</v>
      </c>
      <c r="P456" s="36">
        <f ca="1">SUMIFS(СВЦЭМ!$L$40:$L$783,СВЦЭМ!$A$40:$A$783,$A456,СВЦЭМ!$B$39:$B$782,P$437)+'СЕТ СН'!$F$16</f>
        <v>0</v>
      </c>
      <c r="Q456" s="36">
        <f ca="1">SUMIFS(СВЦЭМ!$L$40:$L$783,СВЦЭМ!$A$40:$A$783,$A456,СВЦЭМ!$B$39:$B$782,Q$437)+'СЕТ СН'!$F$16</f>
        <v>0</v>
      </c>
      <c r="R456" s="36">
        <f ca="1">SUMIFS(СВЦЭМ!$L$40:$L$783,СВЦЭМ!$A$40:$A$783,$A456,СВЦЭМ!$B$39:$B$782,R$437)+'СЕТ СН'!$F$16</f>
        <v>0</v>
      </c>
      <c r="S456" s="36">
        <f ca="1">SUMIFS(СВЦЭМ!$L$40:$L$783,СВЦЭМ!$A$40:$A$783,$A456,СВЦЭМ!$B$39:$B$782,S$437)+'СЕТ СН'!$F$16</f>
        <v>0</v>
      </c>
      <c r="T456" s="36">
        <f ca="1">SUMIFS(СВЦЭМ!$L$40:$L$783,СВЦЭМ!$A$40:$A$783,$A456,СВЦЭМ!$B$39:$B$782,T$437)+'СЕТ СН'!$F$16</f>
        <v>0</v>
      </c>
      <c r="U456" s="36">
        <f ca="1">SUMIFS(СВЦЭМ!$L$40:$L$783,СВЦЭМ!$A$40:$A$783,$A456,СВЦЭМ!$B$39:$B$782,U$437)+'СЕТ СН'!$F$16</f>
        <v>0</v>
      </c>
      <c r="V456" s="36">
        <f ca="1">SUMIFS(СВЦЭМ!$L$40:$L$783,СВЦЭМ!$A$40:$A$783,$A456,СВЦЭМ!$B$39:$B$782,V$437)+'СЕТ СН'!$F$16</f>
        <v>0</v>
      </c>
      <c r="W456" s="36">
        <f ca="1">SUMIFS(СВЦЭМ!$L$40:$L$783,СВЦЭМ!$A$40:$A$783,$A456,СВЦЭМ!$B$39:$B$782,W$437)+'СЕТ СН'!$F$16</f>
        <v>0</v>
      </c>
      <c r="X456" s="36">
        <f ca="1">SUMIFS(СВЦЭМ!$L$40:$L$783,СВЦЭМ!$A$40:$A$783,$A456,СВЦЭМ!$B$39:$B$782,X$437)+'СЕТ СН'!$F$16</f>
        <v>0</v>
      </c>
      <c r="Y456" s="36">
        <f ca="1">SUMIFS(СВЦЭМ!$L$40:$L$783,СВЦЭМ!$A$40:$A$783,$A456,СВЦЭМ!$B$39:$B$782,Y$437)+'СЕТ СН'!$F$16</f>
        <v>0</v>
      </c>
    </row>
    <row r="457" spans="1:25" ht="15.75" hidden="1" x14ac:dyDescent="0.2">
      <c r="A457" s="35">
        <f t="shared" si="12"/>
        <v>45371</v>
      </c>
      <c r="B457" s="36">
        <f ca="1">SUMIFS(СВЦЭМ!$L$40:$L$783,СВЦЭМ!$A$40:$A$783,$A457,СВЦЭМ!$B$39:$B$782,B$437)+'СЕТ СН'!$F$16</f>
        <v>0</v>
      </c>
      <c r="C457" s="36">
        <f ca="1">SUMIFS(СВЦЭМ!$L$40:$L$783,СВЦЭМ!$A$40:$A$783,$A457,СВЦЭМ!$B$39:$B$782,C$437)+'СЕТ СН'!$F$16</f>
        <v>0</v>
      </c>
      <c r="D457" s="36">
        <f ca="1">SUMIFS(СВЦЭМ!$L$40:$L$783,СВЦЭМ!$A$40:$A$783,$A457,СВЦЭМ!$B$39:$B$782,D$437)+'СЕТ СН'!$F$16</f>
        <v>0</v>
      </c>
      <c r="E457" s="36">
        <f ca="1">SUMIFS(СВЦЭМ!$L$40:$L$783,СВЦЭМ!$A$40:$A$783,$A457,СВЦЭМ!$B$39:$B$782,E$437)+'СЕТ СН'!$F$16</f>
        <v>0</v>
      </c>
      <c r="F457" s="36">
        <f ca="1">SUMIFS(СВЦЭМ!$L$40:$L$783,СВЦЭМ!$A$40:$A$783,$A457,СВЦЭМ!$B$39:$B$782,F$437)+'СЕТ СН'!$F$16</f>
        <v>0</v>
      </c>
      <c r="G457" s="36">
        <f ca="1">SUMIFS(СВЦЭМ!$L$40:$L$783,СВЦЭМ!$A$40:$A$783,$A457,СВЦЭМ!$B$39:$B$782,G$437)+'СЕТ СН'!$F$16</f>
        <v>0</v>
      </c>
      <c r="H457" s="36">
        <f ca="1">SUMIFS(СВЦЭМ!$L$40:$L$783,СВЦЭМ!$A$40:$A$783,$A457,СВЦЭМ!$B$39:$B$782,H$437)+'СЕТ СН'!$F$16</f>
        <v>0</v>
      </c>
      <c r="I457" s="36">
        <f ca="1">SUMIFS(СВЦЭМ!$L$40:$L$783,СВЦЭМ!$A$40:$A$783,$A457,СВЦЭМ!$B$39:$B$782,I$437)+'СЕТ СН'!$F$16</f>
        <v>0</v>
      </c>
      <c r="J457" s="36">
        <f ca="1">SUMIFS(СВЦЭМ!$L$40:$L$783,СВЦЭМ!$A$40:$A$783,$A457,СВЦЭМ!$B$39:$B$782,J$437)+'СЕТ СН'!$F$16</f>
        <v>0</v>
      </c>
      <c r="K457" s="36">
        <f ca="1">SUMIFS(СВЦЭМ!$L$40:$L$783,СВЦЭМ!$A$40:$A$783,$A457,СВЦЭМ!$B$39:$B$782,K$437)+'СЕТ СН'!$F$16</f>
        <v>0</v>
      </c>
      <c r="L457" s="36">
        <f ca="1">SUMIFS(СВЦЭМ!$L$40:$L$783,СВЦЭМ!$A$40:$A$783,$A457,СВЦЭМ!$B$39:$B$782,L$437)+'СЕТ СН'!$F$16</f>
        <v>0</v>
      </c>
      <c r="M457" s="36">
        <f ca="1">SUMIFS(СВЦЭМ!$L$40:$L$783,СВЦЭМ!$A$40:$A$783,$A457,СВЦЭМ!$B$39:$B$782,M$437)+'СЕТ СН'!$F$16</f>
        <v>0</v>
      </c>
      <c r="N457" s="36">
        <f ca="1">SUMIFS(СВЦЭМ!$L$40:$L$783,СВЦЭМ!$A$40:$A$783,$A457,СВЦЭМ!$B$39:$B$782,N$437)+'СЕТ СН'!$F$16</f>
        <v>0</v>
      </c>
      <c r="O457" s="36">
        <f ca="1">SUMIFS(СВЦЭМ!$L$40:$L$783,СВЦЭМ!$A$40:$A$783,$A457,СВЦЭМ!$B$39:$B$782,O$437)+'СЕТ СН'!$F$16</f>
        <v>0</v>
      </c>
      <c r="P457" s="36">
        <f ca="1">SUMIFS(СВЦЭМ!$L$40:$L$783,СВЦЭМ!$A$40:$A$783,$A457,СВЦЭМ!$B$39:$B$782,P$437)+'СЕТ СН'!$F$16</f>
        <v>0</v>
      </c>
      <c r="Q457" s="36">
        <f ca="1">SUMIFS(СВЦЭМ!$L$40:$L$783,СВЦЭМ!$A$40:$A$783,$A457,СВЦЭМ!$B$39:$B$782,Q$437)+'СЕТ СН'!$F$16</f>
        <v>0</v>
      </c>
      <c r="R457" s="36">
        <f ca="1">SUMIFS(СВЦЭМ!$L$40:$L$783,СВЦЭМ!$A$40:$A$783,$A457,СВЦЭМ!$B$39:$B$782,R$437)+'СЕТ СН'!$F$16</f>
        <v>0</v>
      </c>
      <c r="S457" s="36">
        <f ca="1">SUMIFS(СВЦЭМ!$L$40:$L$783,СВЦЭМ!$A$40:$A$783,$A457,СВЦЭМ!$B$39:$B$782,S$437)+'СЕТ СН'!$F$16</f>
        <v>0</v>
      </c>
      <c r="T457" s="36">
        <f ca="1">SUMIFS(СВЦЭМ!$L$40:$L$783,СВЦЭМ!$A$40:$A$783,$A457,СВЦЭМ!$B$39:$B$782,T$437)+'СЕТ СН'!$F$16</f>
        <v>0</v>
      </c>
      <c r="U457" s="36">
        <f ca="1">SUMIFS(СВЦЭМ!$L$40:$L$783,СВЦЭМ!$A$40:$A$783,$A457,СВЦЭМ!$B$39:$B$782,U$437)+'СЕТ СН'!$F$16</f>
        <v>0</v>
      </c>
      <c r="V457" s="36">
        <f ca="1">SUMIFS(СВЦЭМ!$L$40:$L$783,СВЦЭМ!$A$40:$A$783,$A457,СВЦЭМ!$B$39:$B$782,V$437)+'СЕТ СН'!$F$16</f>
        <v>0</v>
      </c>
      <c r="W457" s="36">
        <f ca="1">SUMIFS(СВЦЭМ!$L$40:$L$783,СВЦЭМ!$A$40:$A$783,$A457,СВЦЭМ!$B$39:$B$782,W$437)+'СЕТ СН'!$F$16</f>
        <v>0</v>
      </c>
      <c r="X457" s="36">
        <f ca="1">SUMIFS(СВЦЭМ!$L$40:$L$783,СВЦЭМ!$A$40:$A$783,$A457,СВЦЭМ!$B$39:$B$782,X$437)+'СЕТ СН'!$F$16</f>
        <v>0</v>
      </c>
      <c r="Y457" s="36">
        <f ca="1">SUMIFS(СВЦЭМ!$L$40:$L$783,СВЦЭМ!$A$40:$A$783,$A457,СВЦЭМ!$B$39:$B$782,Y$437)+'СЕТ СН'!$F$16</f>
        <v>0</v>
      </c>
    </row>
    <row r="458" spans="1:25" ht="15.75" hidden="1" x14ac:dyDescent="0.2">
      <c r="A458" s="35">
        <f t="shared" si="12"/>
        <v>45372</v>
      </c>
      <c r="B458" s="36">
        <f ca="1">SUMIFS(СВЦЭМ!$L$40:$L$783,СВЦЭМ!$A$40:$A$783,$A458,СВЦЭМ!$B$39:$B$782,B$437)+'СЕТ СН'!$F$16</f>
        <v>0</v>
      </c>
      <c r="C458" s="36">
        <f ca="1">SUMIFS(СВЦЭМ!$L$40:$L$783,СВЦЭМ!$A$40:$A$783,$A458,СВЦЭМ!$B$39:$B$782,C$437)+'СЕТ СН'!$F$16</f>
        <v>0</v>
      </c>
      <c r="D458" s="36">
        <f ca="1">SUMIFS(СВЦЭМ!$L$40:$L$783,СВЦЭМ!$A$40:$A$783,$A458,СВЦЭМ!$B$39:$B$782,D$437)+'СЕТ СН'!$F$16</f>
        <v>0</v>
      </c>
      <c r="E458" s="36">
        <f ca="1">SUMIFS(СВЦЭМ!$L$40:$L$783,СВЦЭМ!$A$40:$A$783,$A458,СВЦЭМ!$B$39:$B$782,E$437)+'СЕТ СН'!$F$16</f>
        <v>0</v>
      </c>
      <c r="F458" s="36">
        <f ca="1">SUMIFS(СВЦЭМ!$L$40:$L$783,СВЦЭМ!$A$40:$A$783,$A458,СВЦЭМ!$B$39:$B$782,F$437)+'СЕТ СН'!$F$16</f>
        <v>0</v>
      </c>
      <c r="G458" s="36">
        <f ca="1">SUMIFS(СВЦЭМ!$L$40:$L$783,СВЦЭМ!$A$40:$A$783,$A458,СВЦЭМ!$B$39:$B$782,G$437)+'СЕТ СН'!$F$16</f>
        <v>0</v>
      </c>
      <c r="H458" s="36">
        <f ca="1">SUMIFS(СВЦЭМ!$L$40:$L$783,СВЦЭМ!$A$40:$A$783,$A458,СВЦЭМ!$B$39:$B$782,H$437)+'СЕТ СН'!$F$16</f>
        <v>0</v>
      </c>
      <c r="I458" s="36">
        <f ca="1">SUMIFS(СВЦЭМ!$L$40:$L$783,СВЦЭМ!$A$40:$A$783,$A458,СВЦЭМ!$B$39:$B$782,I$437)+'СЕТ СН'!$F$16</f>
        <v>0</v>
      </c>
      <c r="J458" s="36">
        <f ca="1">SUMIFS(СВЦЭМ!$L$40:$L$783,СВЦЭМ!$A$40:$A$783,$A458,СВЦЭМ!$B$39:$B$782,J$437)+'СЕТ СН'!$F$16</f>
        <v>0</v>
      </c>
      <c r="K458" s="36">
        <f ca="1">SUMIFS(СВЦЭМ!$L$40:$L$783,СВЦЭМ!$A$40:$A$783,$A458,СВЦЭМ!$B$39:$B$782,K$437)+'СЕТ СН'!$F$16</f>
        <v>0</v>
      </c>
      <c r="L458" s="36">
        <f ca="1">SUMIFS(СВЦЭМ!$L$40:$L$783,СВЦЭМ!$A$40:$A$783,$A458,СВЦЭМ!$B$39:$B$782,L$437)+'СЕТ СН'!$F$16</f>
        <v>0</v>
      </c>
      <c r="M458" s="36">
        <f ca="1">SUMIFS(СВЦЭМ!$L$40:$L$783,СВЦЭМ!$A$40:$A$783,$A458,СВЦЭМ!$B$39:$B$782,M$437)+'СЕТ СН'!$F$16</f>
        <v>0</v>
      </c>
      <c r="N458" s="36">
        <f ca="1">SUMIFS(СВЦЭМ!$L$40:$L$783,СВЦЭМ!$A$40:$A$783,$A458,СВЦЭМ!$B$39:$B$782,N$437)+'СЕТ СН'!$F$16</f>
        <v>0</v>
      </c>
      <c r="O458" s="36">
        <f ca="1">SUMIFS(СВЦЭМ!$L$40:$L$783,СВЦЭМ!$A$40:$A$783,$A458,СВЦЭМ!$B$39:$B$782,O$437)+'СЕТ СН'!$F$16</f>
        <v>0</v>
      </c>
      <c r="P458" s="36">
        <f ca="1">SUMIFS(СВЦЭМ!$L$40:$L$783,СВЦЭМ!$A$40:$A$783,$A458,СВЦЭМ!$B$39:$B$782,P$437)+'СЕТ СН'!$F$16</f>
        <v>0</v>
      </c>
      <c r="Q458" s="36">
        <f ca="1">SUMIFS(СВЦЭМ!$L$40:$L$783,СВЦЭМ!$A$40:$A$783,$A458,СВЦЭМ!$B$39:$B$782,Q$437)+'СЕТ СН'!$F$16</f>
        <v>0</v>
      </c>
      <c r="R458" s="36">
        <f ca="1">SUMIFS(СВЦЭМ!$L$40:$L$783,СВЦЭМ!$A$40:$A$783,$A458,СВЦЭМ!$B$39:$B$782,R$437)+'СЕТ СН'!$F$16</f>
        <v>0</v>
      </c>
      <c r="S458" s="36">
        <f ca="1">SUMIFS(СВЦЭМ!$L$40:$L$783,СВЦЭМ!$A$40:$A$783,$A458,СВЦЭМ!$B$39:$B$782,S$437)+'СЕТ СН'!$F$16</f>
        <v>0</v>
      </c>
      <c r="T458" s="36">
        <f ca="1">SUMIFS(СВЦЭМ!$L$40:$L$783,СВЦЭМ!$A$40:$A$783,$A458,СВЦЭМ!$B$39:$B$782,T$437)+'СЕТ СН'!$F$16</f>
        <v>0</v>
      </c>
      <c r="U458" s="36">
        <f ca="1">SUMIFS(СВЦЭМ!$L$40:$L$783,СВЦЭМ!$A$40:$A$783,$A458,СВЦЭМ!$B$39:$B$782,U$437)+'СЕТ СН'!$F$16</f>
        <v>0</v>
      </c>
      <c r="V458" s="36">
        <f ca="1">SUMIFS(СВЦЭМ!$L$40:$L$783,СВЦЭМ!$A$40:$A$783,$A458,СВЦЭМ!$B$39:$B$782,V$437)+'СЕТ СН'!$F$16</f>
        <v>0</v>
      </c>
      <c r="W458" s="36">
        <f ca="1">SUMIFS(СВЦЭМ!$L$40:$L$783,СВЦЭМ!$A$40:$A$783,$A458,СВЦЭМ!$B$39:$B$782,W$437)+'СЕТ СН'!$F$16</f>
        <v>0</v>
      </c>
      <c r="X458" s="36">
        <f ca="1">SUMIFS(СВЦЭМ!$L$40:$L$783,СВЦЭМ!$A$40:$A$783,$A458,СВЦЭМ!$B$39:$B$782,X$437)+'СЕТ СН'!$F$16</f>
        <v>0</v>
      </c>
      <c r="Y458" s="36">
        <f ca="1">SUMIFS(СВЦЭМ!$L$40:$L$783,СВЦЭМ!$A$40:$A$783,$A458,СВЦЭМ!$B$39:$B$782,Y$437)+'СЕТ СН'!$F$16</f>
        <v>0</v>
      </c>
    </row>
    <row r="459" spans="1:25" ht="15.75" hidden="1" x14ac:dyDescent="0.2">
      <c r="A459" s="35">
        <f t="shared" si="12"/>
        <v>45373</v>
      </c>
      <c r="B459" s="36">
        <f ca="1">SUMIFS(СВЦЭМ!$L$40:$L$783,СВЦЭМ!$A$40:$A$783,$A459,СВЦЭМ!$B$39:$B$782,B$437)+'СЕТ СН'!$F$16</f>
        <v>0</v>
      </c>
      <c r="C459" s="36">
        <f ca="1">SUMIFS(СВЦЭМ!$L$40:$L$783,СВЦЭМ!$A$40:$A$783,$A459,СВЦЭМ!$B$39:$B$782,C$437)+'СЕТ СН'!$F$16</f>
        <v>0</v>
      </c>
      <c r="D459" s="36">
        <f ca="1">SUMIFS(СВЦЭМ!$L$40:$L$783,СВЦЭМ!$A$40:$A$783,$A459,СВЦЭМ!$B$39:$B$782,D$437)+'СЕТ СН'!$F$16</f>
        <v>0</v>
      </c>
      <c r="E459" s="36">
        <f ca="1">SUMIFS(СВЦЭМ!$L$40:$L$783,СВЦЭМ!$A$40:$A$783,$A459,СВЦЭМ!$B$39:$B$782,E$437)+'СЕТ СН'!$F$16</f>
        <v>0</v>
      </c>
      <c r="F459" s="36">
        <f ca="1">SUMIFS(СВЦЭМ!$L$40:$L$783,СВЦЭМ!$A$40:$A$783,$A459,СВЦЭМ!$B$39:$B$782,F$437)+'СЕТ СН'!$F$16</f>
        <v>0</v>
      </c>
      <c r="G459" s="36">
        <f ca="1">SUMIFS(СВЦЭМ!$L$40:$L$783,СВЦЭМ!$A$40:$A$783,$A459,СВЦЭМ!$B$39:$B$782,G$437)+'СЕТ СН'!$F$16</f>
        <v>0</v>
      </c>
      <c r="H459" s="36">
        <f ca="1">SUMIFS(СВЦЭМ!$L$40:$L$783,СВЦЭМ!$A$40:$A$783,$A459,СВЦЭМ!$B$39:$B$782,H$437)+'СЕТ СН'!$F$16</f>
        <v>0</v>
      </c>
      <c r="I459" s="36">
        <f ca="1">SUMIFS(СВЦЭМ!$L$40:$L$783,СВЦЭМ!$A$40:$A$783,$A459,СВЦЭМ!$B$39:$B$782,I$437)+'СЕТ СН'!$F$16</f>
        <v>0</v>
      </c>
      <c r="J459" s="36">
        <f ca="1">SUMIFS(СВЦЭМ!$L$40:$L$783,СВЦЭМ!$A$40:$A$783,$A459,СВЦЭМ!$B$39:$B$782,J$437)+'СЕТ СН'!$F$16</f>
        <v>0</v>
      </c>
      <c r="K459" s="36">
        <f ca="1">SUMIFS(СВЦЭМ!$L$40:$L$783,СВЦЭМ!$A$40:$A$783,$A459,СВЦЭМ!$B$39:$B$782,K$437)+'СЕТ СН'!$F$16</f>
        <v>0</v>
      </c>
      <c r="L459" s="36">
        <f ca="1">SUMIFS(СВЦЭМ!$L$40:$L$783,СВЦЭМ!$A$40:$A$783,$A459,СВЦЭМ!$B$39:$B$782,L$437)+'СЕТ СН'!$F$16</f>
        <v>0</v>
      </c>
      <c r="M459" s="36">
        <f ca="1">SUMIFS(СВЦЭМ!$L$40:$L$783,СВЦЭМ!$A$40:$A$783,$A459,СВЦЭМ!$B$39:$B$782,M$437)+'СЕТ СН'!$F$16</f>
        <v>0</v>
      </c>
      <c r="N459" s="36">
        <f ca="1">SUMIFS(СВЦЭМ!$L$40:$L$783,СВЦЭМ!$A$40:$A$783,$A459,СВЦЭМ!$B$39:$B$782,N$437)+'СЕТ СН'!$F$16</f>
        <v>0</v>
      </c>
      <c r="O459" s="36">
        <f ca="1">SUMIFS(СВЦЭМ!$L$40:$L$783,СВЦЭМ!$A$40:$A$783,$A459,СВЦЭМ!$B$39:$B$782,O$437)+'СЕТ СН'!$F$16</f>
        <v>0</v>
      </c>
      <c r="P459" s="36">
        <f ca="1">SUMIFS(СВЦЭМ!$L$40:$L$783,СВЦЭМ!$A$40:$A$783,$A459,СВЦЭМ!$B$39:$B$782,P$437)+'СЕТ СН'!$F$16</f>
        <v>0</v>
      </c>
      <c r="Q459" s="36">
        <f ca="1">SUMIFS(СВЦЭМ!$L$40:$L$783,СВЦЭМ!$A$40:$A$783,$A459,СВЦЭМ!$B$39:$B$782,Q$437)+'СЕТ СН'!$F$16</f>
        <v>0</v>
      </c>
      <c r="R459" s="36">
        <f ca="1">SUMIFS(СВЦЭМ!$L$40:$L$783,СВЦЭМ!$A$40:$A$783,$A459,СВЦЭМ!$B$39:$B$782,R$437)+'СЕТ СН'!$F$16</f>
        <v>0</v>
      </c>
      <c r="S459" s="36">
        <f ca="1">SUMIFS(СВЦЭМ!$L$40:$L$783,СВЦЭМ!$A$40:$A$783,$A459,СВЦЭМ!$B$39:$B$782,S$437)+'СЕТ СН'!$F$16</f>
        <v>0</v>
      </c>
      <c r="T459" s="36">
        <f ca="1">SUMIFS(СВЦЭМ!$L$40:$L$783,СВЦЭМ!$A$40:$A$783,$A459,СВЦЭМ!$B$39:$B$782,T$437)+'СЕТ СН'!$F$16</f>
        <v>0</v>
      </c>
      <c r="U459" s="36">
        <f ca="1">SUMIFS(СВЦЭМ!$L$40:$L$783,СВЦЭМ!$A$40:$A$783,$A459,СВЦЭМ!$B$39:$B$782,U$437)+'СЕТ СН'!$F$16</f>
        <v>0</v>
      </c>
      <c r="V459" s="36">
        <f ca="1">SUMIFS(СВЦЭМ!$L$40:$L$783,СВЦЭМ!$A$40:$A$783,$A459,СВЦЭМ!$B$39:$B$782,V$437)+'СЕТ СН'!$F$16</f>
        <v>0</v>
      </c>
      <c r="W459" s="36">
        <f ca="1">SUMIFS(СВЦЭМ!$L$40:$L$783,СВЦЭМ!$A$40:$A$783,$A459,СВЦЭМ!$B$39:$B$782,W$437)+'СЕТ СН'!$F$16</f>
        <v>0</v>
      </c>
      <c r="X459" s="36">
        <f ca="1">SUMIFS(СВЦЭМ!$L$40:$L$783,СВЦЭМ!$A$40:$A$783,$A459,СВЦЭМ!$B$39:$B$782,X$437)+'СЕТ СН'!$F$16</f>
        <v>0</v>
      </c>
      <c r="Y459" s="36">
        <f ca="1">SUMIFS(СВЦЭМ!$L$40:$L$783,СВЦЭМ!$A$40:$A$783,$A459,СВЦЭМ!$B$39:$B$782,Y$437)+'СЕТ СН'!$F$16</f>
        <v>0</v>
      </c>
    </row>
    <row r="460" spans="1:25" ht="15.75" hidden="1" x14ac:dyDescent="0.2">
      <c r="A460" s="35">
        <f t="shared" si="12"/>
        <v>45374</v>
      </c>
      <c r="B460" s="36">
        <f ca="1">SUMIFS(СВЦЭМ!$L$40:$L$783,СВЦЭМ!$A$40:$A$783,$A460,СВЦЭМ!$B$39:$B$782,B$437)+'СЕТ СН'!$F$16</f>
        <v>0</v>
      </c>
      <c r="C460" s="36">
        <f ca="1">SUMIFS(СВЦЭМ!$L$40:$L$783,СВЦЭМ!$A$40:$A$783,$A460,СВЦЭМ!$B$39:$B$782,C$437)+'СЕТ СН'!$F$16</f>
        <v>0</v>
      </c>
      <c r="D460" s="36">
        <f ca="1">SUMIFS(СВЦЭМ!$L$40:$L$783,СВЦЭМ!$A$40:$A$783,$A460,СВЦЭМ!$B$39:$B$782,D$437)+'СЕТ СН'!$F$16</f>
        <v>0</v>
      </c>
      <c r="E460" s="36">
        <f ca="1">SUMIFS(СВЦЭМ!$L$40:$L$783,СВЦЭМ!$A$40:$A$783,$A460,СВЦЭМ!$B$39:$B$782,E$437)+'СЕТ СН'!$F$16</f>
        <v>0</v>
      </c>
      <c r="F460" s="36">
        <f ca="1">SUMIFS(СВЦЭМ!$L$40:$L$783,СВЦЭМ!$A$40:$A$783,$A460,СВЦЭМ!$B$39:$B$782,F$437)+'СЕТ СН'!$F$16</f>
        <v>0</v>
      </c>
      <c r="G460" s="36">
        <f ca="1">SUMIFS(СВЦЭМ!$L$40:$L$783,СВЦЭМ!$A$40:$A$783,$A460,СВЦЭМ!$B$39:$B$782,G$437)+'СЕТ СН'!$F$16</f>
        <v>0</v>
      </c>
      <c r="H460" s="36">
        <f ca="1">SUMIFS(СВЦЭМ!$L$40:$L$783,СВЦЭМ!$A$40:$A$783,$A460,СВЦЭМ!$B$39:$B$782,H$437)+'СЕТ СН'!$F$16</f>
        <v>0</v>
      </c>
      <c r="I460" s="36">
        <f ca="1">SUMIFS(СВЦЭМ!$L$40:$L$783,СВЦЭМ!$A$40:$A$783,$A460,СВЦЭМ!$B$39:$B$782,I$437)+'СЕТ СН'!$F$16</f>
        <v>0</v>
      </c>
      <c r="J460" s="36">
        <f ca="1">SUMIFS(СВЦЭМ!$L$40:$L$783,СВЦЭМ!$A$40:$A$783,$A460,СВЦЭМ!$B$39:$B$782,J$437)+'СЕТ СН'!$F$16</f>
        <v>0</v>
      </c>
      <c r="K460" s="36">
        <f ca="1">SUMIFS(СВЦЭМ!$L$40:$L$783,СВЦЭМ!$A$40:$A$783,$A460,СВЦЭМ!$B$39:$B$782,K$437)+'СЕТ СН'!$F$16</f>
        <v>0</v>
      </c>
      <c r="L460" s="36">
        <f ca="1">SUMIFS(СВЦЭМ!$L$40:$L$783,СВЦЭМ!$A$40:$A$783,$A460,СВЦЭМ!$B$39:$B$782,L$437)+'СЕТ СН'!$F$16</f>
        <v>0</v>
      </c>
      <c r="M460" s="36">
        <f ca="1">SUMIFS(СВЦЭМ!$L$40:$L$783,СВЦЭМ!$A$40:$A$783,$A460,СВЦЭМ!$B$39:$B$782,M$437)+'СЕТ СН'!$F$16</f>
        <v>0</v>
      </c>
      <c r="N460" s="36">
        <f ca="1">SUMIFS(СВЦЭМ!$L$40:$L$783,СВЦЭМ!$A$40:$A$783,$A460,СВЦЭМ!$B$39:$B$782,N$437)+'СЕТ СН'!$F$16</f>
        <v>0</v>
      </c>
      <c r="O460" s="36">
        <f ca="1">SUMIFS(СВЦЭМ!$L$40:$L$783,СВЦЭМ!$A$40:$A$783,$A460,СВЦЭМ!$B$39:$B$782,O$437)+'СЕТ СН'!$F$16</f>
        <v>0</v>
      </c>
      <c r="P460" s="36">
        <f ca="1">SUMIFS(СВЦЭМ!$L$40:$L$783,СВЦЭМ!$A$40:$A$783,$A460,СВЦЭМ!$B$39:$B$782,P$437)+'СЕТ СН'!$F$16</f>
        <v>0</v>
      </c>
      <c r="Q460" s="36">
        <f ca="1">SUMIFS(СВЦЭМ!$L$40:$L$783,СВЦЭМ!$A$40:$A$783,$A460,СВЦЭМ!$B$39:$B$782,Q$437)+'СЕТ СН'!$F$16</f>
        <v>0</v>
      </c>
      <c r="R460" s="36">
        <f ca="1">SUMIFS(СВЦЭМ!$L$40:$L$783,СВЦЭМ!$A$40:$A$783,$A460,СВЦЭМ!$B$39:$B$782,R$437)+'СЕТ СН'!$F$16</f>
        <v>0</v>
      </c>
      <c r="S460" s="36">
        <f ca="1">SUMIFS(СВЦЭМ!$L$40:$L$783,СВЦЭМ!$A$40:$A$783,$A460,СВЦЭМ!$B$39:$B$782,S$437)+'СЕТ СН'!$F$16</f>
        <v>0</v>
      </c>
      <c r="T460" s="36">
        <f ca="1">SUMIFS(СВЦЭМ!$L$40:$L$783,СВЦЭМ!$A$40:$A$783,$A460,СВЦЭМ!$B$39:$B$782,T$437)+'СЕТ СН'!$F$16</f>
        <v>0</v>
      </c>
      <c r="U460" s="36">
        <f ca="1">SUMIFS(СВЦЭМ!$L$40:$L$783,СВЦЭМ!$A$40:$A$783,$A460,СВЦЭМ!$B$39:$B$782,U$437)+'СЕТ СН'!$F$16</f>
        <v>0</v>
      </c>
      <c r="V460" s="36">
        <f ca="1">SUMIFS(СВЦЭМ!$L$40:$L$783,СВЦЭМ!$A$40:$A$783,$A460,СВЦЭМ!$B$39:$B$782,V$437)+'СЕТ СН'!$F$16</f>
        <v>0</v>
      </c>
      <c r="W460" s="36">
        <f ca="1">SUMIFS(СВЦЭМ!$L$40:$L$783,СВЦЭМ!$A$40:$A$783,$A460,СВЦЭМ!$B$39:$B$782,W$437)+'СЕТ СН'!$F$16</f>
        <v>0</v>
      </c>
      <c r="X460" s="36">
        <f ca="1">SUMIFS(СВЦЭМ!$L$40:$L$783,СВЦЭМ!$A$40:$A$783,$A460,СВЦЭМ!$B$39:$B$782,X$437)+'СЕТ СН'!$F$16</f>
        <v>0</v>
      </c>
      <c r="Y460" s="36">
        <f ca="1">SUMIFS(СВЦЭМ!$L$40:$L$783,СВЦЭМ!$A$40:$A$783,$A460,СВЦЭМ!$B$39:$B$782,Y$437)+'СЕТ СН'!$F$16</f>
        <v>0</v>
      </c>
    </row>
    <row r="461" spans="1:25" ht="15.75" hidden="1" x14ac:dyDescent="0.2">
      <c r="A461" s="35">
        <f t="shared" si="12"/>
        <v>45375</v>
      </c>
      <c r="B461" s="36">
        <f ca="1">SUMIFS(СВЦЭМ!$L$40:$L$783,СВЦЭМ!$A$40:$A$783,$A461,СВЦЭМ!$B$39:$B$782,B$437)+'СЕТ СН'!$F$16</f>
        <v>0</v>
      </c>
      <c r="C461" s="36">
        <f ca="1">SUMIFS(СВЦЭМ!$L$40:$L$783,СВЦЭМ!$A$40:$A$783,$A461,СВЦЭМ!$B$39:$B$782,C$437)+'СЕТ СН'!$F$16</f>
        <v>0</v>
      </c>
      <c r="D461" s="36">
        <f ca="1">SUMIFS(СВЦЭМ!$L$40:$L$783,СВЦЭМ!$A$40:$A$783,$A461,СВЦЭМ!$B$39:$B$782,D$437)+'СЕТ СН'!$F$16</f>
        <v>0</v>
      </c>
      <c r="E461" s="36">
        <f ca="1">SUMIFS(СВЦЭМ!$L$40:$L$783,СВЦЭМ!$A$40:$A$783,$A461,СВЦЭМ!$B$39:$B$782,E$437)+'СЕТ СН'!$F$16</f>
        <v>0</v>
      </c>
      <c r="F461" s="36">
        <f ca="1">SUMIFS(СВЦЭМ!$L$40:$L$783,СВЦЭМ!$A$40:$A$783,$A461,СВЦЭМ!$B$39:$B$782,F$437)+'СЕТ СН'!$F$16</f>
        <v>0</v>
      </c>
      <c r="G461" s="36">
        <f ca="1">SUMIFS(СВЦЭМ!$L$40:$L$783,СВЦЭМ!$A$40:$A$783,$A461,СВЦЭМ!$B$39:$B$782,G$437)+'СЕТ СН'!$F$16</f>
        <v>0</v>
      </c>
      <c r="H461" s="36">
        <f ca="1">SUMIFS(СВЦЭМ!$L$40:$L$783,СВЦЭМ!$A$40:$A$783,$A461,СВЦЭМ!$B$39:$B$782,H$437)+'СЕТ СН'!$F$16</f>
        <v>0</v>
      </c>
      <c r="I461" s="36">
        <f ca="1">SUMIFS(СВЦЭМ!$L$40:$L$783,СВЦЭМ!$A$40:$A$783,$A461,СВЦЭМ!$B$39:$B$782,I$437)+'СЕТ СН'!$F$16</f>
        <v>0</v>
      </c>
      <c r="J461" s="36">
        <f ca="1">SUMIFS(СВЦЭМ!$L$40:$L$783,СВЦЭМ!$A$40:$A$783,$A461,СВЦЭМ!$B$39:$B$782,J$437)+'СЕТ СН'!$F$16</f>
        <v>0</v>
      </c>
      <c r="K461" s="36">
        <f ca="1">SUMIFS(СВЦЭМ!$L$40:$L$783,СВЦЭМ!$A$40:$A$783,$A461,СВЦЭМ!$B$39:$B$782,K$437)+'СЕТ СН'!$F$16</f>
        <v>0</v>
      </c>
      <c r="L461" s="36">
        <f ca="1">SUMIFS(СВЦЭМ!$L$40:$L$783,СВЦЭМ!$A$40:$A$783,$A461,СВЦЭМ!$B$39:$B$782,L$437)+'СЕТ СН'!$F$16</f>
        <v>0</v>
      </c>
      <c r="M461" s="36">
        <f ca="1">SUMIFS(СВЦЭМ!$L$40:$L$783,СВЦЭМ!$A$40:$A$783,$A461,СВЦЭМ!$B$39:$B$782,M$437)+'СЕТ СН'!$F$16</f>
        <v>0</v>
      </c>
      <c r="N461" s="36">
        <f ca="1">SUMIFS(СВЦЭМ!$L$40:$L$783,СВЦЭМ!$A$40:$A$783,$A461,СВЦЭМ!$B$39:$B$782,N$437)+'СЕТ СН'!$F$16</f>
        <v>0</v>
      </c>
      <c r="O461" s="36">
        <f ca="1">SUMIFS(СВЦЭМ!$L$40:$L$783,СВЦЭМ!$A$40:$A$783,$A461,СВЦЭМ!$B$39:$B$782,O$437)+'СЕТ СН'!$F$16</f>
        <v>0</v>
      </c>
      <c r="P461" s="36">
        <f ca="1">SUMIFS(СВЦЭМ!$L$40:$L$783,СВЦЭМ!$A$40:$A$783,$A461,СВЦЭМ!$B$39:$B$782,P$437)+'СЕТ СН'!$F$16</f>
        <v>0</v>
      </c>
      <c r="Q461" s="36">
        <f ca="1">SUMIFS(СВЦЭМ!$L$40:$L$783,СВЦЭМ!$A$40:$A$783,$A461,СВЦЭМ!$B$39:$B$782,Q$437)+'СЕТ СН'!$F$16</f>
        <v>0</v>
      </c>
      <c r="R461" s="36">
        <f ca="1">SUMIFS(СВЦЭМ!$L$40:$L$783,СВЦЭМ!$A$40:$A$783,$A461,СВЦЭМ!$B$39:$B$782,R$437)+'СЕТ СН'!$F$16</f>
        <v>0</v>
      </c>
      <c r="S461" s="36">
        <f ca="1">SUMIFS(СВЦЭМ!$L$40:$L$783,СВЦЭМ!$A$40:$A$783,$A461,СВЦЭМ!$B$39:$B$782,S$437)+'СЕТ СН'!$F$16</f>
        <v>0</v>
      </c>
      <c r="T461" s="36">
        <f ca="1">SUMIFS(СВЦЭМ!$L$40:$L$783,СВЦЭМ!$A$40:$A$783,$A461,СВЦЭМ!$B$39:$B$782,T$437)+'СЕТ СН'!$F$16</f>
        <v>0</v>
      </c>
      <c r="U461" s="36">
        <f ca="1">SUMIFS(СВЦЭМ!$L$40:$L$783,СВЦЭМ!$A$40:$A$783,$A461,СВЦЭМ!$B$39:$B$782,U$437)+'СЕТ СН'!$F$16</f>
        <v>0</v>
      </c>
      <c r="V461" s="36">
        <f ca="1">SUMIFS(СВЦЭМ!$L$40:$L$783,СВЦЭМ!$A$40:$A$783,$A461,СВЦЭМ!$B$39:$B$782,V$437)+'СЕТ СН'!$F$16</f>
        <v>0</v>
      </c>
      <c r="W461" s="36">
        <f ca="1">SUMIFS(СВЦЭМ!$L$40:$L$783,СВЦЭМ!$A$40:$A$783,$A461,СВЦЭМ!$B$39:$B$782,W$437)+'СЕТ СН'!$F$16</f>
        <v>0</v>
      </c>
      <c r="X461" s="36">
        <f ca="1">SUMIFS(СВЦЭМ!$L$40:$L$783,СВЦЭМ!$A$40:$A$783,$A461,СВЦЭМ!$B$39:$B$782,X$437)+'СЕТ СН'!$F$16</f>
        <v>0</v>
      </c>
      <c r="Y461" s="36">
        <f ca="1">SUMIFS(СВЦЭМ!$L$40:$L$783,СВЦЭМ!$A$40:$A$783,$A461,СВЦЭМ!$B$39:$B$782,Y$437)+'СЕТ СН'!$F$16</f>
        <v>0</v>
      </c>
    </row>
    <row r="462" spans="1:25" ht="15.75" hidden="1" x14ac:dyDescent="0.2">
      <c r="A462" s="35">
        <f t="shared" si="12"/>
        <v>45376</v>
      </c>
      <c r="B462" s="36">
        <f ca="1">SUMIFS(СВЦЭМ!$L$40:$L$783,СВЦЭМ!$A$40:$A$783,$A462,СВЦЭМ!$B$39:$B$782,B$437)+'СЕТ СН'!$F$16</f>
        <v>0</v>
      </c>
      <c r="C462" s="36">
        <f ca="1">SUMIFS(СВЦЭМ!$L$40:$L$783,СВЦЭМ!$A$40:$A$783,$A462,СВЦЭМ!$B$39:$B$782,C$437)+'СЕТ СН'!$F$16</f>
        <v>0</v>
      </c>
      <c r="D462" s="36">
        <f ca="1">SUMIFS(СВЦЭМ!$L$40:$L$783,СВЦЭМ!$A$40:$A$783,$A462,СВЦЭМ!$B$39:$B$782,D$437)+'СЕТ СН'!$F$16</f>
        <v>0</v>
      </c>
      <c r="E462" s="36">
        <f ca="1">SUMIFS(СВЦЭМ!$L$40:$L$783,СВЦЭМ!$A$40:$A$783,$A462,СВЦЭМ!$B$39:$B$782,E$437)+'СЕТ СН'!$F$16</f>
        <v>0</v>
      </c>
      <c r="F462" s="36">
        <f ca="1">SUMIFS(СВЦЭМ!$L$40:$L$783,СВЦЭМ!$A$40:$A$783,$A462,СВЦЭМ!$B$39:$B$782,F$437)+'СЕТ СН'!$F$16</f>
        <v>0</v>
      </c>
      <c r="G462" s="36">
        <f ca="1">SUMIFS(СВЦЭМ!$L$40:$L$783,СВЦЭМ!$A$40:$A$783,$A462,СВЦЭМ!$B$39:$B$782,G$437)+'СЕТ СН'!$F$16</f>
        <v>0</v>
      </c>
      <c r="H462" s="36">
        <f ca="1">SUMIFS(СВЦЭМ!$L$40:$L$783,СВЦЭМ!$A$40:$A$783,$A462,СВЦЭМ!$B$39:$B$782,H$437)+'СЕТ СН'!$F$16</f>
        <v>0</v>
      </c>
      <c r="I462" s="36">
        <f ca="1">SUMIFS(СВЦЭМ!$L$40:$L$783,СВЦЭМ!$A$40:$A$783,$A462,СВЦЭМ!$B$39:$B$782,I$437)+'СЕТ СН'!$F$16</f>
        <v>0</v>
      </c>
      <c r="J462" s="36">
        <f ca="1">SUMIFS(СВЦЭМ!$L$40:$L$783,СВЦЭМ!$A$40:$A$783,$A462,СВЦЭМ!$B$39:$B$782,J$437)+'СЕТ СН'!$F$16</f>
        <v>0</v>
      </c>
      <c r="K462" s="36">
        <f ca="1">SUMIFS(СВЦЭМ!$L$40:$L$783,СВЦЭМ!$A$40:$A$783,$A462,СВЦЭМ!$B$39:$B$782,K$437)+'СЕТ СН'!$F$16</f>
        <v>0</v>
      </c>
      <c r="L462" s="36">
        <f ca="1">SUMIFS(СВЦЭМ!$L$40:$L$783,СВЦЭМ!$A$40:$A$783,$A462,СВЦЭМ!$B$39:$B$782,L$437)+'СЕТ СН'!$F$16</f>
        <v>0</v>
      </c>
      <c r="M462" s="36">
        <f ca="1">SUMIFS(СВЦЭМ!$L$40:$L$783,СВЦЭМ!$A$40:$A$783,$A462,СВЦЭМ!$B$39:$B$782,M$437)+'СЕТ СН'!$F$16</f>
        <v>0</v>
      </c>
      <c r="N462" s="36">
        <f ca="1">SUMIFS(СВЦЭМ!$L$40:$L$783,СВЦЭМ!$A$40:$A$783,$A462,СВЦЭМ!$B$39:$B$782,N$437)+'СЕТ СН'!$F$16</f>
        <v>0</v>
      </c>
      <c r="O462" s="36">
        <f ca="1">SUMIFS(СВЦЭМ!$L$40:$L$783,СВЦЭМ!$A$40:$A$783,$A462,СВЦЭМ!$B$39:$B$782,O$437)+'СЕТ СН'!$F$16</f>
        <v>0</v>
      </c>
      <c r="P462" s="36">
        <f ca="1">SUMIFS(СВЦЭМ!$L$40:$L$783,СВЦЭМ!$A$40:$A$783,$A462,СВЦЭМ!$B$39:$B$782,P$437)+'СЕТ СН'!$F$16</f>
        <v>0</v>
      </c>
      <c r="Q462" s="36">
        <f ca="1">SUMIFS(СВЦЭМ!$L$40:$L$783,СВЦЭМ!$A$40:$A$783,$A462,СВЦЭМ!$B$39:$B$782,Q$437)+'СЕТ СН'!$F$16</f>
        <v>0</v>
      </c>
      <c r="R462" s="36">
        <f ca="1">SUMIFS(СВЦЭМ!$L$40:$L$783,СВЦЭМ!$A$40:$A$783,$A462,СВЦЭМ!$B$39:$B$782,R$437)+'СЕТ СН'!$F$16</f>
        <v>0</v>
      </c>
      <c r="S462" s="36">
        <f ca="1">SUMIFS(СВЦЭМ!$L$40:$L$783,СВЦЭМ!$A$40:$A$783,$A462,СВЦЭМ!$B$39:$B$782,S$437)+'СЕТ СН'!$F$16</f>
        <v>0</v>
      </c>
      <c r="T462" s="36">
        <f ca="1">SUMIFS(СВЦЭМ!$L$40:$L$783,СВЦЭМ!$A$40:$A$783,$A462,СВЦЭМ!$B$39:$B$782,T$437)+'СЕТ СН'!$F$16</f>
        <v>0</v>
      </c>
      <c r="U462" s="36">
        <f ca="1">SUMIFS(СВЦЭМ!$L$40:$L$783,СВЦЭМ!$A$40:$A$783,$A462,СВЦЭМ!$B$39:$B$782,U$437)+'СЕТ СН'!$F$16</f>
        <v>0</v>
      </c>
      <c r="V462" s="36">
        <f ca="1">SUMIFS(СВЦЭМ!$L$40:$L$783,СВЦЭМ!$A$40:$A$783,$A462,СВЦЭМ!$B$39:$B$782,V$437)+'СЕТ СН'!$F$16</f>
        <v>0</v>
      </c>
      <c r="W462" s="36">
        <f ca="1">SUMIFS(СВЦЭМ!$L$40:$L$783,СВЦЭМ!$A$40:$A$783,$A462,СВЦЭМ!$B$39:$B$782,W$437)+'СЕТ СН'!$F$16</f>
        <v>0</v>
      </c>
      <c r="X462" s="36">
        <f ca="1">SUMIFS(СВЦЭМ!$L$40:$L$783,СВЦЭМ!$A$40:$A$783,$A462,СВЦЭМ!$B$39:$B$782,X$437)+'СЕТ СН'!$F$16</f>
        <v>0</v>
      </c>
      <c r="Y462" s="36">
        <f ca="1">SUMIFS(СВЦЭМ!$L$40:$L$783,СВЦЭМ!$A$40:$A$783,$A462,СВЦЭМ!$B$39:$B$782,Y$437)+'СЕТ СН'!$F$16</f>
        <v>0</v>
      </c>
    </row>
    <row r="463" spans="1:25" ht="15.75" hidden="1" x14ac:dyDescent="0.2">
      <c r="A463" s="35">
        <f t="shared" si="12"/>
        <v>45377</v>
      </c>
      <c r="B463" s="36">
        <f ca="1">SUMIFS(СВЦЭМ!$L$40:$L$783,СВЦЭМ!$A$40:$A$783,$A463,СВЦЭМ!$B$39:$B$782,B$437)+'СЕТ СН'!$F$16</f>
        <v>0</v>
      </c>
      <c r="C463" s="36">
        <f ca="1">SUMIFS(СВЦЭМ!$L$40:$L$783,СВЦЭМ!$A$40:$A$783,$A463,СВЦЭМ!$B$39:$B$782,C$437)+'СЕТ СН'!$F$16</f>
        <v>0</v>
      </c>
      <c r="D463" s="36">
        <f ca="1">SUMIFS(СВЦЭМ!$L$40:$L$783,СВЦЭМ!$A$40:$A$783,$A463,СВЦЭМ!$B$39:$B$782,D$437)+'СЕТ СН'!$F$16</f>
        <v>0</v>
      </c>
      <c r="E463" s="36">
        <f ca="1">SUMIFS(СВЦЭМ!$L$40:$L$783,СВЦЭМ!$A$40:$A$783,$A463,СВЦЭМ!$B$39:$B$782,E$437)+'СЕТ СН'!$F$16</f>
        <v>0</v>
      </c>
      <c r="F463" s="36">
        <f ca="1">SUMIFS(СВЦЭМ!$L$40:$L$783,СВЦЭМ!$A$40:$A$783,$A463,СВЦЭМ!$B$39:$B$782,F$437)+'СЕТ СН'!$F$16</f>
        <v>0</v>
      </c>
      <c r="G463" s="36">
        <f ca="1">SUMIFS(СВЦЭМ!$L$40:$L$783,СВЦЭМ!$A$40:$A$783,$A463,СВЦЭМ!$B$39:$B$782,G$437)+'СЕТ СН'!$F$16</f>
        <v>0</v>
      </c>
      <c r="H463" s="36">
        <f ca="1">SUMIFS(СВЦЭМ!$L$40:$L$783,СВЦЭМ!$A$40:$A$783,$A463,СВЦЭМ!$B$39:$B$782,H$437)+'СЕТ СН'!$F$16</f>
        <v>0</v>
      </c>
      <c r="I463" s="36">
        <f ca="1">SUMIFS(СВЦЭМ!$L$40:$L$783,СВЦЭМ!$A$40:$A$783,$A463,СВЦЭМ!$B$39:$B$782,I$437)+'СЕТ СН'!$F$16</f>
        <v>0</v>
      </c>
      <c r="J463" s="36">
        <f ca="1">SUMIFS(СВЦЭМ!$L$40:$L$783,СВЦЭМ!$A$40:$A$783,$A463,СВЦЭМ!$B$39:$B$782,J$437)+'СЕТ СН'!$F$16</f>
        <v>0</v>
      </c>
      <c r="K463" s="36">
        <f ca="1">SUMIFS(СВЦЭМ!$L$40:$L$783,СВЦЭМ!$A$40:$A$783,$A463,СВЦЭМ!$B$39:$B$782,K$437)+'СЕТ СН'!$F$16</f>
        <v>0</v>
      </c>
      <c r="L463" s="36">
        <f ca="1">SUMIFS(СВЦЭМ!$L$40:$L$783,СВЦЭМ!$A$40:$A$783,$A463,СВЦЭМ!$B$39:$B$782,L$437)+'СЕТ СН'!$F$16</f>
        <v>0</v>
      </c>
      <c r="M463" s="36">
        <f ca="1">SUMIFS(СВЦЭМ!$L$40:$L$783,СВЦЭМ!$A$40:$A$783,$A463,СВЦЭМ!$B$39:$B$782,M$437)+'СЕТ СН'!$F$16</f>
        <v>0</v>
      </c>
      <c r="N463" s="36">
        <f ca="1">SUMIFS(СВЦЭМ!$L$40:$L$783,СВЦЭМ!$A$40:$A$783,$A463,СВЦЭМ!$B$39:$B$782,N$437)+'СЕТ СН'!$F$16</f>
        <v>0</v>
      </c>
      <c r="O463" s="36">
        <f ca="1">SUMIFS(СВЦЭМ!$L$40:$L$783,СВЦЭМ!$A$40:$A$783,$A463,СВЦЭМ!$B$39:$B$782,O$437)+'СЕТ СН'!$F$16</f>
        <v>0</v>
      </c>
      <c r="P463" s="36">
        <f ca="1">SUMIFS(СВЦЭМ!$L$40:$L$783,СВЦЭМ!$A$40:$A$783,$A463,СВЦЭМ!$B$39:$B$782,P$437)+'СЕТ СН'!$F$16</f>
        <v>0</v>
      </c>
      <c r="Q463" s="36">
        <f ca="1">SUMIFS(СВЦЭМ!$L$40:$L$783,СВЦЭМ!$A$40:$A$783,$A463,СВЦЭМ!$B$39:$B$782,Q$437)+'СЕТ СН'!$F$16</f>
        <v>0</v>
      </c>
      <c r="R463" s="36">
        <f ca="1">SUMIFS(СВЦЭМ!$L$40:$L$783,СВЦЭМ!$A$40:$A$783,$A463,СВЦЭМ!$B$39:$B$782,R$437)+'СЕТ СН'!$F$16</f>
        <v>0</v>
      </c>
      <c r="S463" s="36">
        <f ca="1">SUMIFS(СВЦЭМ!$L$40:$L$783,СВЦЭМ!$A$40:$A$783,$A463,СВЦЭМ!$B$39:$B$782,S$437)+'СЕТ СН'!$F$16</f>
        <v>0</v>
      </c>
      <c r="T463" s="36">
        <f ca="1">SUMIFS(СВЦЭМ!$L$40:$L$783,СВЦЭМ!$A$40:$A$783,$A463,СВЦЭМ!$B$39:$B$782,T$437)+'СЕТ СН'!$F$16</f>
        <v>0</v>
      </c>
      <c r="U463" s="36">
        <f ca="1">SUMIFS(СВЦЭМ!$L$40:$L$783,СВЦЭМ!$A$40:$A$783,$A463,СВЦЭМ!$B$39:$B$782,U$437)+'СЕТ СН'!$F$16</f>
        <v>0</v>
      </c>
      <c r="V463" s="36">
        <f ca="1">SUMIFS(СВЦЭМ!$L$40:$L$783,СВЦЭМ!$A$40:$A$783,$A463,СВЦЭМ!$B$39:$B$782,V$437)+'СЕТ СН'!$F$16</f>
        <v>0</v>
      </c>
      <c r="W463" s="36">
        <f ca="1">SUMIFS(СВЦЭМ!$L$40:$L$783,СВЦЭМ!$A$40:$A$783,$A463,СВЦЭМ!$B$39:$B$782,W$437)+'СЕТ СН'!$F$16</f>
        <v>0</v>
      </c>
      <c r="X463" s="36">
        <f ca="1">SUMIFS(СВЦЭМ!$L$40:$L$783,СВЦЭМ!$A$40:$A$783,$A463,СВЦЭМ!$B$39:$B$782,X$437)+'СЕТ СН'!$F$16</f>
        <v>0</v>
      </c>
      <c r="Y463" s="36">
        <f ca="1">SUMIFS(СВЦЭМ!$L$40:$L$783,СВЦЭМ!$A$40:$A$783,$A463,СВЦЭМ!$B$39:$B$782,Y$437)+'СЕТ СН'!$F$16</f>
        <v>0</v>
      </c>
    </row>
    <row r="464" spans="1:25" ht="15.75" hidden="1" x14ac:dyDescent="0.2">
      <c r="A464" s="35">
        <f t="shared" si="12"/>
        <v>45378</v>
      </c>
      <c r="B464" s="36">
        <f ca="1">SUMIFS(СВЦЭМ!$L$40:$L$783,СВЦЭМ!$A$40:$A$783,$A464,СВЦЭМ!$B$39:$B$782,B$437)+'СЕТ СН'!$F$16</f>
        <v>0</v>
      </c>
      <c r="C464" s="36">
        <f ca="1">SUMIFS(СВЦЭМ!$L$40:$L$783,СВЦЭМ!$A$40:$A$783,$A464,СВЦЭМ!$B$39:$B$782,C$437)+'СЕТ СН'!$F$16</f>
        <v>0</v>
      </c>
      <c r="D464" s="36">
        <f ca="1">SUMIFS(СВЦЭМ!$L$40:$L$783,СВЦЭМ!$A$40:$A$783,$A464,СВЦЭМ!$B$39:$B$782,D$437)+'СЕТ СН'!$F$16</f>
        <v>0</v>
      </c>
      <c r="E464" s="36">
        <f ca="1">SUMIFS(СВЦЭМ!$L$40:$L$783,СВЦЭМ!$A$40:$A$783,$A464,СВЦЭМ!$B$39:$B$782,E$437)+'СЕТ СН'!$F$16</f>
        <v>0</v>
      </c>
      <c r="F464" s="36">
        <f ca="1">SUMIFS(СВЦЭМ!$L$40:$L$783,СВЦЭМ!$A$40:$A$783,$A464,СВЦЭМ!$B$39:$B$782,F$437)+'СЕТ СН'!$F$16</f>
        <v>0</v>
      </c>
      <c r="G464" s="36">
        <f ca="1">SUMIFS(СВЦЭМ!$L$40:$L$783,СВЦЭМ!$A$40:$A$783,$A464,СВЦЭМ!$B$39:$B$782,G$437)+'СЕТ СН'!$F$16</f>
        <v>0</v>
      </c>
      <c r="H464" s="36">
        <f ca="1">SUMIFS(СВЦЭМ!$L$40:$L$783,СВЦЭМ!$A$40:$A$783,$A464,СВЦЭМ!$B$39:$B$782,H$437)+'СЕТ СН'!$F$16</f>
        <v>0</v>
      </c>
      <c r="I464" s="36">
        <f ca="1">SUMIFS(СВЦЭМ!$L$40:$L$783,СВЦЭМ!$A$40:$A$783,$A464,СВЦЭМ!$B$39:$B$782,I$437)+'СЕТ СН'!$F$16</f>
        <v>0</v>
      </c>
      <c r="J464" s="36">
        <f ca="1">SUMIFS(СВЦЭМ!$L$40:$L$783,СВЦЭМ!$A$40:$A$783,$A464,СВЦЭМ!$B$39:$B$782,J$437)+'СЕТ СН'!$F$16</f>
        <v>0</v>
      </c>
      <c r="K464" s="36">
        <f ca="1">SUMIFS(СВЦЭМ!$L$40:$L$783,СВЦЭМ!$A$40:$A$783,$A464,СВЦЭМ!$B$39:$B$782,K$437)+'СЕТ СН'!$F$16</f>
        <v>0</v>
      </c>
      <c r="L464" s="36">
        <f ca="1">SUMIFS(СВЦЭМ!$L$40:$L$783,СВЦЭМ!$A$40:$A$783,$A464,СВЦЭМ!$B$39:$B$782,L$437)+'СЕТ СН'!$F$16</f>
        <v>0</v>
      </c>
      <c r="M464" s="36">
        <f ca="1">SUMIFS(СВЦЭМ!$L$40:$L$783,СВЦЭМ!$A$40:$A$783,$A464,СВЦЭМ!$B$39:$B$782,M$437)+'СЕТ СН'!$F$16</f>
        <v>0</v>
      </c>
      <c r="N464" s="36">
        <f ca="1">SUMIFS(СВЦЭМ!$L$40:$L$783,СВЦЭМ!$A$40:$A$783,$A464,СВЦЭМ!$B$39:$B$782,N$437)+'СЕТ СН'!$F$16</f>
        <v>0</v>
      </c>
      <c r="O464" s="36">
        <f ca="1">SUMIFS(СВЦЭМ!$L$40:$L$783,СВЦЭМ!$A$40:$A$783,$A464,СВЦЭМ!$B$39:$B$782,O$437)+'СЕТ СН'!$F$16</f>
        <v>0</v>
      </c>
      <c r="P464" s="36">
        <f ca="1">SUMIFS(СВЦЭМ!$L$40:$L$783,СВЦЭМ!$A$40:$A$783,$A464,СВЦЭМ!$B$39:$B$782,P$437)+'СЕТ СН'!$F$16</f>
        <v>0</v>
      </c>
      <c r="Q464" s="36">
        <f ca="1">SUMIFS(СВЦЭМ!$L$40:$L$783,СВЦЭМ!$A$40:$A$783,$A464,СВЦЭМ!$B$39:$B$782,Q$437)+'СЕТ СН'!$F$16</f>
        <v>0</v>
      </c>
      <c r="R464" s="36">
        <f ca="1">SUMIFS(СВЦЭМ!$L$40:$L$783,СВЦЭМ!$A$40:$A$783,$A464,СВЦЭМ!$B$39:$B$782,R$437)+'СЕТ СН'!$F$16</f>
        <v>0</v>
      </c>
      <c r="S464" s="36">
        <f ca="1">SUMIFS(СВЦЭМ!$L$40:$L$783,СВЦЭМ!$A$40:$A$783,$A464,СВЦЭМ!$B$39:$B$782,S$437)+'СЕТ СН'!$F$16</f>
        <v>0</v>
      </c>
      <c r="T464" s="36">
        <f ca="1">SUMIFS(СВЦЭМ!$L$40:$L$783,СВЦЭМ!$A$40:$A$783,$A464,СВЦЭМ!$B$39:$B$782,T$437)+'СЕТ СН'!$F$16</f>
        <v>0</v>
      </c>
      <c r="U464" s="36">
        <f ca="1">SUMIFS(СВЦЭМ!$L$40:$L$783,СВЦЭМ!$A$40:$A$783,$A464,СВЦЭМ!$B$39:$B$782,U$437)+'СЕТ СН'!$F$16</f>
        <v>0</v>
      </c>
      <c r="V464" s="36">
        <f ca="1">SUMIFS(СВЦЭМ!$L$40:$L$783,СВЦЭМ!$A$40:$A$783,$A464,СВЦЭМ!$B$39:$B$782,V$437)+'СЕТ СН'!$F$16</f>
        <v>0</v>
      </c>
      <c r="W464" s="36">
        <f ca="1">SUMIFS(СВЦЭМ!$L$40:$L$783,СВЦЭМ!$A$40:$A$783,$A464,СВЦЭМ!$B$39:$B$782,W$437)+'СЕТ СН'!$F$16</f>
        <v>0</v>
      </c>
      <c r="X464" s="36">
        <f ca="1">SUMIFS(СВЦЭМ!$L$40:$L$783,СВЦЭМ!$A$40:$A$783,$A464,СВЦЭМ!$B$39:$B$782,X$437)+'СЕТ СН'!$F$16</f>
        <v>0</v>
      </c>
      <c r="Y464" s="36">
        <f ca="1">SUMIFS(СВЦЭМ!$L$40:$L$783,СВЦЭМ!$A$40:$A$783,$A464,СВЦЭМ!$B$39:$B$782,Y$437)+'СЕТ СН'!$F$16</f>
        <v>0</v>
      </c>
    </row>
    <row r="465" spans="1:26" ht="15.75" hidden="1" x14ac:dyDescent="0.2">
      <c r="A465" s="35">
        <f t="shared" si="12"/>
        <v>45379</v>
      </c>
      <c r="B465" s="36">
        <f ca="1">SUMIFS(СВЦЭМ!$L$40:$L$783,СВЦЭМ!$A$40:$A$783,$A465,СВЦЭМ!$B$39:$B$782,B$437)+'СЕТ СН'!$F$16</f>
        <v>0</v>
      </c>
      <c r="C465" s="36">
        <f ca="1">SUMIFS(СВЦЭМ!$L$40:$L$783,СВЦЭМ!$A$40:$A$783,$A465,СВЦЭМ!$B$39:$B$782,C$437)+'СЕТ СН'!$F$16</f>
        <v>0</v>
      </c>
      <c r="D465" s="36">
        <f ca="1">SUMIFS(СВЦЭМ!$L$40:$L$783,СВЦЭМ!$A$40:$A$783,$A465,СВЦЭМ!$B$39:$B$782,D$437)+'СЕТ СН'!$F$16</f>
        <v>0</v>
      </c>
      <c r="E465" s="36">
        <f ca="1">SUMIFS(СВЦЭМ!$L$40:$L$783,СВЦЭМ!$A$40:$A$783,$A465,СВЦЭМ!$B$39:$B$782,E$437)+'СЕТ СН'!$F$16</f>
        <v>0</v>
      </c>
      <c r="F465" s="36">
        <f ca="1">SUMIFS(СВЦЭМ!$L$40:$L$783,СВЦЭМ!$A$40:$A$783,$A465,СВЦЭМ!$B$39:$B$782,F$437)+'СЕТ СН'!$F$16</f>
        <v>0</v>
      </c>
      <c r="G465" s="36">
        <f ca="1">SUMIFS(СВЦЭМ!$L$40:$L$783,СВЦЭМ!$A$40:$A$783,$A465,СВЦЭМ!$B$39:$B$782,G$437)+'СЕТ СН'!$F$16</f>
        <v>0</v>
      </c>
      <c r="H465" s="36">
        <f ca="1">SUMIFS(СВЦЭМ!$L$40:$L$783,СВЦЭМ!$A$40:$A$783,$A465,СВЦЭМ!$B$39:$B$782,H$437)+'СЕТ СН'!$F$16</f>
        <v>0</v>
      </c>
      <c r="I465" s="36">
        <f ca="1">SUMIFS(СВЦЭМ!$L$40:$L$783,СВЦЭМ!$A$40:$A$783,$A465,СВЦЭМ!$B$39:$B$782,I$437)+'СЕТ СН'!$F$16</f>
        <v>0</v>
      </c>
      <c r="J465" s="36">
        <f ca="1">SUMIFS(СВЦЭМ!$L$40:$L$783,СВЦЭМ!$A$40:$A$783,$A465,СВЦЭМ!$B$39:$B$782,J$437)+'СЕТ СН'!$F$16</f>
        <v>0</v>
      </c>
      <c r="K465" s="36">
        <f ca="1">SUMIFS(СВЦЭМ!$L$40:$L$783,СВЦЭМ!$A$40:$A$783,$A465,СВЦЭМ!$B$39:$B$782,K$437)+'СЕТ СН'!$F$16</f>
        <v>0</v>
      </c>
      <c r="L465" s="36">
        <f ca="1">SUMIFS(СВЦЭМ!$L$40:$L$783,СВЦЭМ!$A$40:$A$783,$A465,СВЦЭМ!$B$39:$B$782,L$437)+'СЕТ СН'!$F$16</f>
        <v>0</v>
      </c>
      <c r="M465" s="36">
        <f ca="1">SUMIFS(СВЦЭМ!$L$40:$L$783,СВЦЭМ!$A$40:$A$783,$A465,СВЦЭМ!$B$39:$B$782,M$437)+'СЕТ СН'!$F$16</f>
        <v>0</v>
      </c>
      <c r="N465" s="36">
        <f ca="1">SUMIFS(СВЦЭМ!$L$40:$L$783,СВЦЭМ!$A$40:$A$783,$A465,СВЦЭМ!$B$39:$B$782,N$437)+'СЕТ СН'!$F$16</f>
        <v>0</v>
      </c>
      <c r="O465" s="36">
        <f ca="1">SUMIFS(СВЦЭМ!$L$40:$L$783,СВЦЭМ!$A$40:$A$783,$A465,СВЦЭМ!$B$39:$B$782,O$437)+'СЕТ СН'!$F$16</f>
        <v>0</v>
      </c>
      <c r="P465" s="36">
        <f ca="1">SUMIFS(СВЦЭМ!$L$40:$L$783,СВЦЭМ!$A$40:$A$783,$A465,СВЦЭМ!$B$39:$B$782,P$437)+'СЕТ СН'!$F$16</f>
        <v>0</v>
      </c>
      <c r="Q465" s="36">
        <f ca="1">SUMIFS(СВЦЭМ!$L$40:$L$783,СВЦЭМ!$A$40:$A$783,$A465,СВЦЭМ!$B$39:$B$782,Q$437)+'СЕТ СН'!$F$16</f>
        <v>0</v>
      </c>
      <c r="R465" s="36">
        <f ca="1">SUMIFS(СВЦЭМ!$L$40:$L$783,СВЦЭМ!$A$40:$A$783,$A465,СВЦЭМ!$B$39:$B$782,R$437)+'СЕТ СН'!$F$16</f>
        <v>0</v>
      </c>
      <c r="S465" s="36">
        <f ca="1">SUMIFS(СВЦЭМ!$L$40:$L$783,СВЦЭМ!$A$40:$A$783,$A465,СВЦЭМ!$B$39:$B$782,S$437)+'СЕТ СН'!$F$16</f>
        <v>0</v>
      </c>
      <c r="T465" s="36">
        <f ca="1">SUMIFS(СВЦЭМ!$L$40:$L$783,СВЦЭМ!$A$40:$A$783,$A465,СВЦЭМ!$B$39:$B$782,T$437)+'СЕТ СН'!$F$16</f>
        <v>0</v>
      </c>
      <c r="U465" s="36">
        <f ca="1">SUMIFS(СВЦЭМ!$L$40:$L$783,СВЦЭМ!$A$40:$A$783,$A465,СВЦЭМ!$B$39:$B$782,U$437)+'СЕТ СН'!$F$16</f>
        <v>0</v>
      </c>
      <c r="V465" s="36">
        <f ca="1">SUMIFS(СВЦЭМ!$L$40:$L$783,СВЦЭМ!$A$40:$A$783,$A465,СВЦЭМ!$B$39:$B$782,V$437)+'СЕТ СН'!$F$16</f>
        <v>0</v>
      </c>
      <c r="W465" s="36">
        <f ca="1">SUMIFS(СВЦЭМ!$L$40:$L$783,СВЦЭМ!$A$40:$A$783,$A465,СВЦЭМ!$B$39:$B$782,W$437)+'СЕТ СН'!$F$16</f>
        <v>0</v>
      </c>
      <c r="X465" s="36">
        <f ca="1">SUMIFS(СВЦЭМ!$L$40:$L$783,СВЦЭМ!$A$40:$A$783,$A465,СВЦЭМ!$B$39:$B$782,X$437)+'СЕТ СН'!$F$16</f>
        <v>0</v>
      </c>
      <c r="Y465" s="36">
        <f ca="1">SUMIFS(СВЦЭМ!$L$40:$L$783,СВЦЭМ!$A$40:$A$783,$A465,СВЦЭМ!$B$39:$B$782,Y$437)+'СЕТ СН'!$F$16</f>
        <v>0</v>
      </c>
    </row>
    <row r="466" spans="1:26" ht="15.75" hidden="1" x14ac:dyDescent="0.2">
      <c r="A466" s="35">
        <f t="shared" si="12"/>
        <v>45380</v>
      </c>
      <c r="B466" s="36">
        <f ca="1">SUMIFS(СВЦЭМ!$L$40:$L$783,СВЦЭМ!$A$40:$A$783,$A466,СВЦЭМ!$B$39:$B$782,B$437)+'СЕТ СН'!$F$16</f>
        <v>0</v>
      </c>
      <c r="C466" s="36">
        <f ca="1">SUMIFS(СВЦЭМ!$L$40:$L$783,СВЦЭМ!$A$40:$A$783,$A466,СВЦЭМ!$B$39:$B$782,C$437)+'СЕТ СН'!$F$16</f>
        <v>0</v>
      </c>
      <c r="D466" s="36">
        <f ca="1">SUMIFS(СВЦЭМ!$L$40:$L$783,СВЦЭМ!$A$40:$A$783,$A466,СВЦЭМ!$B$39:$B$782,D$437)+'СЕТ СН'!$F$16</f>
        <v>0</v>
      </c>
      <c r="E466" s="36">
        <f ca="1">SUMIFS(СВЦЭМ!$L$40:$L$783,СВЦЭМ!$A$40:$A$783,$A466,СВЦЭМ!$B$39:$B$782,E$437)+'СЕТ СН'!$F$16</f>
        <v>0</v>
      </c>
      <c r="F466" s="36">
        <f ca="1">SUMIFS(СВЦЭМ!$L$40:$L$783,СВЦЭМ!$A$40:$A$783,$A466,СВЦЭМ!$B$39:$B$782,F$437)+'СЕТ СН'!$F$16</f>
        <v>0</v>
      </c>
      <c r="G466" s="36">
        <f ca="1">SUMIFS(СВЦЭМ!$L$40:$L$783,СВЦЭМ!$A$40:$A$783,$A466,СВЦЭМ!$B$39:$B$782,G$437)+'СЕТ СН'!$F$16</f>
        <v>0</v>
      </c>
      <c r="H466" s="36">
        <f ca="1">SUMIFS(СВЦЭМ!$L$40:$L$783,СВЦЭМ!$A$40:$A$783,$A466,СВЦЭМ!$B$39:$B$782,H$437)+'СЕТ СН'!$F$16</f>
        <v>0</v>
      </c>
      <c r="I466" s="36">
        <f ca="1">SUMIFS(СВЦЭМ!$L$40:$L$783,СВЦЭМ!$A$40:$A$783,$A466,СВЦЭМ!$B$39:$B$782,I$437)+'СЕТ СН'!$F$16</f>
        <v>0</v>
      </c>
      <c r="J466" s="36">
        <f ca="1">SUMIFS(СВЦЭМ!$L$40:$L$783,СВЦЭМ!$A$40:$A$783,$A466,СВЦЭМ!$B$39:$B$782,J$437)+'СЕТ СН'!$F$16</f>
        <v>0</v>
      </c>
      <c r="K466" s="36">
        <f ca="1">SUMIFS(СВЦЭМ!$L$40:$L$783,СВЦЭМ!$A$40:$A$783,$A466,СВЦЭМ!$B$39:$B$782,K$437)+'СЕТ СН'!$F$16</f>
        <v>0</v>
      </c>
      <c r="L466" s="36">
        <f ca="1">SUMIFS(СВЦЭМ!$L$40:$L$783,СВЦЭМ!$A$40:$A$783,$A466,СВЦЭМ!$B$39:$B$782,L$437)+'СЕТ СН'!$F$16</f>
        <v>0</v>
      </c>
      <c r="M466" s="36">
        <f ca="1">SUMIFS(СВЦЭМ!$L$40:$L$783,СВЦЭМ!$A$40:$A$783,$A466,СВЦЭМ!$B$39:$B$782,M$437)+'СЕТ СН'!$F$16</f>
        <v>0</v>
      </c>
      <c r="N466" s="36">
        <f ca="1">SUMIFS(СВЦЭМ!$L$40:$L$783,СВЦЭМ!$A$40:$A$783,$A466,СВЦЭМ!$B$39:$B$782,N$437)+'СЕТ СН'!$F$16</f>
        <v>0</v>
      </c>
      <c r="O466" s="36">
        <f ca="1">SUMIFS(СВЦЭМ!$L$40:$L$783,СВЦЭМ!$A$40:$A$783,$A466,СВЦЭМ!$B$39:$B$782,O$437)+'СЕТ СН'!$F$16</f>
        <v>0</v>
      </c>
      <c r="P466" s="36">
        <f ca="1">SUMIFS(СВЦЭМ!$L$40:$L$783,СВЦЭМ!$A$40:$A$783,$A466,СВЦЭМ!$B$39:$B$782,P$437)+'СЕТ СН'!$F$16</f>
        <v>0</v>
      </c>
      <c r="Q466" s="36">
        <f ca="1">SUMIFS(СВЦЭМ!$L$40:$L$783,СВЦЭМ!$A$40:$A$783,$A466,СВЦЭМ!$B$39:$B$782,Q$437)+'СЕТ СН'!$F$16</f>
        <v>0</v>
      </c>
      <c r="R466" s="36">
        <f ca="1">SUMIFS(СВЦЭМ!$L$40:$L$783,СВЦЭМ!$A$40:$A$783,$A466,СВЦЭМ!$B$39:$B$782,R$437)+'СЕТ СН'!$F$16</f>
        <v>0</v>
      </c>
      <c r="S466" s="36">
        <f ca="1">SUMIFS(СВЦЭМ!$L$40:$L$783,СВЦЭМ!$A$40:$A$783,$A466,СВЦЭМ!$B$39:$B$782,S$437)+'СЕТ СН'!$F$16</f>
        <v>0</v>
      </c>
      <c r="T466" s="36">
        <f ca="1">SUMIFS(СВЦЭМ!$L$40:$L$783,СВЦЭМ!$A$40:$A$783,$A466,СВЦЭМ!$B$39:$B$782,T$437)+'СЕТ СН'!$F$16</f>
        <v>0</v>
      </c>
      <c r="U466" s="36">
        <f ca="1">SUMIFS(СВЦЭМ!$L$40:$L$783,СВЦЭМ!$A$40:$A$783,$A466,СВЦЭМ!$B$39:$B$782,U$437)+'СЕТ СН'!$F$16</f>
        <v>0</v>
      </c>
      <c r="V466" s="36">
        <f ca="1">SUMIFS(СВЦЭМ!$L$40:$L$783,СВЦЭМ!$A$40:$A$783,$A466,СВЦЭМ!$B$39:$B$782,V$437)+'СЕТ СН'!$F$16</f>
        <v>0</v>
      </c>
      <c r="W466" s="36">
        <f ca="1">SUMIFS(СВЦЭМ!$L$40:$L$783,СВЦЭМ!$A$40:$A$783,$A466,СВЦЭМ!$B$39:$B$782,W$437)+'СЕТ СН'!$F$16</f>
        <v>0</v>
      </c>
      <c r="X466" s="36">
        <f ca="1">SUMIFS(СВЦЭМ!$L$40:$L$783,СВЦЭМ!$A$40:$A$783,$A466,СВЦЭМ!$B$39:$B$782,X$437)+'СЕТ СН'!$F$16</f>
        <v>0</v>
      </c>
      <c r="Y466" s="36">
        <f ca="1">SUMIFS(СВЦЭМ!$L$40:$L$783,СВЦЭМ!$A$40:$A$783,$A466,СВЦЭМ!$B$39:$B$782,Y$437)+'СЕТ СН'!$F$16</f>
        <v>0</v>
      </c>
    </row>
    <row r="467" spans="1:26" ht="15.75" hidden="1" x14ac:dyDescent="0.2">
      <c r="A467" s="35">
        <f t="shared" si="12"/>
        <v>45381</v>
      </c>
      <c r="B467" s="36">
        <f ca="1">SUMIFS(СВЦЭМ!$L$40:$L$783,СВЦЭМ!$A$40:$A$783,$A467,СВЦЭМ!$B$39:$B$782,B$437)+'СЕТ СН'!$F$16</f>
        <v>0</v>
      </c>
      <c r="C467" s="36">
        <f ca="1">SUMIFS(СВЦЭМ!$L$40:$L$783,СВЦЭМ!$A$40:$A$783,$A467,СВЦЭМ!$B$39:$B$782,C$437)+'СЕТ СН'!$F$16</f>
        <v>0</v>
      </c>
      <c r="D467" s="36">
        <f ca="1">SUMIFS(СВЦЭМ!$L$40:$L$783,СВЦЭМ!$A$40:$A$783,$A467,СВЦЭМ!$B$39:$B$782,D$437)+'СЕТ СН'!$F$16</f>
        <v>0</v>
      </c>
      <c r="E467" s="36">
        <f ca="1">SUMIFS(СВЦЭМ!$L$40:$L$783,СВЦЭМ!$A$40:$A$783,$A467,СВЦЭМ!$B$39:$B$782,E$437)+'СЕТ СН'!$F$16</f>
        <v>0</v>
      </c>
      <c r="F467" s="36">
        <f ca="1">SUMIFS(СВЦЭМ!$L$40:$L$783,СВЦЭМ!$A$40:$A$783,$A467,СВЦЭМ!$B$39:$B$782,F$437)+'СЕТ СН'!$F$16</f>
        <v>0</v>
      </c>
      <c r="G467" s="36">
        <f ca="1">SUMIFS(СВЦЭМ!$L$40:$L$783,СВЦЭМ!$A$40:$A$783,$A467,СВЦЭМ!$B$39:$B$782,G$437)+'СЕТ СН'!$F$16</f>
        <v>0</v>
      </c>
      <c r="H467" s="36">
        <f ca="1">SUMIFS(СВЦЭМ!$L$40:$L$783,СВЦЭМ!$A$40:$A$783,$A467,СВЦЭМ!$B$39:$B$782,H$437)+'СЕТ СН'!$F$16</f>
        <v>0</v>
      </c>
      <c r="I467" s="36">
        <f ca="1">SUMIFS(СВЦЭМ!$L$40:$L$783,СВЦЭМ!$A$40:$A$783,$A467,СВЦЭМ!$B$39:$B$782,I$437)+'СЕТ СН'!$F$16</f>
        <v>0</v>
      </c>
      <c r="J467" s="36">
        <f ca="1">SUMIFS(СВЦЭМ!$L$40:$L$783,СВЦЭМ!$A$40:$A$783,$A467,СВЦЭМ!$B$39:$B$782,J$437)+'СЕТ СН'!$F$16</f>
        <v>0</v>
      </c>
      <c r="K467" s="36">
        <f ca="1">SUMIFS(СВЦЭМ!$L$40:$L$783,СВЦЭМ!$A$40:$A$783,$A467,СВЦЭМ!$B$39:$B$782,K$437)+'СЕТ СН'!$F$16</f>
        <v>0</v>
      </c>
      <c r="L467" s="36">
        <f ca="1">SUMIFS(СВЦЭМ!$L$40:$L$783,СВЦЭМ!$A$40:$A$783,$A467,СВЦЭМ!$B$39:$B$782,L$437)+'СЕТ СН'!$F$16</f>
        <v>0</v>
      </c>
      <c r="M467" s="36">
        <f ca="1">SUMIFS(СВЦЭМ!$L$40:$L$783,СВЦЭМ!$A$40:$A$783,$A467,СВЦЭМ!$B$39:$B$782,M$437)+'СЕТ СН'!$F$16</f>
        <v>0</v>
      </c>
      <c r="N467" s="36">
        <f ca="1">SUMIFS(СВЦЭМ!$L$40:$L$783,СВЦЭМ!$A$40:$A$783,$A467,СВЦЭМ!$B$39:$B$782,N$437)+'СЕТ СН'!$F$16</f>
        <v>0</v>
      </c>
      <c r="O467" s="36">
        <f ca="1">SUMIFS(СВЦЭМ!$L$40:$L$783,СВЦЭМ!$A$40:$A$783,$A467,СВЦЭМ!$B$39:$B$782,O$437)+'СЕТ СН'!$F$16</f>
        <v>0</v>
      </c>
      <c r="P467" s="36">
        <f ca="1">SUMIFS(СВЦЭМ!$L$40:$L$783,СВЦЭМ!$A$40:$A$783,$A467,СВЦЭМ!$B$39:$B$782,P$437)+'СЕТ СН'!$F$16</f>
        <v>0</v>
      </c>
      <c r="Q467" s="36">
        <f ca="1">SUMIFS(СВЦЭМ!$L$40:$L$783,СВЦЭМ!$A$40:$A$783,$A467,СВЦЭМ!$B$39:$B$782,Q$437)+'СЕТ СН'!$F$16</f>
        <v>0</v>
      </c>
      <c r="R467" s="36">
        <f ca="1">SUMIFS(СВЦЭМ!$L$40:$L$783,СВЦЭМ!$A$40:$A$783,$A467,СВЦЭМ!$B$39:$B$782,R$437)+'СЕТ СН'!$F$16</f>
        <v>0</v>
      </c>
      <c r="S467" s="36">
        <f ca="1">SUMIFS(СВЦЭМ!$L$40:$L$783,СВЦЭМ!$A$40:$A$783,$A467,СВЦЭМ!$B$39:$B$782,S$437)+'СЕТ СН'!$F$16</f>
        <v>0</v>
      </c>
      <c r="T467" s="36">
        <f ca="1">SUMIFS(СВЦЭМ!$L$40:$L$783,СВЦЭМ!$A$40:$A$783,$A467,СВЦЭМ!$B$39:$B$782,T$437)+'СЕТ СН'!$F$16</f>
        <v>0</v>
      </c>
      <c r="U467" s="36">
        <f ca="1">SUMIFS(СВЦЭМ!$L$40:$L$783,СВЦЭМ!$A$40:$A$783,$A467,СВЦЭМ!$B$39:$B$782,U$437)+'СЕТ СН'!$F$16</f>
        <v>0</v>
      </c>
      <c r="V467" s="36">
        <f ca="1">SUMIFS(СВЦЭМ!$L$40:$L$783,СВЦЭМ!$A$40:$A$783,$A467,СВЦЭМ!$B$39:$B$782,V$437)+'СЕТ СН'!$F$16</f>
        <v>0</v>
      </c>
      <c r="W467" s="36">
        <f ca="1">SUMIFS(СВЦЭМ!$L$40:$L$783,СВЦЭМ!$A$40:$A$783,$A467,СВЦЭМ!$B$39:$B$782,W$437)+'СЕТ СН'!$F$16</f>
        <v>0</v>
      </c>
      <c r="X467" s="36">
        <f ca="1">SUMIFS(СВЦЭМ!$L$40:$L$783,СВЦЭМ!$A$40:$A$783,$A467,СВЦЭМ!$B$39:$B$782,X$437)+'СЕТ СН'!$F$16</f>
        <v>0</v>
      </c>
      <c r="Y467" s="36">
        <f ca="1">SUMIFS(СВЦЭМ!$L$40:$L$783,СВЦЭМ!$A$40:$A$783,$A467,СВЦЭМ!$B$39:$B$782,Y$437)+'СЕТ СН'!$F$16</f>
        <v>0</v>
      </c>
    </row>
    <row r="468" spans="1:26" ht="15.75" hidden="1" x14ac:dyDescent="0.2">
      <c r="A468" s="35">
        <f t="shared" si="12"/>
        <v>45382</v>
      </c>
      <c r="B468" s="36">
        <f ca="1">SUMIFS(СВЦЭМ!$L$40:$L$783,СВЦЭМ!$A$40:$A$783,$A468,СВЦЭМ!$B$39:$B$782,B$437)+'СЕТ СН'!$F$16</f>
        <v>0</v>
      </c>
      <c r="C468" s="36">
        <f ca="1">SUMIFS(СВЦЭМ!$L$40:$L$783,СВЦЭМ!$A$40:$A$783,$A468,СВЦЭМ!$B$39:$B$782,C$437)+'СЕТ СН'!$F$16</f>
        <v>0</v>
      </c>
      <c r="D468" s="36">
        <f ca="1">SUMIFS(СВЦЭМ!$L$40:$L$783,СВЦЭМ!$A$40:$A$783,$A468,СВЦЭМ!$B$39:$B$782,D$437)+'СЕТ СН'!$F$16</f>
        <v>0</v>
      </c>
      <c r="E468" s="36">
        <f ca="1">SUMIFS(СВЦЭМ!$L$40:$L$783,СВЦЭМ!$A$40:$A$783,$A468,СВЦЭМ!$B$39:$B$782,E$437)+'СЕТ СН'!$F$16</f>
        <v>0</v>
      </c>
      <c r="F468" s="36">
        <f ca="1">SUMIFS(СВЦЭМ!$L$40:$L$783,СВЦЭМ!$A$40:$A$783,$A468,СВЦЭМ!$B$39:$B$782,F$437)+'СЕТ СН'!$F$16</f>
        <v>0</v>
      </c>
      <c r="G468" s="36">
        <f ca="1">SUMIFS(СВЦЭМ!$L$40:$L$783,СВЦЭМ!$A$40:$A$783,$A468,СВЦЭМ!$B$39:$B$782,G$437)+'СЕТ СН'!$F$16</f>
        <v>0</v>
      </c>
      <c r="H468" s="36">
        <f ca="1">SUMIFS(СВЦЭМ!$L$40:$L$783,СВЦЭМ!$A$40:$A$783,$A468,СВЦЭМ!$B$39:$B$782,H$437)+'СЕТ СН'!$F$16</f>
        <v>0</v>
      </c>
      <c r="I468" s="36">
        <f ca="1">SUMIFS(СВЦЭМ!$L$40:$L$783,СВЦЭМ!$A$40:$A$783,$A468,СВЦЭМ!$B$39:$B$782,I$437)+'СЕТ СН'!$F$16</f>
        <v>0</v>
      </c>
      <c r="J468" s="36">
        <f ca="1">SUMIFS(СВЦЭМ!$L$40:$L$783,СВЦЭМ!$A$40:$A$783,$A468,СВЦЭМ!$B$39:$B$782,J$437)+'СЕТ СН'!$F$16</f>
        <v>0</v>
      </c>
      <c r="K468" s="36">
        <f ca="1">SUMIFS(СВЦЭМ!$L$40:$L$783,СВЦЭМ!$A$40:$A$783,$A468,СВЦЭМ!$B$39:$B$782,K$437)+'СЕТ СН'!$F$16</f>
        <v>0</v>
      </c>
      <c r="L468" s="36">
        <f ca="1">SUMIFS(СВЦЭМ!$L$40:$L$783,СВЦЭМ!$A$40:$A$783,$A468,СВЦЭМ!$B$39:$B$782,L$437)+'СЕТ СН'!$F$16</f>
        <v>0</v>
      </c>
      <c r="M468" s="36">
        <f ca="1">SUMIFS(СВЦЭМ!$L$40:$L$783,СВЦЭМ!$A$40:$A$783,$A468,СВЦЭМ!$B$39:$B$782,M$437)+'СЕТ СН'!$F$16</f>
        <v>0</v>
      </c>
      <c r="N468" s="36">
        <f ca="1">SUMIFS(СВЦЭМ!$L$40:$L$783,СВЦЭМ!$A$40:$A$783,$A468,СВЦЭМ!$B$39:$B$782,N$437)+'СЕТ СН'!$F$16</f>
        <v>0</v>
      </c>
      <c r="O468" s="36">
        <f ca="1">SUMIFS(СВЦЭМ!$L$40:$L$783,СВЦЭМ!$A$40:$A$783,$A468,СВЦЭМ!$B$39:$B$782,O$437)+'СЕТ СН'!$F$16</f>
        <v>0</v>
      </c>
      <c r="P468" s="36">
        <f ca="1">SUMIFS(СВЦЭМ!$L$40:$L$783,СВЦЭМ!$A$40:$A$783,$A468,СВЦЭМ!$B$39:$B$782,P$437)+'СЕТ СН'!$F$16</f>
        <v>0</v>
      </c>
      <c r="Q468" s="36">
        <f ca="1">SUMIFS(СВЦЭМ!$L$40:$L$783,СВЦЭМ!$A$40:$A$783,$A468,СВЦЭМ!$B$39:$B$782,Q$437)+'СЕТ СН'!$F$16</f>
        <v>0</v>
      </c>
      <c r="R468" s="36">
        <f ca="1">SUMIFS(СВЦЭМ!$L$40:$L$783,СВЦЭМ!$A$40:$A$783,$A468,СВЦЭМ!$B$39:$B$782,R$437)+'СЕТ СН'!$F$16</f>
        <v>0</v>
      </c>
      <c r="S468" s="36">
        <f ca="1">SUMIFS(СВЦЭМ!$L$40:$L$783,СВЦЭМ!$A$40:$A$783,$A468,СВЦЭМ!$B$39:$B$782,S$437)+'СЕТ СН'!$F$16</f>
        <v>0</v>
      </c>
      <c r="T468" s="36">
        <f ca="1">SUMIFS(СВЦЭМ!$L$40:$L$783,СВЦЭМ!$A$40:$A$783,$A468,СВЦЭМ!$B$39:$B$782,T$437)+'СЕТ СН'!$F$16</f>
        <v>0</v>
      </c>
      <c r="U468" s="36">
        <f ca="1">SUMIFS(СВЦЭМ!$L$40:$L$783,СВЦЭМ!$A$40:$A$783,$A468,СВЦЭМ!$B$39:$B$782,U$437)+'СЕТ СН'!$F$16</f>
        <v>0</v>
      </c>
      <c r="V468" s="36">
        <f ca="1">SUMIFS(СВЦЭМ!$L$40:$L$783,СВЦЭМ!$A$40:$A$783,$A468,СВЦЭМ!$B$39:$B$782,V$437)+'СЕТ СН'!$F$16</f>
        <v>0</v>
      </c>
      <c r="W468" s="36">
        <f ca="1">SUMIFS(СВЦЭМ!$L$40:$L$783,СВЦЭМ!$A$40:$A$783,$A468,СВЦЭМ!$B$39:$B$782,W$437)+'СЕТ СН'!$F$16</f>
        <v>0</v>
      </c>
      <c r="X468" s="36">
        <f ca="1">SUMIFS(СВЦЭМ!$L$40:$L$783,СВЦЭМ!$A$40:$A$783,$A468,СВЦЭМ!$B$39:$B$782,X$437)+'СЕТ СН'!$F$16</f>
        <v>0</v>
      </c>
      <c r="Y468" s="36">
        <f ca="1">SUMIFS(СВЦЭМ!$L$40:$L$783,СВЦЭМ!$A$40:$A$783,$A468,СВЦЭМ!$B$39:$B$782,Y$437)+'СЕТ СН'!$F$16</f>
        <v>0</v>
      </c>
    </row>
    <row r="469" spans="1:26" ht="15.75" x14ac:dyDescent="0.2">
      <c r="A469" s="39"/>
      <c r="B469" s="39"/>
      <c r="C469" s="39"/>
      <c r="D469" s="39"/>
      <c r="E469" s="39"/>
      <c r="F469" s="39"/>
      <c r="G469" s="39"/>
      <c r="H469" s="39"/>
      <c r="I469" s="39"/>
      <c r="J469" s="39"/>
      <c r="K469" s="39"/>
      <c r="L469" s="39"/>
      <c r="M469" s="39"/>
      <c r="N469" s="39"/>
      <c r="O469" s="39"/>
      <c r="P469" s="39"/>
      <c r="Q469" s="39"/>
      <c r="R469" s="39"/>
      <c r="S469" s="39"/>
      <c r="T469" s="39"/>
      <c r="U469" s="39"/>
      <c r="V469" s="39"/>
      <c r="W469" s="39"/>
      <c r="X469" s="39"/>
      <c r="Y469" s="39"/>
      <c r="Z469" s="39"/>
    </row>
    <row r="470" spans="1:26" ht="15.75" x14ac:dyDescent="0.2">
      <c r="A470" s="39"/>
      <c r="B470" s="39"/>
      <c r="C470" s="39"/>
      <c r="D470" s="39"/>
      <c r="E470" s="39"/>
      <c r="F470" s="39"/>
      <c r="G470" s="39"/>
      <c r="H470" s="39"/>
      <c r="I470" s="39"/>
      <c r="J470" s="39"/>
      <c r="K470" s="39"/>
      <c r="L470" s="39"/>
      <c r="M470" s="39"/>
      <c r="N470" s="39"/>
      <c r="O470" s="39"/>
      <c r="P470" s="39"/>
      <c r="Q470" s="39"/>
      <c r="R470" s="39"/>
      <c r="S470" s="39"/>
      <c r="T470" s="39"/>
      <c r="U470" s="39"/>
      <c r="V470" s="39"/>
      <c r="W470" s="39"/>
      <c r="X470" s="39"/>
      <c r="Y470" s="39"/>
      <c r="Z470" s="39"/>
    </row>
    <row r="471" spans="1:26" s="48" customFormat="1" ht="66" customHeight="1" x14ac:dyDescent="0.25">
      <c r="A471" s="157" t="s">
        <v>122</v>
      </c>
      <c r="B471" s="157"/>
      <c r="C471" s="157"/>
      <c r="D471" s="157"/>
      <c r="E471" s="157"/>
      <c r="F471" s="157"/>
      <c r="G471" s="157"/>
      <c r="H471" s="157"/>
      <c r="I471" s="157"/>
      <c r="J471" s="157"/>
      <c r="K471" s="157"/>
      <c r="L471" s="158">
        <f>СВЦЭМ!$D$18+'СЕТ СН'!$F$17</f>
        <v>88.137809000000004</v>
      </c>
      <c r="M471" s="159"/>
      <c r="N471" s="47"/>
      <c r="O471" s="47"/>
      <c r="P471" s="47"/>
      <c r="Q471" s="47"/>
      <c r="R471" s="47"/>
      <c r="S471" s="47"/>
      <c r="T471" s="47"/>
      <c r="U471" s="47"/>
      <c r="V471" s="47"/>
      <c r="W471" s="47"/>
      <c r="X471" s="47"/>
      <c r="Y471" s="47"/>
    </row>
    <row r="472" spans="1:26" ht="30" customHeight="1" x14ac:dyDescent="0.2">
      <c r="A472" s="38"/>
      <c r="B472" s="47"/>
      <c r="C472" s="47"/>
      <c r="D472" s="47"/>
      <c r="E472" s="47"/>
      <c r="F472" s="47"/>
      <c r="G472" s="47"/>
      <c r="H472" s="47"/>
      <c r="I472" s="47"/>
      <c r="J472" s="47"/>
      <c r="K472" s="47"/>
      <c r="L472" s="47"/>
      <c r="M472" s="47"/>
      <c r="N472" s="47"/>
      <c r="O472" s="47"/>
      <c r="P472" s="47"/>
      <c r="Q472" s="47"/>
      <c r="R472" s="47"/>
      <c r="S472" s="47"/>
      <c r="T472" s="47"/>
      <c r="U472" s="47"/>
      <c r="V472" s="47"/>
      <c r="W472" s="47"/>
      <c r="X472" s="47"/>
      <c r="Y472" s="47"/>
    </row>
    <row r="473" spans="1:26" ht="15.75" x14ac:dyDescent="0.2">
      <c r="A473" s="139" t="s">
        <v>74</v>
      </c>
      <c r="B473" s="139"/>
      <c r="C473" s="139"/>
      <c r="D473" s="139"/>
      <c r="E473" s="139"/>
      <c r="F473" s="139"/>
      <c r="G473" s="139"/>
      <c r="H473" s="139"/>
      <c r="I473" s="139"/>
      <c r="J473" s="139"/>
      <c r="K473" s="139"/>
      <c r="L473" s="139"/>
      <c r="M473" s="139"/>
      <c r="N473" s="160">
        <f>СВЦЭМ!$D$12+'СЕТ СН'!$F$13</f>
        <v>678158.46469622327</v>
      </c>
      <c r="O473" s="161"/>
      <c r="P473" s="47"/>
      <c r="Q473" s="47"/>
      <c r="R473" s="47"/>
      <c r="S473" s="47"/>
      <c r="T473" s="47"/>
      <c r="U473" s="47"/>
      <c r="V473" s="47"/>
      <c r="W473" s="47"/>
      <c r="X473" s="47"/>
      <c r="Y473" s="47"/>
    </row>
    <row r="474" spans="1:26" ht="15.75" x14ac:dyDescent="0.2">
      <c r="A474" s="139"/>
      <c r="B474" s="139"/>
      <c r="C474" s="139"/>
      <c r="D474" s="139"/>
      <c r="E474" s="139"/>
      <c r="F474" s="139"/>
      <c r="G474" s="139"/>
      <c r="H474" s="139"/>
      <c r="I474" s="139"/>
      <c r="J474" s="139"/>
      <c r="K474" s="139"/>
      <c r="L474" s="139"/>
      <c r="M474" s="139"/>
      <c r="N474" s="162"/>
      <c r="O474" s="163"/>
      <c r="P474" s="47"/>
      <c r="Q474" s="47"/>
      <c r="R474" s="47"/>
      <c r="S474" s="47"/>
      <c r="T474" s="47"/>
      <c r="U474" s="47"/>
      <c r="V474" s="47"/>
      <c r="W474" s="47"/>
      <c r="X474" s="47"/>
      <c r="Y474" s="47"/>
    </row>
    <row r="475" spans="1:26" ht="15.75" x14ac:dyDescent="0.2">
      <c r="A475" s="139"/>
      <c r="B475" s="139"/>
      <c r="C475" s="139"/>
      <c r="D475" s="139"/>
      <c r="E475" s="139"/>
      <c r="F475" s="139"/>
      <c r="G475" s="139"/>
      <c r="H475" s="139"/>
      <c r="I475" s="139"/>
      <c r="J475" s="139"/>
      <c r="K475" s="139"/>
      <c r="L475" s="139"/>
      <c r="M475" s="139"/>
      <c r="N475" s="164"/>
      <c r="O475" s="165"/>
      <c r="P475" s="47"/>
      <c r="Q475" s="47"/>
      <c r="R475" s="47"/>
      <c r="S475" s="47"/>
      <c r="T475" s="47"/>
      <c r="U475" s="47"/>
      <c r="V475" s="47"/>
      <c r="W475" s="47"/>
      <c r="X475" s="47"/>
      <c r="Y475" s="47"/>
    </row>
    <row r="476" spans="1:26" ht="30" customHeight="1" x14ac:dyDescent="0.25"/>
    <row r="477" spans="1:26" ht="15.75" x14ac:dyDescent="0.25">
      <c r="A477" s="148" t="s">
        <v>138</v>
      </c>
      <c r="B477" s="149"/>
      <c r="C477" s="149"/>
      <c r="D477" s="149"/>
      <c r="E477" s="149"/>
      <c r="F477" s="149"/>
      <c r="G477" s="149"/>
      <c r="H477" s="149"/>
      <c r="I477" s="149"/>
      <c r="J477" s="149"/>
      <c r="K477" s="149"/>
      <c r="L477" s="149"/>
      <c r="M477" s="150"/>
      <c r="N477" s="140" t="s">
        <v>29</v>
      </c>
      <c r="O477" s="140"/>
      <c r="P477" s="140"/>
      <c r="Q477" s="140"/>
      <c r="R477" s="140"/>
      <c r="S477" s="140"/>
      <c r="T477" s="140"/>
      <c r="U477" s="140"/>
    </row>
    <row r="478" spans="1:26" ht="15.75" x14ac:dyDescent="0.25">
      <c r="A478" s="151"/>
      <c r="B478" s="152"/>
      <c r="C478" s="152"/>
      <c r="D478" s="152"/>
      <c r="E478" s="152"/>
      <c r="F478" s="152"/>
      <c r="G478" s="152"/>
      <c r="H478" s="152"/>
      <c r="I478" s="152"/>
      <c r="J478" s="152"/>
      <c r="K478" s="152"/>
      <c r="L478" s="152"/>
      <c r="M478" s="153"/>
      <c r="N478" s="141" t="s">
        <v>0</v>
      </c>
      <c r="O478" s="141"/>
      <c r="P478" s="141" t="s">
        <v>1</v>
      </c>
      <c r="Q478" s="141"/>
      <c r="R478" s="141" t="s">
        <v>2</v>
      </c>
      <c r="S478" s="141"/>
      <c r="T478" s="141" t="s">
        <v>3</v>
      </c>
      <c r="U478" s="141"/>
    </row>
    <row r="479" spans="1:26" ht="15.75" x14ac:dyDescent="0.25">
      <c r="A479" s="154"/>
      <c r="B479" s="155"/>
      <c r="C479" s="155"/>
      <c r="D479" s="155"/>
      <c r="E479" s="155"/>
      <c r="F479" s="155"/>
      <c r="G479" s="155"/>
      <c r="H479" s="155"/>
      <c r="I479" s="155"/>
      <c r="J479" s="155"/>
      <c r="K479" s="155"/>
      <c r="L479" s="155"/>
      <c r="M479" s="156"/>
      <c r="N479" s="147">
        <f>'СЕТ СН'!$F$7</f>
        <v>582803.57999999996</v>
      </c>
      <c r="O479" s="147"/>
      <c r="P479" s="147">
        <f>'СЕТ СН'!$G$7</f>
        <v>958432.19</v>
      </c>
      <c r="Q479" s="147"/>
      <c r="R479" s="147">
        <f>'СЕТ СН'!$H$7</f>
        <v>1021971.76</v>
      </c>
      <c r="S479" s="147"/>
      <c r="T479" s="147">
        <f>'СЕТ СН'!$I$7</f>
        <v>771049.7</v>
      </c>
      <c r="U479" s="147"/>
    </row>
    <row r="482" spans="1:25" ht="15.75" x14ac:dyDescent="0.25">
      <c r="A482" s="148" t="s">
        <v>139</v>
      </c>
      <c r="B482" s="149"/>
      <c r="C482" s="149"/>
      <c r="D482" s="149"/>
      <c r="E482" s="149"/>
      <c r="F482" s="149"/>
      <c r="G482" s="149"/>
      <c r="H482" s="149"/>
      <c r="I482" s="149"/>
      <c r="J482" s="149"/>
      <c r="K482" s="149"/>
      <c r="L482" s="149"/>
      <c r="M482" s="150"/>
      <c r="N482" s="94" t="s">
        <v>140</v>
      </c>
      <c r="O482" s="95"/>
      <c r="T482" s="42"/>
      <c r="U482" s="42"/>
      <c r="V482" s="42"/>
      <c r="W482" s="42"/>
      <c r="X482" s="42"/>
      <c r="Y482" s="42"/>
    </row>
    <row r="483" spans="1:25" ht="15.75" x14ac:dyDescent="0.25">
      <c r="A483" s="151"/>
      <c r="B483" s="152"/>
      <c r="C483" s="152"/>
      <c r="D483" s="152"/>
      <c r="E483" s="152"/>
      <c r="F483" s="152"/>
      <c r="G483" s="152"/>
      <c r="H483" s="152"/>
      <c r="I483" s="152"/>
      <c r="J483" s="152"/>
      <c r="K483" s="152"/>
      <c r="L483" s="152"/>
      <c r="M483" s="153"/>
      <c r="N483" s="141" t="s">
        <v>145</v>
      </c>
      <c r="O483" s="141"/>
      <c r="T483" s="42"/>
      <c r="U483" s="42"/>
      <c r="V483" s="42"/>
      <c r="W483" s="42"/>
      <c r="X483" s="42"/>
      <c r="Y483" s="42"/>
    </row>
    <row r="484" spans="1:25" ht="15.75" x14ac:dyDescent="0.25">
      <c r="A484" s="154"/>
      <c r="B484" s="155"/>
      <c r="C484" s="155"/>
      <c r="D484" s="155"/>
      <c r="E484" s="155"/>
      <c r="F484" s="155"/>
      <c r="G484" s="155"/>
      <c r="H484" s="155"/>
      <c r="I484" s="155"/>
      <c r="J484" s="155"/>
      <c r="K484" s="155"/>
      <c r="L484" s="155"/>
      <c r="M484" s="156"/>
      <c r="N484" s="147">
        <f>'СЕТ СН'!$F$10</f>
        <v>256086.62</v>
      </c>
      <c r="O484" s="147"/>
      <c r="T484" s="42"/>
      <c r="U484" s="42"/>
      <c r="V484" s="42"/>
      <c r="W484" s="42"/>
      <c r="X484" s="42"/>
      <c r="Y484" s="42"/>
    </row>
    <row r="485" spans="1:25" ht="30" customHeight="1" x14ac:dyDescent="0.25"/>
    <row r="486" spans="1:25" ht="30" customHeight="1" x14ac:dyDescent="0.25"/>
    <row r="487" spans="1:25" ht="30" customHeight="1" x14ac:dyDescent="0.25"/>
    <row r="488" spans="1:25" ht="30" customHeight="1" x14ac:dyDescent="0.25"/>
    <row r="489" spans="1:25" ht="30" customHeight="1" x14ac:dyDescent="0.25"/>
    <row r="490" spans="1:25" ht="30" customHeight="1" x14ac:dyDescent="0.25"/>
    <row r="491" spans="1:25" ht="30" customHeight="1" x14ac:dyDescent="0.25"/>
    <row r="492" spans="1:25" ht="30" customHeight="1" x14ac:dyDescent="0.25"/>
    <row r="493" spans="1:25" ht="30" customHeight="1" x14ac:dyDescent="0.25"/>
    <row r="494" spans="1:25" ht="30" customHeight="1" x14ac:dyDescent="0.25"/>
    <row r="495" spans="1:25" ht="30" customHeight="1" x14ac:dyDescent="0.25"/>
    <row r="496" spans="1:25"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row r="539" ht="30" customHeight="1" x14ac:dyDescent="0.25"/>
    <row r="540" ht="30" customHeight="1" x14ac:dyDescent="0.25"/>
    <row r="541" ht="30" customHeight="1" x14ac:dyDescent="0.25"/>
    <row r="542" ht="30" customHeight="1" x14ac:dyDescent="0.25"/>
    <row r="543" ht="30" customHeight="1" x14ac:dyDescent="0.25"/>
    <row r="544" ht="30" customHeight="1" x14ac:dyDescent="0.25"/>
    <row r="545" ht="30" customHeight="1" x14ac:dyDescent="0.25"/>
    <row r="546" ht="30" customHeight="1" x14ac:dyDescent="0.25"/>
    <row r="547" ht="30" customHeight="1" x14ac:dyDescent="0.25"/>
    <row r="548" ht="30" customHeight="1" x14ac:dyDescent="0.25"/>
    <row r="549" ht="30" customHeight="1" x14ac:dyDescent="0.25"/>
    <row r="550" ht="30" customHeight="1" x14ac:dyDescent="0.25"/>
    <row r="551" ht="30" customHeight="1" x14ac:dyDescent="0.25"/>
    <row r="552" ht="30" customHeight="1" x14ac:dyDescent="0.25"/>
    <row r="553" ht="30" customHeight="1" x14ac:dyDescent="0.25"/>
    <row r="554" ht="30" customHeight="1" x14ac:dyDescent="0.25"/>
    <row r="555" ht="30" customHeight="1" x14ac:dyDescent="0.25"/>
    <row r="556" ht="30" customHeight="1" x14ac:dyDescent="0.25"/>
    <row r="557" ht="30" customHeight="1" x14ac:dyDescent="0.25"/>
    <row r="558" ht="30" customHeight="1" x14ac:dyDescent="0.25"/>
    <row r="559" ht="30" customHeight="1" x14ac:dyDescent="0.25"/>
    <row r="560" ht="30" customHeight="1" x14ac:dyDescent="0.25"/>
    <row r="561" ht="30" customHeight="1" x14ac:dyDescent="0.25"/>
    <row r="562" ht="30" customHeight="1" x14ac:dyDescent="0.25"/>
    <row r="563" ht="30" customHeight="1" x14ac:dyDescent="0.25"/>
    <row r="564" ht="30" customHeight="1" x14ac:dyDescent="0.25"/>
    <row r="565" ht="30" customHeight="1" x14ac:dyDescent="0.25"/>
    <row r="566" ht="30" customHeight="1" x14ac:dyDescent="0.25"/>
    <row r="567" ht="30" customHeight="1" x14ac:dyDescent="0.25"/>
    <row r="568" ht="30" customHeight="1" x14ac:dyDescent="0.25"/>
    <row r="569" ht="30" customHeight="1" x14ac:dyDescent="0.25"/>
    <row r="570" ht="30" customHeight="1" x14ac:dyDescent="0.25"/>
    <row r="571" ht="30" customHeight="1" x14ac:dyDescent="0.25"/>
    <row r="572" ht="30" customHeight="1" x14ac:dyDescent="0.25"/>
    <row r="573" ht="30" customHeight="1" x14ac:dyDescent="0.25"/>
    <row r="574" ht="30" customHeight="1" x14ac:dyDescent="0.25"/>
  </sheetData>
  <sheetProtection password="CF36" sheet="1" objects="1" scenarios="1" formatCells="0" formatColumns="0" formatRows="0" insertColumns="0" insertRows="0" insertHyperlinks="0" deleteColumns="0" deleteRows="0" sort="0" autoFilter="0" pivotTables="0"/>
  <mergeCells count="46">
    <mergeCell ref="A482:M484"/>
    <mergeCell ref="N483:O483"/>
    <mergeCell ref="N484:O484"/>
    <mergeCell ref="A477:M479"/>
    <mergeCell ref="N477:U477"/>
    <mergeCell ref="N478:O478"/>
    <mergeCell ref="P478:Q478"/>
    <mergeCell ref="R478:S478"/>
    <mergeCell ref="T478:U478"/>
    <mergeCell ref="N479:O479"/>
    <mergeCell ref="P479:Q479"/>
    <mergeCell ref="R479:S479"/>
    <mergeCell ref="T479:U479"/>
    <mergeCell ref="A435:A437"/>
    <mergeCell ref="B435:Y436"/>
    <mergeCell ref="A471:K471"/>
    <mergeCell ref="L471:M471"/>
    <mergeCell ref="A473:M475"/>
    <mergeCell ref="N473:O475"/>
    <mergeCell ref="A330:A332"/>
    <mergeCell ref="B330:Y331"/>
    <mergeCell ref="A365:A367"/>
    <mergeCell ref="B365:Y366"/>
    <mergeCell ref="A400:A402"/>
    <mergeCell ref="B400:Y401"/>
    <mergeCell ref="A224:A226"/>
    <mergeCell ref="B224:Y225"/>
    <mergeCell ref="A259:A261"/>
    <mergeCell ref="B259:Y260"/>
    <mergeCell ref="A294:A296"/>
    <mergeCell ref="B294:Y295"/>
    <mergeCell ref="A117:A119"/>
    <mergeCell ref="B117:Y118"/>
    <mergeCell ref="A153:A155"/>
    <mergeCell ref="B153:Y154"/>
    <mergeCell ref="A189:A191"/>
    <mergeCell ref="B189:Y190"/>
    <mergeCell ref="A81:A83"/>
    <mergeCell ref="B81:Y82"/>
    <mergeCell ref="A1:Y1"/>
    <mergeCell ref="A3:Y3"/>
    <mergeCell ref="A4:Y4"/>
    <mergeCell ref="A45:A47"/>
    <mergeCell ref="B45:Y46"/>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zoomScale="70" zoomScaleNormal="70" zoomScaleSheetLayoutView="80" workbookViewId="0">
      <selection activeCell="S9" sqref="S9"/>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66" t="s">
        <v>43</v>
      </c>
      <c r="B1" s="166"/>
      <c r="C1" s="166"/>
      <c r="D1" s="166"/>
      <c r="E1" s="166"/>
      <c r="F1" s="166"/>
      <c r="G1" s="166"/>
      <c r="H1" s="166"/>
      <c r="I1" s="166"/>
    </row>
    <row r="2" spans="1:9" x14ac:dyDescent="0.25">
      <c r="A2" s="51"/>
      <c r="B2" s="51"/>
      <c r="C2" s="51"/>
      <c r="D2" s="51"/>
      <c r="E2" s="51"/>
      <c r="F2" s="51"/>
      <c r="G2" s="51"/>
      <c r="H2" s="51"/>
      <c r="I2" s="51"/>
    </row>
    <row r="3" spans="1:9" ht="39" customHeight="1" x14ac:dyDescent="0.2">
      <c r="A3" s="167" t="s">
        <v>15</v>
      </c>
      <c r="B3" s="168" t="s">
        <v>16</v>
      </c>
      <c r="C3" s="168" t="s">
        <v>17</v>
      </c>
      <c r="D3" s="168" t="s">
        <v>18</v>
      </c>
      <c r="E3" s="168" t="s">
        <v>11</v>
      </c>
      <c r="F3" s="168" t="s">
        <v>19</v>
      </c>
      <c r="G3" s="168"/>
      <c r="H3" s="168"/>
      <c r="I3" s="168"/>
    </row>
    <row r="4" spans="1:9" x14ac:dyDescent="0.2">
      <c r="A4" s="167"/>
      <c r="B4" s="168"/>
      <c r="C4" s="168"/>
      <c r="D4" s="168"/>
      <c r="E4" s="168"/>
      <c r="F4" s="52" t="s">
        <v>0</v>
      </c>
      <c r="G4" s="52" t="s">
        <v>1</v>
      </c>
      <c r="H4" s="52" t="s">
        <v>2</v>
      </c>
      <c r="I4" s="52" t="s">
        <v>3</v>
      </c>
    </row>
    <row r="5" spans="1:9" ht="60" x14ac:dyDescent="0.2">
      <c r="A5" s="53" t="s">
        <v>133</v>
      </c>
      <c r="B5" s="90" t="s">
        <v>156</v>
      </c>
      <c r="C5" s="54">
        <v>44896</v>
      </c>
      <c r="D5" s="54">
        <v>45473</v>
      </c>
      <c r="E5" s="52" t="s">
        <v>20</v>
      </c>
      <c r="F5" s="52">
        <v>1091.8</v>
      </c>
      <c r="G5" s="52">
        <v>1950.02</v>
      </c>
      <c r="H5" s="52">
        <v>2107.88</v>
      </c>
      <c r="I5" s="52">
        <v>2624.41</v>
      </c>
    </row>
    <row r="6" spans="1:9" ht="60" x14ac:dyDescent="0.2">
      <c r="A6" s="53" t="s">
        <v>134</v>
      </c>
      <c r="B6" s="92" t="s">
        <v>156</v>
      </c>
      <c r="C6" s="54">
        <v>44896</v>
      </c>
      <c r="D6" s="54">
        <v>45473</v>
      </c>
      <c r="E6" s="52" t="s">
        <v>20</v>
      </c>
      <c r="F6" s="52">
        <v>55.53</v>
      </c>
      <c r="G6" s="52">
        <v>223.86</v>
      </c>
      <c r="H6" s="52">
        <v>273.08999999999997</v>
      </c>
      <c r="I6" s="52">
        <v>560.47</v>
      </c>
    </row>
    <row r="7" spans="1:9" ht="60" x14ac:dyDescent="0.2">
      <c r="A7" s="53" t="s">
        <v>135</v>
      </c>
      <c r="B7" s="92" t="s">
        <v>156</v>
      </c>
      <c r="C7" s="54">
        <v>44896</v>
      </c>
      <c r="D7" s="54">
        <v>45291</v>
      </c>
      <c r="E7" s="52" t="s">
        <v>21</v>
      </c>
      <c r="F7" s="52">
        <v>582803.57999999996</v>
      </c>
      <c r="G7" s="52">
        <v>958432.19</v>
      </c>
      <c r="H7" s="52">
        <v>1021971.76</v>
      </c>
      <c r="I7" s="52">
        <v>771049.7</v>
      </c>
    </row>
    <row r="8" spans="1:9" ht="90" x14ac:dyDescent="0.2">
      <c r="A8" s="53" t="s">
        <v>144</v>
      </c>
      <c r="B8" s="93" t="s">
        <v>157</v>
      </c>
      <c r="C8" s="54">
        <v>45292</v>
      </c>
      <c r="D8" s="54">
        <v>45657</v>
      </c>
      <c r="E8" s="93" t="s">
        <v>143</v>
      </c>
      <c r="F8" s="96">
        <v>6.7000000000000004E-2</v>
      </c>
      <c r="G8" s="93"/>
      <c r="H8" s="93"/>
      <c r="I8" s="93"/>
    </row>
    <row r="9" spans="1:9" ht="75" x14ac:dyDescent="0.2">
      <c r="A9" s="53" t="s">
        <v>136</v>
      </c>
      <c r="B9" s="93" t="s">
        <v>141</v>
      </c>
      <c r="C9" s="54">
        <v>45352</v>
      </c>
      <c r="D9" s="54">
        <v>45382</v>
      </c>
      <c r="E9" s="93" t="s">
        <v>20</v>
      </c>
      <c r="F9" s="103" t="s">
        <v>159</v>
      </c>
      <c r="G9" s="93"/>
      <c r="H9" s="93"/>
      <c r="I9" s="93"/>
    </row>
    <row r="10" spans="1:9" ht="45" x14ac:dyDescent="0.2">
      <c r="A10" s="53" t="s">
        <v>142</v>
      </c>
      <c r="B10" s="93" t="s">
        <v>149</v>
      </c>
      <c r="C10" s="54">
        <v>44896</v>
      </c>
      <c r="D10" s="54">
        <v>45291</v>
      </c>
      <c r="E10" s="91" t="s">
        <v>21</v>
      </c>
      <c r="F10" s="91">
        <v>256086.62</v>
      </c>
      <c r="G10" s="93"/>
      <c r="H10" s="93"/>
      <c r="I10" s="93"/>
    </row>
    <row r="11" spans="1:9" ht="30" x14ac:dyDescent="0.2">
      <c r="A11" s="53" t="s">
        <v>113</v>
      </c>
      <c r="B11" s="85"/>
      <c r="C11" s="54"/>
      <c r="D11" s="54"/>
      <c r="E11" s="52" t="s">
        <v>20</v>
      </c>
      <c r="F11" s="91">
        <v>50</v>
      </c>
      <c r="G11" s="91">
        <v>50</v>
      </c>
      <c r="H11" s="91">
        <v>50</v>
      </c>
      <c r="I11" s="91">
        <v>50</v>
      </c>
    </row>
    <row r="12" spans="1:9" ht="30" x14ac:dyDescent="0.2">
      <c r="A12" s="53" t="s">
        <v>114</v>
      </c>
      <c r="B12" s="52"/>
      <c r="C12" s="54"/>
      <c r="D12" s="54"/>
      <c r="E12" s="52" t="s">
        <v>20</v>
      </c>
      <c r="F12" s="91">
        <v>50</v>
      </c>
      <c r="G12" s="91">
        <v>50</v>
      </c>
      <c r="H12" s="91">
        <v>50</v>
      </c>
      <c r="I12" s="91">
        <v>50</v>
      </c>
    </row>
    <row r="13" spans="1:9" ht="30" x14ac:dyDescent="0.2">
      <c r="A13" s="53" t="s">
        <v>80</v>
      </c>
      <c r="B13" s="52"/>
      <c r="C13" s="54"/>
      <c r="D13" s="54"/>
      <c r="E13" s="52" t="s">
        <v>115</v>
      </c>
      <c r="F13" s="91">
        <v>0</v>
      </c>
      <c r="G13" s="91">
        <v>0</v>
      </c>
      <c r="H13" s="91">
        <v>0</v>
      </c>
      <c r="I13" s="91">
        <v>0</v>
      </c>
    </row>
    <row r="14" spans="1:9" ht="30" x14ac:dyDescent="0.2">
      <c r="A14" s="53" t="s">
        <v>76</v>
      </c>
      <c r="B14" s="52"/>
      <c r="C14" s="54"/>
      <c r="D14" s="54"/>
      <c r="E14" s="52" t="s">
        <v>20</v>
      </c>
      <c r="F14" s="91">
        <v>50</v>
      </c>
      <c r="G14" s="91">
        <v>50</v>
      </c>
      <c r="H14" s="91">
        <v>50</v>
      </c>
      <c r="I14" s="91">
        <v>50</v>
      </c>
    </row>
    <row r="15" spans="1:9" ht="30" x14ac:dyDescent="0.2">
      <c r="A15" s="53" t="s">
        <v>77</v>
      </c>
      <c r="B15" s="52"/>
      <c r="C15" s="54"/>
      <c r="D15" s="54"/>
      <c r="E15" s="52" t="s">
        <v>20</v>
      </c>
      <c r="F15" s="91">
        <v>0</v>
      </c>
      <c r="G15" s="91">
        <v>0</v>
      </c>
      <c r="H15" s="91">
        <v>0</v>
      </c>
      <c r="I15" s="91">
        <v>0</v>
      </c>
    </row>
    <row r="16" spans="1:9" ht="30" x14ac:dyDescent="0.2">
      <c r="A16" s="53" t="s">
        <v>78</v>
      </c>
      <c r="B16" s="52"/>
      <c r="C16" s="54"/>
      <c r="D16" s="54"/>
      <c r="E16" s="52" t="s">
        <v>20</v>
      </c>
      <c r="F16" s="91">
        <v>0</v>
      </c>
      <c r="G16" s="91">
        <v>0</v>
      </c>
      <c r="H16" s="91">
        <v>0</v>
      </c>
      <c r="I16" s="91">
        <v>0</v>
      </c>
    </row>
    <row r="17" spans="1:9" ht="30" x14ac:dyDescent="0.2">
      <c r="A17" s="53" t="s">
        <v>79</v>
      </c>
      <c r="B17" s="52"/>
      <c r="C17" s="54"/>
      <c r="D17" s="54"/>
      <c r="E17" s="52" t="s">
        <v>20</v>
      </c>
      <c r="F17" s="91">
        <v>0</v>
      </c>
      <c r="G17" s="91">
        <v>0</v>
      </c>
      <c r="H17" s="91">
        <v>0</v>
      </c>
      <c r="I17" s="91">
        <v>0</v>
      </c>
    </row>
    <row r="18" spans="1:9" ht="75" hidden="1" x14ac:dyDescent="0.2">
      <c r="A18" s="53" t="s">
        <v>123</v>
      </c>
      <c r="B18" s="89"/>
      <c r="C18" s="54"/>
      <c r="D18" s="54"/>
      <c r="E18" s="87"/>
      <c r="F18" s="87"/>
      <c r="G18" s="87"/>
      <c r="H18" s="87"/>
      <c r="I18" s="87"/>
    </row>
    <row r="19" spans="1:9" ht="75" hidden="1" x14ac:dyDescent="0.2">
      <c r="A19" s="53" t="s">
        <v>124</v>
      </c>
      <c r="B19" s="89"/>
      <c r="C19" s="54"/>
      <c r="D19" s="54"/>
      <c r="E19" s="88"/>
      <c r="F19" s="88"/>
      <c r="G19" s="89"/>
      <c r="H19" s="89"/>
      <c r="I19" s="89"/>
    </row>
    <row r="20" spans="1:9" ht="75" hidden="1" x14ac:dyDescent="0.2">
      <c r="A20" s="53" t="s">
        <v>125</v>
      </c>
      <c r="B20" s="89"/>
      <c r="C20" s="54"/>
      <c r="D20" s="54"/>
      <c r="E20" s="87"/>
      <c r="F20" s="87"/>
      <c r="G20" s="89"/>
      <c r="H20" s="89"/>
      <c r="I20" s="89"/>
    </row>
    <row r="21" spans="1:9" ht="75" hidden="1" x14ac:dyDescent="0.2">
      <c r="A21" s="53" t="s">
        <v>126</v>
      </c>
      <c r="B21" s="89"/>
      <c r="C21" s="54"/>
      <c r="D21" s="54"/>
      <c r="E21" s="87"/>
      <c r="F21" s="87"/>
      <c r="G21" s="87"/>
      <c r="H21" s="87"/>
      <c r="I21" s="87"/>
    </row>
    <row r="22" spans="1:9" ht="75" hidden="1" x14ac:dyDescent="0.2">
      <c r="A22" s="53" t="s">
        <v>127</v>
      </c>
      <c r="B22" s="89"/>
      <c r="C22" s="54"/>
      <c r="D22" s="54"/>
      <c r="E22" s="88"/>
      <c r="F22" s="89"/>
      <c r="G22" s="89"/>
      <c r="H22" s="89"/>
      <c r="I22" s="89"/>
    </row>
    <row r="23" spans="1:9" ht="75" hidden="1" x14ac:dyDescent="0.2">
      <c r="A23" s="53" t="s">
        <v>128</v>
      </c>
      <c r="B23" s="89"/>
      <c r="C23" s="54"/>
      <c r="D23" s="54"/>
      <c r="E23" s="88"/>
      <c r="F23" s="89"/>
      <c r="G23" s="89"/>
      <c r="H23" s="89"/>
      <c r="I23" s="89"/>
    </row>
    <row r="24" spans="1:9" ht="75" hidden="1" x14ac:dyDescent="0.2">
      <c r="A24" s="53" t="s">
        <v>130</v>
      </c>
      <c r="B24" s="89"/>
      <c r="C24" s="54"/>
      <c r="D24" s="54"/>
      <c r="E24" s="89"/>
      <c r="F24" s="89"/>
      <c r="G24" s="89"/>
      <c r="H24" s="89"/>
      <c r="I24" s="89"/>
    </row>
    <row r="25" spans="1:9" ht="75" hidden="1" x14ac:dyDescent="0.2">
      <c r="A25" s="53" t="s">
        <v>129</v>
      </c>
      <c r="B25" s="89"/>
      <c r="C25" s="54"/>
      <c r="D25" s="54"/>
      <c r="E25" s="89"/>
      <c r="F25" s="89"/>
      <c r="G25" s="89"/>
      <c r="H25" s="89"/>
      <c r="I25" s="89"/>
    </row>
    <row r="26" spans="1:9" ht="75" hidden="1" x14ac:dyDescent="0.2">
      <c r="A26" s="53" t="s">
        <v>131</v>
      </c>
      <c r="B26" s="89"/>
      <c r="C26" s="54"/>
      <c r="D26" s="54"/>
      <c r="E26" s="89"/>
      <c r="F26" s="89"/>
      <c r="G26" s="89"/>
      <c r="H26" s="89"/>
      <c r="I26" s="89"/>
    </row>
    <row r="27" spans="1:9" ht="75" hidden="1" x14ac:dyDescent="0.2">
      <c r="A27" s="53" t="s">
        <v>132</v>
      </c>
      <c r="B27" s="89"/>
      <c r="C27" s="54"/>
      <c r="D27" s="54"/>
      <c r="E27" s="89"/>
      <c r="F27" s="89"/>
      <c r="G27" s="89"/>
      <c r="H27" s="89"/>
      <c r="I27"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6"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I36" sqref="I36"/>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69" t="s">
        <v>84</v>
      </c>
      <c r="B4" s="170"/>
      <c r="C4" s="63"/>
      <c r="D4" s="64" t="s">
        <v>85</v>
      </c>
    </row>
    <row r="5" spans="1:4" ht="15" customHeight="1" x14ac:dyDescent="0.2">
      <c r="A5" s="172" t="s">
        <v>86</v>
      </c>
      <c r="B5" s="173"/>
      <c r="C5" s="65"/>
      <c r="D5" s="66" t="s">
        <v>87</v>
      </c>
    </row>
    <row r="6" spans="1:4" ht="15" customHeight="1" x14ac:dyDescent="0.2">
      <c r="A6" s="169" t="s">
        <v>88</v>
      </c>
      <c r="B6" s="170"/>
      <c r="C6" s="67"/>
      <c r="D6" s="64" t="s">
        <v>146</v>
      </c>
    </row>
    <row r="7" spans="1:4" ht="15" customHeight="1" x14ac:dyDescent="0.2">
      <c r="A7" s="169" t="s">
        <v>89</v>
      </c>
      <c r="B7" s="170"/>
      <c r="C7" s="67"/>
      <c r="D7" s="64" t="s">
        <v>160</v>
      </c>
    </row>
    <row r="8" spans="1:4" ht="15" customHeight="1" x14ac:dyDescent="0.2">
      <c r="A8" s="171" t="s">
        <v>90</v>
      </c>
      <c r="B8" s="171"/>
      <c r="C8" s="102"/>
      <c r="D8" s="68"/>
    </row>
    <row r="9" spans="1:4" ht="15" customHeight="1" x14ac:dyDescent="0.2">
      <c r="A9" s="69" t="s">
        <v>91</v>
      </c>
      <c r="B9" s="70"/>
      <c r="C9" s="71"/>
      <c r="D9" s="72"/>
    </row>
    <row r="10" spans="1:4" ht="30" customHeight="1" x14ac:dyDescent="0.2">
      <c r="A10" s="174" t="s">
        <v>92</v>
      </c>
      <c r="B10" s="175"/>
      <c r="C10" s="73"/>
      <c r="D10" s="74">
        <v>4.2345292399999996</v>
      </c>
    </row>
    <row r="11" spans="1:4" ht="66" customHeight="1" x14ac:dyDescent="0.2">
      <c r="A11" s="174" t="s">
        <v>93</v>
      </c>
      <c r="B11" s="175"/>
      <c r="C11" s="73"/>
      <c r="D11" s="74">
        <v>1832.88433614</v>
      </c>
    </row>
    <row r="12" spans="1:4" ht="30" customHeight="1" x14ac:dyDescent="0.2">
      <c r="A12" s="174" t="s">
        <v>94</v>
      </c>
      <c r="B12" s="175"/>
      <c r="C12" s="73"/>
      <c r="D12" s="75">
        <v>678158.46469622327</v>
      </c>
    </row>
    <row r="13" spans="1:4" ht="30" customHeight="1" x14ac:dyDescent="0.2">
      <c r="A13" s="174" t="s">
        <v>95</v>
      </c>
      <c r="B13" s="175"/>
      <c r="C13" s="73"/>
      <c r="D13" s="76"/>
    </row>
    <row r="14" spans="1:4" ht="15" customHeight="1" x14ac:dyDescent="0.2">
      <c r="A14" s="176" t="s">
        <v>96</v>
      </c>
      <c r="B14" s="177"/>
      <c r="C14" s="73"/>
      <c r="D14" s="74">
        <v>1880.45301765</v>
      </c>
    </row>
    <row r="15" spans="1:4" ht="15" customHeight="1" x14ac:dyDescent="0.2">
      <c r="A15" s="176" t="s">
        <v>97</v>
      </c>
      <c r="B15" s="177"/>
      <c r="C15" s="73"/>
      <c r="D15" s="74">
        <v>2787.09789624</v>
      </c>
    </row>
    <row r="16" spans="1:4" ht="15" customHeight="1" x14ac:dyDescent="0.2">
      <c r="A16" s="176" t="s">
        <v>98</v>
      </c>
      <c r="B16" s="177"/>
      <c r="C16" s="73"/>
      <c r="D16" s="74">
        <v>4212.4485957999996</v>
      </c>
    </row>
    <row r="17" spans="1:4" ht="15" customHeight="1" x14ac:dyDescent="0.2">
      <c r="A17" s="176" t="s">
        <v>99</v>
      </c>
      <c r="B17" s="177"/>
      <c r="C17" s="73"/>
      <c r="D17" s="74">
        <v>3381.4912605300001</v>
      </c>
    </row>
    <row r="18" spans="1:4" ht="52.5" customHeight="1" x14ac:dyDescent="0.2">
      <c r="A18" s="174" t="s">
        <v>100</v>
      </c>
      <c r="B18" s="175"/>
      <c r="C18" s="73"/>
      <c r="D18" s="74">
        <v>88.137809000000004</v>
      </c>
    </row>
    <row r="19" spans="1:4" ht="52.5" customHeight="1" x14ac:dyDescent="0.25">
      <c r="A19" s="174" t="s">
        <v>150</v>
      </c>
      <c r="B19" s="175"/>
      <c r="C19" s="81"/>
      <c r="D19" s="74">
        <v>1739.4921059599999</v>
      </c>
    </row>
    <row r="20" spans="1:4" ht="52.5" customHeight="1" x14ac:dyDescent="0.25">
      <c r="A20" s="174" t="s">
        <v>151</v>
      </c>
      <c r="B20" s="175"/>
      <c r="C20" s="81"/>
      <c r="D20" s="101"/>
    </row>
    <row r="21" spans="1:4" ht="52.5" customHeight="1" x14ac:dyDescent="0.25">
      <c r="A21" s="176" t="s">
        <v>152</v>
      </c>
      <c r="B21" s="177"/>
      <c r="C21" s="81"/>
      <c r="D21" s="74">
        <v>1786.93558684</v>
      </c>
    </row>
    <row r="22" spans="1:4" ht="52.5" customHeight="1" x14ac:dyDescent="0.25">
      <c r="A22" s="176" t="s">
        <v>153</v>
      </c>
      <c r="B22" s="177"/>
      <c r="C22" s="81"/>
      <c r="D22" s="74">
        <v>1726.7412273</v>
      </c>
    </row>
    <row r="23" spans="1:4" ht="52.5" customHeight="1" x14ac:dyDescent="0.25">
      <c r="A23" s="176" t="s">
        <v>154</v>
      </c>
      <c r="B23" s="177"/>
      <c r="C23" s="81"/>
      <c r="D23" s="74">
        <v>1696.05846286</v>
      </c>
    </row>
    <row r="24" spans="1:4" ht="52.5" customHeight="1" x14ac:dyDescent="0.25">
      <c r="A24" s="176" t="s">
        <v>155</v>
      </c>
      <c r="B24" s="177"/>
      <c r="C24" s="81"/>
      <c r="D24" s="74">
        <v>1713.12986217</v>
      </c>
    </row>
    <row r="25" spans="1:4" ht="15" customHeight="1" x14ac:dyDescent="0.2">
      <c r="A25" s="69" t="s">
        <v>101</v>
      </c>
      <c r="B25" s="70"/>
      <c r="C25" s="77"/>
      <c r="D25" s="78"/>
    </row>
    <row r="26" spans="1:4" ht="30" customHeight="1" x14ac:dyDescent="0.2">
      <c r="A26" s="174" t="s">
        <v>102</v>
      </c>
      <c r="B26" s="175"/>
      <c r="C26" s="73"/>
      <c r="D26" s="79">
        <v>823.98099999999999</v>
      </c>
    </row>
    <row r="27" spans="1:4" ht="30" customHeight="1" x14ac:dyDescent="0.2">
      <c r="A27" s="174" t="s">
        <v>103</v>
      </c>
      <c r="B27" s="175"/>
      <c r="C27" s="80"/>
      <c r="D27" s="79">
        <v>1.218</v>
      </c>
    </row>
    <row r="28" spans="1:4" ht="15" customHeight="1" x14ac:dyDescent="0.2">
      <c r="A28" s="69" t="s">
        <v>104</v>
      </c>
      <c r="B28" s="70"/>
      <c r="C28" s="77"/>
      <c r="D28" s="78"/>
    </row>
    <row r="29" spans="1:4" ht="15" customHeight="1" x14ac:dyDescent="0.25">
      <c r="A29" s="174" t="s">
        <v>105</v>
      </c>
      <c r="B29" s="175"/>
      <c r="C29" s="81"/>
      <c r="D29" s="76"/>
    </row>
    <row r="30" spans="1:4" ht="15" customHeight="1" x14ac:dyDescent="0.25">
      <c r="A30" s="176" t="s">
        <v>96</v>
      </c>
      <c r="B30" s="177"/>
      <c r="C30" s="81"/>
      <c r="D30" s="82">
        <v>0</v>
      </c>
    </row>
    <row r="31" spans="1:4" ht="15" customHeight="1" x14ac:dyDescent="0.25">
      <c r="A31" s="176" t="s">
        <v>97</v>
      </c>
      <c r="B31" s="177"/>
      <c r="C31" s="81"/>
      <c r="D31" s="82">
        <v>1.4262068198149999E-3</v>
      </c>
    </row>
    <row r="32" spans="1:4" ht="15" customHeight="1" x14ac:dyDescent="0.25">
      <c r="A32" s="176" t="s">
        <v>98</v>
      </c>
      <c r="B32" s="177"/>
      <c r="C32" s="81"/>
      <c r="D32" s="82">
        <v>3.5726880754539999E-3</v>
      </c>
    </row>
    <row r="33" spans="1:6" ht="15" customHeight="1" x14ac:dyDescent="0.25">
      <c r="A33" s="176" t="s">
        <v>99</v>
      </c>
      <c r="B33" s="177"/>
      <c r="C33" s="81"/>
      <c r="D33" s="82">
        <v>2.3225260235420001E-3</v>
      </c>
    </row>
    <row r="35" spans="1:6" x14ac:dyDescent="0.2">
      <c r="A35" s="58" t="s">
        <v>106</v>
      </c>
      <c r="B35" s="59"/>
      <c r="C35" s="59"/>
      <c r="D35" s="56"/>
      <c r="E35" s="56"/>
      <c r="F35" s="60"/>
    </row>
    <row r="36" spans="1:6" ht="280.5" customHeight="1" x14ac:dyDescent="0.2">
      <c r="A36" s="178" t="s">
        <v>7</v>
      </c>
      <c r="B36" s="178" t="s">
        <v>107</v>
      </c>
      <c r="C36" s="57" t="s">
        <v>108</v>
      </c>
      <c r="D36" s="57" t="s">
        <v>109</v>
      </c>
      <c r="E36" s="57" t="s">
        <v>110</v>
      </c>
      <c r="F36" s="57" t="s">
        <v>111</v>
      </c>
    </row>
    <row r="37" spans="1:6" x14ac:dyDescent="0.2">
      <c r="A37" s="179"/>
      <c r="B37" s="179"/>
      <c r="C37" s="57" t="s">
        <v>112</v>
      </c>
      <c r="D37" s="57" t="s">
        <v>112</v>
      </c>
      <c r="E37" s="97" t="s">
        <v>112</v>
      </c>
      <c r="F37" s="97" t="s">
        <v>112</v>
      </c>
    </row>
    <row r="38" spans="1:6" ht="30.75" customHeight="1" x14ac:dyDescent="0.2">
      <c r="A38" s="98"/>
      <c r="B38" s="98"/>
      <c r="C38" s="98"/>
      <c r="D38" s="98"/>
      <c r="E38" s="99"/>
      <c r="F38" s="100"/>
    </row>
    <row r="39" spans="1:6" ht="12.75" customHeight="1" x14ac:dyDescent="0.2">
      <c r="A39" s="83" t="s">
        <v>161</v>
      </c>
      <c r="B39" s="83">
        <v>1</v>
      </c>
      <c r="C39" s="84">
        <v>1878.78167521</v>
      </c>
      <c r="D39" s="84">
        <v>1786.0507931300001</v>
      </c>
      <c r="E39" s="84">
        <v>121.09974423</v>
      </c>
      <c r="F39" s="84">
        <v>121.09974423</v>
      </c>
    </row>
    <row r="40" spans="1:6" ht="12.75" customHeight="1" x14ac:dyDescent="0.2">
      <c r="A40" s="83" t="s">
        <v>161</v>
      </c>
      <c r="B40" s="83">
        <v>2</v>
      </c>
      <c r="C40" s="84">
        <v>1906.4780999</v>
      </c>
      <c r="D40" s="84">
        <v>1812.56366512</v>
      </c>
      <c r="E40" s="84">
        <v>122.8973986</v>
      </c>
      <c r="F40" s="84">
        <v>122.8973986</v>
      </c>
    </row>
    <row r="41" spans="1:6" ht="12.75" customHeight="1" x14ac:dyDescent="0.2">
      <c r="A41" s="83" t="s">
        <v>161</v>
      </c>
      <c r="B41" s="83">
        <v>3</v>
      </c>
      <c r="C41" s="84">
        <v>1927.6072171000001</v>
      </c>
      <c r="D41" s="84">
        <v>1836.4388412000001</v>
      </c>
      <c r="E41" s="84">
        <v>124.51620907</v>
      </c>
      <c r="F41" s="84">
        <v>124.51620907</v>
      </c>
    </row>
    <row r="42" spans="1:6" ht="12.75" customHeight="1" x14ac:dyDescent="0.2">
      <c r="A42" s="83" t="s">
        <v>161</v>
      </c>
      <c r="B42" s="83">
        <v>4</v>
      </c>
      <c r="C42" s="84">
        <v>1914.7238835200001</v>
      </c>
      <c r="D42" s="84">
        <v>1821.9139695900001</v>
      </c>
      <c r="E42" s="84">
        <v>123.53137804000001</v>
      </c>
      <c r="F42" s="84">
        <v>123.53137804000001</v>
      </c>
    </row>
    <row r="43" spans="1:6" ht="12.75" customHeight="1" x14ac:dyDescent="0.2">
      <c r="A43" s="83" t="s">
        <v>161</v>
      </c>
      <c r="B43" s="83">
        <v>5</v>
      </c>
      <c r="C43" s="84">
        <v>1903.1756051299999</v>
      </c>
      <c r="D43" s="84">
        <v>1813.1225376299999</v>
      </c>
      <c r="E43" s="84">
        <v>122.93529187999999</v>
      </c>
      <c r="F43" s="84">
        <v>122.93529187999999</v>
      </c>
    </row>
    <row r="44" spans="1:6" ht="12.75" customHeight="1" x14ac:dyDescent="0.2">
      <c r="A44" s="83" t="s">
        <v>161</v>
      </c>
      <c r="B44" s="83">
        <v>6</v>
      </c>
      <c r="C44" s="84">
        <v>1904.8927083799999</v>
      </c>
      <c r="D44" s="84">
        <v>1811.0713923200001</v>
      </c>
      <c r="E44" s="84">
        <v>122.79621791</v>
      </c>
      <c r="F44" s="84">
        <v>122.79621791</v>
      </c>
    </row>
    <row r="45" spans="1:6" ht="12.75" customHeight="1" x14ac:dyDescent="0.2">
      <c r="A45" s="83" t="s">
        <v>161</v>
      </c>
      <c r="B45" s="83">
        <v>7</v>
      </c>
      <c r="C45" s="84">
        <v>1866.4989658100001</v>
      </c>
      <c r="D45" s="84">
        <v>1773.87662077</v>
      </c>
      <c r="E45" s="84">
        <v>120.27429785</v>
      </c>
      <c r="F45" s="84">
        <v>120.27429785</v>
      </c>
    </row>
    <row r="46" spans="1:6" ht="12.75" customHeight="1" x14ac:dyDescent="0.2">
      <c r="A46" s="83" t="s">
        <v>161</v>
      </c>
      <c r="B46" s="83">
        <v>8</v>
      </c>
      <c r="C46" s="84">
        <v>1844.3260234100001</v>
      </c>
      <c r="D46" s="84">
        <v>1750.61620735</v>
      </c>
      <c r="E46" s="84">
        <v>118.69717018999999</v>
      </c>
      <c r="F46" s="84">
        <v>118.69717018999999</v>
      </c>
    </row>
    <row r="47" spans="1:6" ht="12.75" customHeight="1" x14ac:dyDescent="0.2">
      <c r="A47" s="83" t="s">
        <v>161</v>
      </c>
      <c r="B47" s="83">
        <v>9</v>
      </c>
      <c r="C47" s="84">
        <v>1837.3985215299999</v>
      </c>
      <c r="D47" s="84">
        <v>1742.67373032</v>
      </c>
      <c r="E47" s="84">
        <v>118.15864578</v>
      </c>
      <c r="F47" s="84">
        <v>118.15864578</v>
      </c>
    </row>
    <row r="48" spans="1:6" ht="12.75" customHeight="1" x14ac:dyDescent="0.2">
      <c r="A48" s="83" t="s">
        <v>161</v>
      </c>
      <c r="B48" s="83">
        <v>10</v>
      </c>
      <c r="C48" s="84">
        <v>1823.7514283099999</v>
      </c>
      <c r="D48" s="84">
        <v>1729.1128458999999</v>
      </c>
      <c r="E48" s="84">
        <v>117.23917606000001</v>
      </c>
      <c r="F48" s="84">
        <v>117.23917606000001</v>
      </c>
    </row>
    <row r="49" spans="1:6" ht="12.75" customHeight="1" x14ac:dyDescent="0.2">
      <c r="A49" s="83" t="s">
        <v>161</v>
      </c>
      <c r="B49" s="83">
        <v>11</v>
      </c>
      <c r="C49" s="84">
        <v>1826.07988501</v>
      </c>
      <c r="D49" s="84">
        <v>1730.9451162299999</v>
      </c>
      <c r="E49" s="84">
        <v>117.36340963000001</v>
      </c>
      <c r="F49" s="84">
        <v>117.36340963000001</v>
      </c>
    </row>
    <row r="50" spans="1:6" ht="12.75" customHeight="1" x14ac:dyDescent="0.2">
      <c r="A50" s="83" t="s">
        <v>161</v>
      </c>
      <c r="B50" s="83">
        <v>12</v>
      </c>
      <c r="C50" s="84">
        <v>1809.4342791500001</v>
      </c>
      <c r="D50" s="84">
        <v>1714.1345016</v>
      </c>
      <c r="E50" s="84">
        <v>116.22359819</v>
      </c>
      <c r="F50" s="84">
        <v>116.22359819</v>
      </c>
    </row>
    <row r="51" spans="1:6" ht="12.75" customHeight="1" x14ac:dyDescent="0.2">
      <c r="A51" s="83" t="s">
        <v>161</v>
      </c>
      <c r="B51" s="83">
        <v>13</v>
      </c>
      <c r="C51" s="84">
        <v>1854.3617073400001</v>
      </c>
      <c r="D51" s="84">
        <v>1761.08198679</v>
      </c>
      <c r="E51" s="84">
        <v>119.40678226</v>
      </c>
      <c r="F51" s="84">
        <v>119.40678226</v>
      </c>
    </row>
    <row r="52" spans="1:6" ht="12.75" customHeight="1" x14ac:dyDescent="0.2">
      <c r="A52" s="83" t="s">
        <v>161</v>
      </c>
      <c r="B52" s="83">
        <v>14</v>
      </c>
      <c r="C52" s="84">
        <v>1868.4410408199999</v>
      </c>
      <c r="D52" s="84">
        <v>1772.4708909000001</v>
      </c>
      <c r="E52" s="84">
        <v>120.17898504</v>
      </c>
      <c r="F52" s="84">
        <v>120.17898504</v>
      </c>
    </row>
    <row r="53" spans="1:6" ht="12.75" customHeight="1" x14ac:dyDescent="0.2">
      <c r="A53" s="83" t="s">
        <v>161</v>
      </c>
      <c r="B53" s="83">
        <v>15</v>
      </c>
      <c r="C53" s="84">
        <v>1886.5165369199999</v>
      </c>
      <c r="D53" s="84">
        <v>1791.4957169300001</v>
      </c>
      <c r="E53" s="84">
        <v>121.46892683</v>
      </c>
      <c r="F53" s="84">
        <v>121.46892683</v>
      </c>
    </row>
    <row r="54" spans="1:6" ht="12.75" customHeight="1" x14ac:dyDescent="0.2">
      <c r="A54" s="83" t="s">
        <v>161</v>
      </c>
      <c r="B54" s="83">
        <v>16</v>
      </c>
      <c r="C54" s="84">
        <v>1897.50783725</v>
      </c>
      <c r="D54" s="84">
        <v>1802.41581337</v>
      </c>
      <c r="E54" s="84">
        <v>122.209343</v>
      </c>
      <c r="F54" s="84">
        <v>122.209343</v>
      </c>
    </row>
    <row r="55" spans="1:6" ht="12.75" customHeight="1" x14ac:dyDescent="0.2">
      <c r="A55" s="83" t="s">
        <v>161</v>
      </c>
      <c r="B55" s="83">
        <v>17</v>
      </c>
      <c r="C55" s="84">
        <v>1907.95285932</v>
      </c>
      <c r="D55" s="84">
        <v>1813.34413849</v>
      </c>
      <c r="E55" s="84">
        <v>122.95031710000001</v>
      </c>
      <c r="F55" s="84">
        <v>122.95031710000001</v>
      </c>
    </row>
    <row r="56" spans="1:6" ht="12.75" customHeight="1" x14ac:dyDescent="0.2">
      <c r="A56" s="83" t="s">
        <v>161</v>
      </c>
      <c r="B56" s="83">
        <v>18</v>
      </c>
      <c r="C56" s="84">
        <v>1893.20362591</v>
      </c>
      <c r="D56" s="84">
        <v>1801.48253819</v>
      </c>
      <c r="E56" s="84">
        <v>122.14606406999999</v>
      </c>
      <c r="F56" s="84">
        <v>122.14606406999999</v>
      </c>
    </row>
    <row r="57" spans="1:6" ht="12.75" customHeight="1" x14ac:dyDescent="0.2">
      <c r="A57" s="83" t="s">
        <v>161</v>
      </c>
      <c r="B57" s="83">
        <v>19</v>
      </c>
      <c r="C57" s="84">
        <v>1853.24311575</v>
      </c>
      <c r="D57" s="84">
        <v>1759.77554652</v>
      </c>
      <c r="E57" s="84">
        <v>119.31820159</v>
      </c>
      <c r="F57" s="84">
        <v>119.31820159</v>
      </c>
    </row>
    <row r="58" spans="1:6" ht="12.75" customHeight="1" x14ac:dyDescent="0.2">
      <c r="A58" s="83" t="s">
        <v>161</v>
      </c>
      <c r="B58" s="83">
        <v>20</v>
      </c>
      <c r="C58" s="84">
        <v>1822.57239549</v>
      </c>
      <c r="D58" s="84">
        <v>1729.394153</v>
      </c>
      <c r="E58" s="84">
        <v>117.25824953999999</v>
      </c>
      <c r="F58" s="84">
        <v>117.25824953999999</v>
      </c>
    </row>
    <row r="59" spans="1:6" ht="12.75" customHeight="1" x14ac:dyDescent="0.2">
      <c r="A59" s="83" t="s">
        <v>161</v>
      </c>
      <c r="B59" s="83">
        <v>21</v>
      </c>
      <c r="C59" s="84">
        <v>1825.9188910800001</v>
      </c>
      <c r="D59" s="84">
        <v>1730.7572500599999</v>
      </c>
      <c r="E59" s="84">
        <v>117.35067171999999</v>
      </c>
      <c r="F59" s="84">
        <v>117.35067171999999</v>
      </c>
    </row>
    <row r="60" spans="1:6" ht="12.75" customHeight="1" x14ac:dyDescent="0.2">
      <c r="A60" s="83" t="s">
        <v>161</v>
      </c>
      <c r="B60" s="83">
        <v>22</v>
      </c>
      <c r="C60" s="84">
        <v>1833.9800147599999</v>
      </c>
      <c r="D60" s="84">
        <v>1738.9110416999999</v>
      </c>
      <c r="E60" s="84">
        <v>117.90352391</v>
      </c>
      <c r="F60" s="84">
        <v>117.90352391</v>
      </c>
    </row>
    <row r="61" spans="1:6" ht="12.75" customHeight="1" x14ac:dyDescent="0.2">
      <c r="A61" s="83" t="s">
        <v>161</v>
      </c>
      <c r="B61" s="83">
        <v>23</v>
      </c>
      <c r="C61" s="84">
        <v>1847.38625611</v>
      </c>
      <c r="D61" s="84">
        <v>1752.29214181</v>
      </c>
      <c r="E61" s="84">
        <v>118.81080369999999</v>
      </c>
      <c r="F61" s="84">
        <v>118.81080369999999</v>
      </c>
    </row>
    <row r="62" spans="1:6" ht="12.75" customHeight="1" x14ac:dyDescent="0.2">
      <c r="A62" s="83" t="s">
        <v>161</v>
      </c>
      <c r="B62" s="83">
        <v>24</v>
      </c>
      <c r="C62" s="84">
        <v>1871.23727351</v>
      </c>
      <c r="D62" s="84">
        <v>1776.5929274800001</v>
      </c>
      <c r="E62" s="84">
        <v>120.45847181000001</v>
      </c>
      <c r="F62" s="84">
        <v>120.45847181000001</v>
      </c>
    </row>
    <row r="63" spans="1:6" ht="12.75" customHeight="1" x14ac:dyDescent="0.2">
      <c r="A63" s="83" t="s">
        <v>162</v>
      </c>
      <c r="B63" s="83">
        <v>1</v>
      </c>
      <c r="C63" s="84">
        <v>1810.84445833</v>
      </c>
      <c r="D63" s="84">
        <v>1716.22915472</v>
      </c>
      <c r="E63" s="84">
        <v>116.36562212</v>
      </c>
      <c r="F63" s="84">
        <v>116.36562212</v>
      </c>
    </row>
    <row r="64" spans="1:6" ht="12.75" customHeight="1" x14ac:dyDescent="0.2">
      <c r="A64" s="83" t="s">
        <v>162</v>
      </c>
      <c r="B64" s="83">
        <v>2</v>
      </c>
      <c r="C64" s="84">
        <v>1824.10229826</v>
      </c>
      <c r="D64" s="84">
        <v>1728.1082807499999</v>
      </c>
      <c r="E64" s="84">
        <v>117.17106345000001</v>
      </c>
      <c r="F64" s="84">
        <v>117.17106345000001</v>
      </c>
    </row>
    <row r="65" spans="1:6" ht="12.75" customHeight="1" x14ac:dyDescent="0.2">
      <c r="A65" s="83" t="s">
        <v>162</v>
      </c>
      <c r="B65" s="83">
        <v>3</v>
      </c>
      <c r="C65" s="84">
        <v>1850.31983674</v>
      </c>
      <c r="D65" s="84">
        <v>1752.3293722999999</v>
      </c>
      <c r="E65" s="84">
        <v>118.81332805</v>
      </c>
      <c r="F65" s="84">
        <v>118.81332805</v>
      </c>
    </row>
    <row r="66" spans="1:6" ht="12.75" customHeight="1" x14ac:dyDescent="0.2">
      <c r="A66" s="83" t="s">
        <v>162</v>
      </c>
      <c r="B66" s="83">
        <v>4</v>
      </c>
      <c r="C66" s="84">
        <v>1861.6437468399999</v>
      </c>
      <c r="D66" s="84">
        <v>1763.1831977700001</v>
      </c>
      <c r="E66" s="84">
        <v>119.54925084</v>
      </c>
      <c r="F66" s="84">
        <v>119.54925084</v>
      </c>
    </row>
    <row r="67" spans="1:6" ht="12.75" customHeight="1" x14ac:dyDescent="0.2">
      <c r="A67" s="83" t="s">
        <v>162</v>
      </c>
      <c r="B67" s="83">
        <v>5</v>
      </c>
      <c r="C67" s="84">
        <v>1857.3321245300001</v>
      </c>
      <c r="D67" s="84">
        <v>1760.2347073000001</v>
      </c>
      <c r="E67" s="84">
        <v>119.34933411</v>
      </c>
      <c r="F67" s="84">
        <v>119.34933411</v>
      </c>
    </row>
    <row r="68" spans="1:6" ht="12.75" customHeight="1" x14ac:dyDescent="0.2">
      <c r="A68" s="83" t="s">
        <v>162</v>
      </c>
      <c r="B68" s="83">
        <v>6</v>
      </c>
      <c r="C68" s="84">
        <v>1838.6749904999999</v>
      </c>
      <c r="D68" s="84">
        <v>1740.4270532800001</v>
      </c>
      <c r="E68" s="84">
        <v>118.00631416</v>
      </c>
      <c r="F68" s="84">
        <v>118.00631416</v>
      </c>
    </row>
    <row r="69" spans="1:6" ht="12.75" customHeight="1" x14ac:dyDescent="0.2">
      <c r="A69" s="83" t="s">
        <v>162</v>
      </c>
      <c r="B69" s="83">
        <v>7</v>
      </c>
      <c r="C69" s="84">
        <v>1792.99708947</v>
      </c>
      <c r="D69" s="84">
        <v>1697.08586433</v>
      </c>
      <c r="E69" s="84">
        <v>115.06764807</v>
      </c>
      <c r="F69" s="84">
        <v>115.06764807</v>
      </c>
    </row>
    <row r="70" spans="1:6" ht="12.75" customHeight="1" x14ac:dyDescent="0.2">
      <c r="A70" s="83" t="s">
        <v>162</v>
      </c>
      <c r="B70" s="83">
        <v>8</v>
      </c>
      <c r="C70" s="84">
        <v>1764.53925357</v>
      </c>
      <c r="D70" s="84">
        <v>1673.22137819</v>
      </c>
      <c r="E70" s="84">
        <v>113.44956242000001</v>
      </c>
      <c r="F70" s="84">
        <v>113.44956242000001</v>
      </c>
    </row>
    <row r="71" spans="1:6" ht="12.75" customHeight="1" x14ac:dyDescent="0.2">
      <c r="A71" s="83" t="s">
        <v>162</v>
      </c>
      <c r="B71" s="83">
        <v>9</v>
      </c>
      <c r="C71" s="84">
        <v>1768.71088233</v>
      </c>
      <c r="D71" s="84">
        <v>1674.17080274</v>
      </c>
      <c r="E71" s="84">
        <v>113.51393633000001</v>
      </c>
      <c r="F71" s="84">
        <v>113.51393633000001</v>
      </c>
    </row>
    <row r="72" spans="1:6" ht="12.75" customHeight="1" x14ac:dyDescent="0.2">
      <c r="A72" s="83" t="s">
        <v>162</v>
      </c>
      <c r="B72" s="83">
        <v>10</v>
      </c>
      <c r="C72" s="84">
        <v>1737.8564284900001</v>
      </c>
      <c r="D72" s="84">
        <v>1642.22758666</v>
      </c>
      <c r="E72" s="84">
        <v>111.3480879</v>
      </c>
      <c r="F72" s="84">
        <v>111.3480879</v>
      </c>
    </row>
    <row r="73" spans="1:6" ht="12.75" customHeight="1" x14ac:dyDescent="0.2">
      <c r="A73" s="83" t="s">
        <v>162</v>
      </c>
      <c r="B73" s="83">
        <v>11</v>
      </c>
      <c r="C73" s="84">
        <v>1722.88021435</v>
      </c>
      <c r="D73" s="84">
        <v>1626.9021205700001</v>
      </c>
      <c r="E73" s="84">
        <v>110.3089741</v>
      </c>
      <c r="F73" s="84">
        <v>110.3089741</v>
      </c>
    </row>
    <row r="74" spans="1:6" ht="12.75" customHeight="1" x14ac:dyDescent="0.2">
      <c r="A74" s="83" t="s">
        <v>162</v>
      </c>
      <c r="B74" s="83">
        <v>12</v>
      </c>
      <c r="C74" s="84">
        <v>1726.0849575</v>
      </c>
      <c r="D74" s="84">
        <v>1630.23743085</v>
      </c>
      <c r="E74" s="84">
        <v>110.53511841</v>
      </c>
      <c r="F74" s="84">
        <v>110.53511841</v>
      </c>
    </row>
    <row r="75" spans="1:6" ht="12.75" customHeight="1" x14ac:dyDescent="0.2">
      <c r="A75" s="83" t="s">
        <v>162</v>
      </c>
      <c r="B75" s="83">
        <v>13</v>
      </c>
      <c r="C75" s="84">
        <v>1741.13322429</v>
      </c>
      <c r="D75" s="84">
        <v>1647.7522167899999</v>
      </c>
      <c r="E75" s="84">
        <v>111.72267484</v>
      </c>
      <c r="F75" s="84">
        <v>111.72267484</v>
      </c>
    </row>
    <row r="76" spans="1:6" ht="12.75" customHeight="1" x14ac:dyDescent="0.2">
      <c r="A76" s="83" t="s">
        <v>162</v>
      </c>
      <c r="B76" s="83">
        <v>14</v>
      </c>
      <c r="C76" s="84">
        <v>1750.5125919499999</v>
      </c>
      <c r="D76" s="84">
        <v>1654.6188508</v>
      </c>
      <c r="E76" s="84">
        <v>112.18825377</v>
      </c>
      <c r="F76" s="84">
        <v>112.18825377</v>
      </c>
    </row>
    <row r="77" spans="1:6" ht="12.75" customHeight="1" x14ac:dyDescent="0.2">
      <c r="A77" s="83" t="s">
        <v>162</v>
      </c>
      <c r="B77" s="83">
        <v>15</v>
      </c>
      <c r="C77" s="84">
        <v>1760.0929384200001</v>
      </c>
      <c r="D77" s="84">
        <v>1663.67913385</v>
      </c>
      <c r="E77" s="84">
        <v>112.80256887</v>
      </c>
      <c r="F77" s="84">
        <v>112.80256887</v>
      </c>
    </row>
    <row r="78" spans="1:6" ht="12.75" customHeight="1" x14ac:dyDescent="0.2">
      <c r="A78" s="83" t="s">
        <v>162</v>
      </c>
      <c r="B78" s="83">
        <v>16</v>
      </c>
      <c r="C78" s="84">
        <v>1781.4313135899999</v>
      </c>
      <c r="D78" s="84">
        <v>1685.8134681199999</v>
      </c>
      <c r="E78" s="84">
        <v>114.3033449</v>
      </c>
      <c r="F78" s="84">
        <v>114.3033449</v>
      </c>
    </row>
    <row r="79" spans="1:6" ht="12.75" customHeight="1" x14ac:dyDescent="0.2">
      <c r="A79" s="83" t="s">
        <v>162</v>
      </c>
      <c r="B79" s="83">
        <v>17</v>
      </c>
      <c r="C79" s="84">
        <v>1802.1079937100001</v>
      </c>
      <c r="D79" s="84">
        <v>1706.13689537</v>
      </c>
      <c r="E79" s="84">
        <v>115.68133585</v>
      </c>
      <c r="F79" s="84">
        <v>115.68133585</v>
      </c>
    </row>
    <row r="80" spans="1:6" ht="12.75" customHeight="1" x14ac:dyDescent="0.2">
      <c r="A80" s="83" t="s">
        <v>162</v>
      </c>
      <c r="B80" s="83">
        <v>18</v>
      </c>
      <c r="C80" s="84">
        <v>1787.48512701</v>
      </c>
      <c r="D80" s="84">
        <v>1691.11233169</v>
      </c>
      <c r="E80" s="84">
        <v>114.66262415999999</v>
      </c>
      <c r="F80" s="84">
        <v>114.66262415999999</v>
      </c>
    </row>
    <row r="81" spans="1:6" ht="12.75" customHeight="1" x14ac:dyDescent="0.2">
      <c r="A81" s="83" t="s">
        <v>162</v>
      </c>
      <c r="B81" s="83">
        <v>19</v>
      </c>
      <c r="C81" s="84">
        <v>1743.01599575</v>
      </c>
      <c r="D81" s="84">
        <v>1647.95415845</v>
      </c>
      <c r="E81" s="84">
        <v>111.73636711</v>
      </c>
      <c r="F81" s="84">
        <v>111.73636711</v>
      </c>
    </row>
    <row r="82" spans="1:6" ht="12.75" customHeight="1" x14ac:dyDescent="0.2">
      <c r="A82" s="83" t="s">
        <v>162</v>
      </c>
      <c r="B82" s="83">
        <v>20</v>
      </c>
      <c r="C82" s="84">
        <v>1702.0923803000001</v>
      </c>
      <c r="D82" s="84">
        <v>1607.39460973</v>
      </c>
      <c r="E82" s="84">
        <v>108.98630479000001</v>
      </c>
      <c r="F82" s="84">
        <v>108.98630479000001</v>
      </c>
    </row>
    <row r="83" spans="1:6" ht="12.75" customHeight="1" x14ac:dyDescent="0.2">
      <c r="A83" s="83" t="s">
        <v>162</v>
      </c>
      <c r="B83" s="83">
        <v>21</v>
      </c>
      <c r="C83" s="84">
        <v>1719.5405249099999</v>
      </c>
      <c r="D83" s="84">
        <v>1624.95350555</v>
      </c>
      <c r="E83" s="84">
        <v>110.176852</v>
      </c>
      <c r="F83" s="84">
        <v>110.176852</v>
      </c>
    </row>
    <row r="84" spans="1:6" ht="12.75" customHeight="1" x14ac:dyDescent="0.2">
      <c r="A84" s="83" t="s">
        <v>162</v>
      </c>
      <c r="B84" s="83">
        <v>22</v>
      </c>
      <c r="C84" s="84">
        <v>1724.6656581</v>
      </c>
      <c r="D84" s="84">
        <v>1634.1540568800001</v>
      </c>
      <c r="E84" s="84">
        <v>110.80067772</v>
      </c>
      <c r="F84" s="84">
        <v>110.80067772</v>
      </c>
    </row>
    <row r="85" spans="1:6" ht="12.75" customHeight="1" x14ac:dyDescent="0.2">
      <c r="A85" s="83" t="s">
        <v>162</v>
      </c>
      <c r="B85" s="83">
        <v>23</v>
      </c>
      <c r="C85" s="84">
        <v>1765.1977131799999</v>
      </c>
      <c r="D85" s="84">
        <v>1670.7777622599999</v>
      </c>
      <c r="E85" s="84">
        <v>113.28387773</v>
      </c>
      <c r="F85" s="84">
        <v>113.28387773</v>
      </c>
    </row>
    <row r="86" spans="1:6" ht="12.75" customHeight="1" x14ac:dyDescent="0.2">
      <c r="A86" s="83" t="s">
        <v>162</v>
      </c>
      <c r="B86" s="83">
        <v>24</v>
      </c>
      <c r="C86" s="84">
        <v>1762.31436252</v>
      </c>
      <c r="D86" s="84">
        <v>1671.18425106</v>
      </c>
      <c r="E86" s="84">
        <v>113.31143892999999</v>
      </c>
      <c r="F86" s="84">
        <v>113.31143892999999</v>
      </c>
    </row>
    <row r="87" spans="1:6" ht="12.75" customHeight="1" x14ac:dyDescent="0.2">
      <c r="A87" s="83" t="s">
        <v>163</v>
      </c>
      <c r="B87" s="83">
        <v>1</v>
      </c>
      <c r="C87" s="84">
        <v>1707.1993943299999</v>
      </c>
      <c r="D87" s="84">
        <v>1614.1841442499999</v>
      </c>
      <c r="E87" s="84">
        <v>109.44665614</v>
      </c>
      <c r="F87" s="84">
        <v>109.44665614</v>
      </c>
    </row>
    <row r="88" spans="1:6" ht="12.75" customHeight="1" x14ac:dyDescent="0.2">
      <c r="A88" s="83" t="s">
        <v>163</v>
      </c>
      <c r="B88" s="83">
        <v>2</v>
      </c>
      <c r="C88" s="84">
        <v>1790.1534147699999</v>
      </c>
      <c r="D88" s="84">
        <v>1696.48710555</v>
      </c>
      <c r="E88" s="84">
        <v>115.02705038000001</v>
      </c>
      <c r="F88" s="84">
        <v>115.02705038000001</v>
      </c>
    </row>
    <row r="89" spans="1:6" ht="12.75" customHeight="1" x14ac:dyDescent="0.2">
      <c r="A89" s="83" t="s">
        <v>163</v>
      </c>
      <c r="B89" s="83">
        <v>3</v>
      </c>
      <c r="C89" s="84">
        <v>1835.1254757500001</v>
      </c>
      <c r="D89" s="84">
        <v>1741.37465709</v>
      </c>
      <c r="E89" s="84">
        <v>118.07056462</v>
      </c>
      <c r="F89" s="84">
        <v>118.07056462</v>
      </c>
    </row>
    <row r="90" spans="1:6" ht="12.75" customHeight="1" x14ac:dyDescent="0.2">
      <c r="A90" s="83" t="s">
        <v>163</v>
      </c>
      <c r="B90" s="83">
        <v>4</v>
      </c>
      <c r="C90" s="84">
        <v>1852.55599865</v>
      </c>
      <c r="D90" s="84">
        <v>1759.27199316</v>
      </c>
      <c r="E90" s="84">
        <v>119.28405911999999</v>
      </c>
      <c r="F90" s="84">
        <v>119.28405911999999</v>
      </c>
    </row>
    <row r="91" spans="1:6" ht="12.75" customHeight="1" x14ac:dyDescent="0.2">
      <c r="A91" s="83" t="s">
        <v>163</v>
      </c>
      <c r="B91" s="83">
        <v>5</v>
      </c>
      <c r="C91" s="84">
        <v>1850.79439744</v>
      </c>
      <c r="D91" s="84">
        <v>1756.5908242</v>
      </c>
      <c r="E91" s="84">
        <v>119.10226761</v>
      </c>
      <c r="F91" s="84">
        <v>119.10226761</v>
      </c>
    </row>
    <row r="92" spans="1:6" ht="12.75" customHeight="1" x14ac:dyDescent="0.2">
      <c r="A92" s="83" t="s">
        <v>163</v>
      </c>
      <c r="B92" s="83">
        <v>6</v>
      </c>
      <c r="C92" s="84">
        <v>1834.4379537899999</v>
      </c>
      <c r="D92" s="84">
        <v>1742.6198994399999</v>
      </c>
      <c r="E92" s="84">
        <v>118.15499588</v>
      </c>
      <c r="F92" s="84">
        <v>118.15499588</v>
      </c>
    </row>
    <row r="93" spans="1:6" ht="12.75" customHeight="1" x14ac:dyDescent="0.2">
      <c r="A93" s="83" t="s">
        <v>163</v>
      </c>
      <c r="B93" s="83">
        <v>7</v>
      </c>
      <c r="C93" s="84">
        <v>1815.6968141</v>
      </c>
      <c r="D93" s="84">
        <v>1724.3517767200001</v>
      </c>
      <c r="E93" s="84">
        <v>116.9163609</v>
      </c>
      <c r="F93" s="84">
        <v>116.9163609</v>
      </c>
    </row>
    <row r="94" spans="1:6" ht="12.75" customHeight="1" x14ac:dyDescent="0.2">
      <c r="A94" s="83" t="s">
        <v>163</v>
      </c>
      <c r="B94" s="83">
        <v>8</v>
      </c>
      <c r="C94" s="84">
        <v>1820.4445234899999</v>
      </c>
      <c r="D94" s="84">
        <v>1725.6464153100001</v>
      </c>
      <c r="E94" s="84">
        <v>117.00414139</v>
      </c>
      <c r="F94" s="84">
        <v>117.00414139</v>
      </c>
    </row>
    <row r="95" spans="1:6" ht="12.75" customHeight="1" x14ac:dyDescent="0.2">
      <c r="A95" s="83" t="s">
        <v>163</v>
      </c>
      <c r="B95" s="83">
        <v>9</v>
      </c>
      <c r="C95" s="84">
        <v>1773.28410566</v>
      </c>
      <c r="D95" s="84">
        <v>1677.6637407400001</v>
      </c>
      <c r="E95" s="84">
        <v>113.75076828</v>
      </c>
      <c r="F95" s="84">
        <v>113.75076828</v>
      </c>
    </row>
    <row r="96" spans="1:6" ht="12.75" customHeight="1" x14ac:dyDescent="0.2">
      <c r="A96" s="83" t="s">
        <v>163</v>
      </c>
      <c r="B96" s="83">
        <v>10</v>
      </c>
      <c r="C96" s="84">
        <v>1732.10688598</v>
      </c>
      <c r="D96" s="84">
        <v>1637.6212289600001</v>
      </c>
      <c r="E96" s="84">
        <v>111.03576266</v>
      </c>
      <c r="F96" s="84">
        <v>111.03576266</v>
      </c>
    </row>
    <row r="97" spans="1:6" ht="12.75" customHeight="1" x14ac:dyDescent="0.2">
      <c r="A97" s="83" t="s">
        <v>163</v>
      </c>
      <c r="B97" s="83">
        <v>11</v>
      </c>
      <c r="C97" s="84">
        <v>1710.6054038100001</v>
      </c>
      <c r="D97" s="84">
        <v>1615.2028421</v>
      </c>
      <c r="E97" s="84">
        <v>109.51572699</v>
      </c>
      <c r="F97" s="84">
        <v>109.51572699</v>
      </c>
    </row>
    <row r="98" spans="1:6" ht="12.75" customHeight="1" x14ac:dyDescent="0.2">
      <c r="A98" s="83" t="s">
        <v>163</v>
      </c>
      <c r="B98" s="83">
        <v>12</v>
      </c>
      <c r="C98" s="84">
        <v>1711.82282257</v>
      </c>
      <c r="D98" s="84">
        <v>1616.04875053</v>
      </c>
      <c r="E98" s="84">
        <v>109.57308218999999</v>
      </c>
      <c r="F98" s="84">
        <v>109.57308218999999</v>
      </c>
    </row>
    <row r="99" spans="1:6" ht="12.75" customHeight="1" x14ac:dyDescent="0.2">
      <c r="A99" s="83" t="s">
        <v>163</v>
      </c>
      <c r="B99" s="83">
        <v>13</v>
      </c>
      <c r="C99" s="84">
        <v>1738.43821136</v>
      </c>
      <c r="D99" s="84">
        <v>1642.56858597</v>
      </c>
      <c r="E99" s="84">
        <v>111.37120871</v>
      </c>
      <c r="F99" s="84">
        <v>111.37120871</v>
      </c>
    </row>
    <row r="100" spans="1:6" ht="12.75" customHeight="1" x14ac:dyDescent="0.2">
      <c r="A100" s="83" t="s">
        <v>163</v>
      </c>
      <c r="B100" s="83">
        <v>14</v>
      </c>
      <c r="C100" s="84">
        <v>1723.62418422</v>
      </c>
      <c r="D100" s="84">
        <v>1631.3661033000001</v>
      </c>
      <c r="E100" s="84">
        <v>110.61164588</v>
      </c>
      <c r="F100" s="84">
        <v>110.61164588</v>
      </c>
    </row>
    <row r="101" spans="1:6" ht="12.75" customHeight="1" x14ac:dyDescent="0.2">
      <c r="A101" s="83" t="s">
        <v>163</v>
      </c>
      <c r="B101" s="83">
        <v>15</v>
      </c>
      <c r="C101" s="84">
        <v>1727.6349971899999</v>
      </c>
      <c r="D101" s="84">
        <v>1632.53642141</v>
      </c>
      <c r="E101" s="84">
        <v>110.69099704999999</v>
      </c>
      <c r="F101" s="84">
        <v>110.69099704999999</v>
      </c>
    </row>
    <row r="102" spans="1:6" ht="12.75" customHeight="1" x14ac:dyDescent="0.2">
      <c r="A102" s="83" t="s">
        <v>163</v>
      </c>
      <c r="B102" s="83">
        <v>16</v>
      </c>
      <c r="C102" s="84">
        <v>1742.5015986000001</v>
      </c>
      <c r="D102" s="84">
        <v>1648.13752565</v>
      </c>
      <c r="E102" s="84">
        <v>111.74879996999999</v>
      </c>
      <c r="F102" s="84">
        <v>111.74879996999999</v>
      </c>
    </row>
    <row r="103" spans="1:6" ht="12.75" customHeight="1" x14ac:dyDescent="0.2">
      <c r="A103" s="83" t="s">
        <v>163</v>
      </c>
      <c r="B103" s="83">
        <v>17</v>
      </c>
      <c r="C103" s="84">
        <v>1747.2713236699999</v>
      </c>
      <c r="D103" s="84">
        <v>1653.8674153699999</v>
      </c>
      <c r="E103" s="84">
        <v>112.13730414</v>
      </c>
      <c r="F103" s="84">
        <v>112.13730414</v>
      </c>
    </row>
    <row r="104" spans="1:6" ht="12.75" customHeight="1" x14ac:dyDescent="0.2">
      <c r="A104" s="83" t="s">
        <v>163</v>
      </c>
      <c r="B104" s="83">
        <v>18</v>
      </c>
      <c r="C104" s="84">
        <v>1717.6063617699999</v>
      </c>
      <c r="D104" s="84">
        <v>1625.5416518899999</v>
      </c>
      <c r="E104" s="84">
        <v>110.21673014</v>
      </c>
      <c r="F104" s="84">
        <v>110.21673014</v>
      </c>
    </row>
    <row r="105" spans="1:6" ht="12.75" customHeight="1" x14ac:dyDescent="0.2">
      <c r="A105" s="83" t="s">
        <v>163</v>
      </c>
      <c r="B105" s="83">
        <v>19</v>
      </c>
      <c r="C105" s="84">
        <v>1700.0226337199999</v>
      </c>
      <c r="D105" s="84">
        <v>1607.6268090599999</v>
      </c>
      <c r="E105" s="84">
        <v>109.00204862</v>
      </c>
      <c r="F105" s="84">
        <v>109.00204862</v>
      </c>
    </row>
    <row r="106" spans="1:6" ht="12.75" customHeight="1" x14ac:dyDescent="0.2">
      <c r="A106" s="83" t="s">
        <v>163</v>
      </c>
      <c r="B106" s="83">
        <v>20</v>
      </c>
      <c r="C106" s="84">
        <v>1719.1704688499999</v>
      </c>
      <c r="D106" s="84">
        <v>1626.3765545799999</v>
      </c>
      <c r="E106" s="84">
        <v>110.27333910999999</v>
      </c>
      <c r="F106" s="84">
        <v>110.27333910999999</v>
      </c>
    </row>
    <row r="107" spans="1:6" ht="12.75" customHeight="1" x14ac:dyDescent="0.2">
      <c r="A107" s="83" t="s">
        <v>163</v>
      </c>
      <c r="B107" s="83">
        <v>21</v>
      </c>
      <c r="C107" s="84">
        <v>1715.4115783300001</v>
      </c>
      <c r="D107" s="84">
        <v>1625.4803892</v>
      </c>
      <c r="E107" s="84">
        <v>110.21257634</v>
      </c>
      <c r="F107" s="84">
        <v>110.21257634</v>
      </c>
    </row>
    <row r="108" spans="1:6" ht="12.75" customHeight="1" x14ac:dyDescent="0.2">
      <c r="A108" s="83" t="s">
        <v>163</v>
      </c>
      <c r="B108" s="83">
        <v>22</v>
      </c>
      <c r="C108" s="84">
        <v>1712.06713657</v>
      </c>
      <c r="D108" s="84">
        <v>1616.8790129500001</v>
      </c>
      <c r="E108" s="84">
        <v>109.62937654</v>
      </c>
      <c r="F108" s="84">
        <v>109.62937654</v>
      </c>
    </row>
    <row r="109" spans="1:6" ht="12.75" customHeight="1" x14ac:dyDescent="0.2">
      <c r="A109" s="83" t="s">
        <v>163</v>
      </c>
      <c r="B109" s="83">
        <v>23</v>
      </c>
      <c r="C109" s="84">
        <v>1727.7083267</v>
      </c>
      <c r="D109" s="84">
        <v>1631.71922569</v>
      </c>
      <c r="E109" s="84">
        <v>110.63558867</v>
      </c>
      <c r="F109" s="84">
        <v>110.63558867</v>
      </c>
    </row>
    <row r="110" spans="1:6" ht="12.75" customHeight="1" x14ac:dyDescent="0.2">
      <c r="A110" s="83" t="s">
        <v>163</v>
      </c>
      <c r="B110" s="83">
        <v>24</v>
      </c>
      <c r="C110" s="84">
        <v>1760.9524123599999</v>
      </c>
      <c r="D110" s="84">
        <v>1666.57243253</v>
      </c>
      <c r="E110" s="84">
        <v>112.99874343</v>
      </c>
      <c r="F110" s="84">
        <v>112.99874343</v>
      </c>
    </row>
    <row r="111" spans="1:6" ht="12.75" customHeight="1" x14ac:dyDescent="0.2">
      <c r="A111" s="83" t="s">
        <v>164</v>
      </c>
      <c r="B111" s="83">
        <v>1</v>
      </c>
      <c r="C111" s="84">
        <v>1717.06992403</v>
      </c>
      <c r="D111" s="84">
        <v>1623.91821278</v>
      </c>
      <c r="E111" s="84">
        <v>110.10665597000001</v>
      </c>
      <c r="F111" s="84">
        <v>110.10665597000001</v>
      </c>
    </row>
    <row r="112" spans="1:6" ht="12.75" customHeight="1" x14ac:dyDescent="0.2">
      <c r="A112" s="83" t="s">
        <v>164</v>
      </c>
      <c r="B112" s="83">
        <v>2</v>
      </c>
      <c r="C112" s="84">
        <v>1761.1059796500001</v>
      </c>
      <c r="D112" s="84">
        <v>1666.0430975100001</v>
      </c>
      <c r="E112" s="84">
        <v>112.96285288</v>
      </c>
      <c r="F112" s="84">
        <v>112.96285288</v>
      </c>
    </row>
    <row r="113" spans="1:6" ht="12.75" customHeight="1" x14ac:dyDescent="0.2">
      <c r="A113" s="83" t="s">
        <v>164</v>
      </c>
      <c r="B113" s="83">
        <v>3</v>
      </c>
      <c r="C113" s="84">
        <v>1778.9816012199999</v>
      </c>
      <c r="D113" s="84">
        <v>1684.13262783</v>
      </c>
      <c r="E113" s="84">
        <v>114.18937875</v>
      </c>
      <c r="F113" s="84">
        <v>114.18937875</v>
      </c>
    </row>
    <row r="114" spans="1:6" ht="12.75" customHeight="1" x14ac:dyDescent="0.2">
      <c r="A114" s="83" t="s">
        <v>164</v>
      </c>
      <c r="B114" s="83">
        <v>4</v>
      </c>
      <c r="C114" s="84">
        <v>1782.4262445100001</v>
      </c>
      <c r="D114" s="84">
        <v>1686.98097244</v>
      </c>
      <c r="E114" s="84">
        <v>114.38250528</v>
      </c>
      <c r="F114" s="84">
        <v>114.38250528</v>
      </c>
    </row>
    <row r="115" spans="1:6" ht="12.75" customHeight="1" x14ac:dyDescent="0.2">
      <c r="A115" s="83" t="s">
        <v>164</v>
      </c>
      <c r="B115" s="83">
        <v>5</v>
      </c>
      <c r="C115" s="84">
        <v>1787.1054491499999</v>
      </c>
      <c r="D115" s="84">
        <v>1690.71077341</v>
      </c>
      <c r="E115" s="84">
        <v>114.63539728000001</v>
      </c>
      <c r="F115" s="84">
        <v>114.63539728000001</v>
      </c>
    </row>
    <row r="116" spans="1:6" ht="12.75" customHeight="1" x14ac:dyDescent="0.2">
      <c r="A116" s="83" t="s">
        <v>164</v>
      </c>
      <c r="B116" s="83">
        <v>6</v>
      </c>
      <c r="C116" s="84">
        <v>1810.8268034</v>
      </c>
      <c r="D116" s="84">
        <v>1714.02732438</v>
      </c>
      <c r="E116" s="84">
        <v>116.21633124</v>
      </c>
      <c r="F116" s="84">
        <v>116.21633124</v>
      </c>
    </row>
    <row r="117" spans="1:6" ht="12.75" customHeight="1" x14ac:dyDescent="0.2">
      <c r="A117" s="83" t="s">
        <v>164</v>
      </c>
      <c r="B117" s="83">
        <v>7</v>
      </c>
      <c r="C117" s="84">
        <v>1755.8800861899999</v>
      </c>
      <c r="D117" s="84">
        <v>1663.3732881000001</v>
      </c>
      <c r="E117" s="84">
        <v>112.78183158</v>
      </c>
      <c r="F117" s="84">
        <v>112.78183158</v>
      </c>
    </row>
    <row r="118" spans="1:6" ht="12.75" customHeight="1" x14ac:dyDescent="0.2">
      <c r="A118" s="83" t="s">
        <v>164</v>
      </c>
      <c r="B118" s="83">
        <v>8</v>
      </c>
      <c r="C118" s="84">
        <v>1715.57015652</v>
      </c>
      <c r="D118" s="84">
        <v>1625.5293879000001</v>
      </c>
      <c r="E118" s="84">
        <v>110.2158986</v>
      </c>
      <c r="F118" s="84">
        <v>110.2158986</v>
      </c>
    </row>
    <row r="119" spans="1:6" ht="12.75" customHeight="1" x14ac:dyDescent="0.2">
      <c r="A119" s="83" t="s">
        <v>164</v>
      </c>
      <c r="B119" s="83">
        <v>9</v>
      </c>
      <c r="C119" s="84">
        <v>1682.88249873</v>
      </c>
      <c r="D119" s="84">
        <v>1590.3948945899999</v>
      </c>
      <c r="E119" s="84">
        <v>107.83367174999999</v>
      </c>
      <c r="F119" s="84">
        <v>107.83367174999999</v>
      </c>
    </row>
    <row r="120" spans="1:6" ht="12.75" customHeight="1" x14ac:dyDescent="0.2">
      <c r="A120" s="83" t="s">
        <v>164</v>
      </c>
      <c r="B120" s="83">
        <v>10</v>
      </c>
      <c r="C120" s="84">
        <v>1667.6001080000001</v>
      </c>
      <c r="D120" s="84">
        <v>1573.1517950699999</v>
      </c>
      <c r="E120" s="84">
        <v>106.6645365</v>
      </c>
      <c r="F120" s="84">
        <v>106.6645365</v>
      </c>
    </row>
    <row r="121" spans="1:6" ht="12.75" customHeight="1" x14ac:dyDescent="0.2">
      <c r="A121" s="83" t="s">
        <v>164</v>
      </c>
      <c r="B121" s="83">
        <v>11</v>
      </c>
      <c r="C121" s="84">
        <v>1672.0092476100001</v>
      </c>
      <c r="D121" s="84">
        <v>1578.1531987000001</v>
      </c>
      <c r="E121" s="84">
        <v>107.00364707</v>
      </c>
      <c r="F121" s="84">
        <v>107.00364707</v>
      </c>
    </row>
    <row r="122" spans="1:6" ht="12.75" customHeight="1" x14ac:dyDescent="0.2">
      <c r="A122" s="83" t="s">
        <v>164</v>
      </c>
      <c r="B122" s="83">
        <v>12</v>
      </c>
      <c r="C122" s="84">
        <v>1680.34003018</v>
      </c>
      <c r="D122" s="84">
        <v>1586.20362256</v>
      </c>
      <c r="E122" s="84">
        <v>107.5494906</v>
      </c>
      <c r="F122" s="84">
        <v>107.5494906</v>
      </c>
    </row>
    <row r="123" spans="1:6" ht="12.75" customHeight="1" x14ac:dyDescent="0.2">
      <c r="A123" s="83" t="s">
        <v>164</v>
      </c>
      <c r="B123" s="83">
        <v>13</v>
      </c>
      <c r="C123" s="84">
        <v>1667.41785968</v>
      </c>
      <c r="D123" s="84">
        <v>1574.75949182</v>
      </c>
      <c r="E123" s="84">
        <v>106.77354329000001</v>
      </c>
      <c r="F123" s="84">
        <v>106.77354329000001</v>
      </c>
    </row>
    <row r="124" spans="1:6" ht="12.75" customHeight="1" x14ac:dyDescent="0.2">
      <c r="A124" s="83" t="s">
        <v>164</v>
      </c>
      <c r="B124" s="83">
        <v>14</v>
      </c>
      <c r="C124" s="84">
        <v>1676.78944508</v>
      </c>
      <c r="D124" s="84">
        <v>1581.9677772299999</v>
      </c>
      <c r="E124" s="84">
        <v>107.26228724000001</v>
      </c>
      <c r="F124" s="84">
        <v>107.26228724000001</v>
      </c>
    </row>
    <row r="125" spans="1:6" ht="12.75" customHeight="1" x14ac:dyDescent="0.2">
      <c r="A125" s="83" t="s">
        <v>164</v>
      </c>
      <c r="B125" s="83">
        <v>15</v>
      </c>
      <c r="C125" s="84">
        <v>1691.59280466</v>
      </c>
      <c r="D125" s="84">
        <v>1597.36599419</v>
      </c>
      <c r="E125" s="84">
        <v>108.30633376999999</v>
      </c>
      <c r="F125" s="84">
        <v>108.30633376999999</v>
      </c>
    </row>
    <row r="126" spans="1:6" ht="12.75" customHeight="1" x14ac:dyDescent="0.2">
      <c r="A126" s="83" t="s">
        <v>164</v>
      </c>
      <c r="B126" s="83">
        <v>16</v>
      </c>
      <c r="C126" s="84">
        <v>1707.9564970500001</v>
      </c>
      <c r="D126" s="84">
        <v>1613.61200033</v>
      </c>
      <c r="E126" s="84">
        <v>109.40786301999999</v>
      </c>
      <c r="F126" s="84">
        <v>109.40786301999999</v>
      </c>
    </row>
    <row r="127" spans="1:6" ht="12.75" customHeight="1" x14ac:dyDescent="0.2">
      <c r="A127" s="83" t="s">
        <v>164</v>
      </c>
      <c r="B127" s="83">
        <v>17</v>
      </c>
      <c r="C127" s="84">
        <v>1706.1965585800001</v>
      </c>
      <c r="D127" s="84">
        <v>1611.91454905</v>
      </c>
      <c r="E127" s="84">
        <v>109.2927706</v>
      </c>
      <c r="F127" s="84">
        <v>109.2927706</v>
      </c>
    </row>
    <row r="128" spans="1:6" ht="12.75" customHeight="1" x14ac:dyDescent="0.2">
      <c r="A128" s="83" t="s">
        <v>164</v>
      </c>
      <c r="B128" s="83">
        <v>18</v>
      </c>
      <c r="C128" s="84">
        <v>1699.1076657599999</v>
      </c>
      <c r="D128" s="84">
        <v>1604.9270944299999</v>
      </c>
      <c r="E128" s="84">
        <v>108.81899966</v>
      </c>
      <c r="F128" s="84">
        <v>108.81899966</v>
      </c>
    </row>
    <row r="129" spans="1:6" ht="12.75" customHeight="1" x14ac:dyDescent="0.2">
      <c r="A129" s="83" t="s">
        <v>164</v>
      </c>
      <c r="B129" s="83">
        <v>19</v>
      </c>
      <c r="C129" s="84">
        <v>1679.9081928400001</v>
      </c>
      <c r="D129" s="84">
        <v>1588.19281658</v>
      </c>
      <c r="E129" s="84">
        <v>107.68436407999999</v>
      </c>
      <c r="F129" s="84">
        <v>107.68436407999999</v>
      </c>
    </row>
    <row r="130" spans="1:6" ht="12.75" customHeight="1" x14ac:dyDescent="0.2">
      <c r="A130" s="83" t="s">
        <v>164</v>
      </c>
      <c r="B130" s="83">
        <v>20</v>
      </c>
      <c r="C130" s="84">
        <v>1656.3418331099999</v>
      </c>
      <c r="D130" s="84">
        <v>1564.6825569600001</v>
      </c>
      <c r="E130" s="84">
        <v>106.09029608</v>
      </c>
      <c r="F130" s="84">
        <v>106.09029608</v>
      </c>
    </row>
    <row r="131" spans="1:6" ht="12.75" customHeight="1" x14ac:dyDescent="0.2">
      <c r="A131" s="83" t="s">
        <v>164</v>
      </c>
      <c r="B131" s="83">
        <v>21</v>
      </c>
      <c r="C131" s="84">
        <v>1669.2557157900001</v>
      </c>
      <c r="D131" s="84">
        <v>1577.5189453800001</v>
      </c>
      <c r="E131" s="84">
        <v>106.96064274</v>
      </c>
      <c r="F131" s="84">
        <v>106.96064274</v>
      </c>
    </row>
    <row r="132" spans="1:6" ht="12.75" customHeight="1" x14ac:dyDescent="0.2">
      <c r="A132" s="83" t="s">
        <v>164</v>
      </c>
      <c r="B132" s="83">
        <v>22</v>
      </c>
      <c r="C132" s="84">
        <v>1687.87757197</v>
      </c>
      <c r="D132" s="84">
        <v>1594.0694242</v>
      </c>
      <c r="E132" s="84">
        <v>108.08281617999999</v>
      </c>
      <c r="F132" s="84">
        <v>108.08281617999999</v>
      </c>
    </row>
    <row r="133" spans="1:6" ht="12.75" customHeight="1" x14ac:dyDescent="0.2">
      <c r="A133" s="83" t="s">
        <v>164</v>
      </c>
      <c r="B133" s="83">
        <v>23</v>
      </c>
      <c r="C133" s="84">
        <v>1684.53695227</v>
      </c>
      <c r="D133" s="84">
        <v>1590.1662954000001</v>
      </c>
      <c r="E133" s="84">
        <v>107.81817202000001</v>
      </c>
      <c r="F133" s="84">
        <v>107.81817202000001</v>
      </c>
    </row>
    <row r="134" spans="1:6" ht="12.75" customHeight="1" x14ac:dyDescent="0.2">
      <c r="A134" s="83" t="s">
        <v>164</v>
      </c>
      <c r="B134" s="83">
        <v>24</v>
      </c>
      <c r="C134" s="84">
        <v>1701.08413049</v>
      </c>
      <c r="D134" s="84">
        <v>1606.5314331500001</v>
      </c>
      <c r="E134" s="84">
        <v>108.92777876</v>
      </c>
      <c r="F134" s="84">
        <v>108.92777876</v>
      </c>
    </row>
    <row r="135" spans="1:6" ht="12.75" customHeight="1" x14ac:dyDescent="0.2">
      <c r="A135" s="83" t="s">
        <v>165</v>
      </c>
      <c r="B135" s="83">
        <v>1</v>
      </c>
      <c r="C135" s="84">
        <v>1684.61628339</v>
      </c>
      <c r="D135" s="84">
        <v>1594.0786439799999</v>
      </c>
      <c r="E135" s="84">
        <v>108.08344131</v>
      </c>
      <c r="F135" s="84">
        <v>108.08344131</v>
      </c>
    </row>
    <row r="136" spans="1:6" ht="12.75" customHeight="1" x14ac:dyDescent="0.2">
      <c r="A136" s="83" t="s">
        <v>165</v>
      </c>
      <c r="B136" s="83">
        <v>2</v>
      </c>
      <c r="C136" s="84">
        <v>1722.48050044</v>
      </c>
      <c r="D136" s="84">
        <v>1630.7717968699999</v>
      </c>
      <c r="E136" s="84">
        <v>110.57135006999999</v>
      </c>
      <c r="F136" s="84">
        <v>110.57135006999999</v>
      </c>
    </row>
    <row r="137" spans="1:6" ht="12.75" customHeight="1" x14ac:dyDescent="0.2">
      <c r="A137" s="83" t="s">
        <v>165</v>
      </c>
      <c r="B137" s="83">
        <v>3</v>
      </c>
      <c r="C137" s="84">
        <v>1730.5098854299999</v>
      </c>
      <c r="D137" s="84">
        <v>1639.3847899899999</v>
      </c>
      <c r="E137" s="84">
        <v>111.15533753</v>
      </c>
      <c r="F137" s="84">
        <v>111.15533753</v>
      </c>
    </row>
    <row r="138" spans="1:6" ht="12.75" customHeight="1" x14ac:dyDescent="0.2">
      <c r="A138" s="83" t="s">
        <v>165</v>
      </c>
      <c r="B138" s="83">
        <v>4</v>
      </c>
      <c r="C138" s="84">
        <v>1752.11893519</v>
      </c>
      <c r="D138" s="84">
        <v>1657.17191667</v>
      </c>
      <c r="E138" s="84">
        <v>112.36135950000001</v>
      </c>
      <c r="F138" s="84">
        <v>112.36135950000001</v>
      </c>
    </row>
    <row r="139" spans="1:6" ht="12.75" customHeight="1" x14ac:dyDescent="0.2">
      <c r="A139" s="83" t="s">
        <v>165</v>
      </c>
      <c r="B139" s="83">
        <v>5</v>
      </c>
      <c r="C139" s="84">
        <v>1740.08488833</v>
      </c>
      <c r="D139" s="84">
        <v>1646.23574381</v>
      </c>
      <c r="E139" s="84">
        <v>111.6198533</v>
      </c>
      <c r="F139" s="84">
        <v>111.6198533</v>
      </c>
    </row>
    <row r="140" spans="1:6" ht="12.75" customHeight="1" x14ac:dyDescent="0.2">
      <c r="A140" s="83" t="s">
        <v>165</v>
      </c>
      <c r="B140" s="83">
        <v>6</v>
      </c>
      <c r="C140" s="84">
        <v>1714.1565640399999</v>
      </c>
      <c r="D140" s="84">
        <v>1619.70782065</v>
      </c>
      <c r="E140" s="84">
        <v>109.82117841</v>
      </c>
      <c r="F140" s="84">
        <v>109.82117841</v>
      </c>
    </row>
    <row r="141" spans="1:6" ht="12.75" customHeight="1" x14ac:dyDescent="0.2">
      <c r="A141" s="83" t="s">
        <v>165</v>
      </c>
      <c r="B141" s="83">
        <v>7</v>
      </c>
      <c r="C141" s="84">
        <v>1655.32546045</v>
      </c>
      <c r="D141" s="84">
        <v>1566.10281652</v>
      </c>
      <c r="E141" s="84">
        <v>106.18659405</v>
      </c>
      <c r="F141" s="84">
        <v>106.18659405</v>
      </c>
    </row>
    <row r="142" spans="1:6" ht="12.75" customHeight="1" x14ac:dyDescent="0.2">
      <c r="A142" s="83" t="s">
        <v>165</v>
      </c>
      <c r="B142" s="83">
        <v>8</v>
      </c>
      <c r="C142" s="84">
        <v>1642.8270544100001</v>
      </c>
      <c r="D142" s="84">
        <v>1549.8497782500001</v>
      </c>
      <c r="E142" s="84">
        <v>105.084588</v>
      </c>
      <c r="F142" s="84">
        <v>105.084588</v>
      </c>
    </row>
    <row r="143" spans="1:6" ht="12.75" customHeight="1" x14ac:dyDescent="0.2">
      <c r="A143" s="83" t="s">
        <v>165</v>
      </c>
      <c r="B143" s="83">
        <v>9</v>
      </c>
      <c r="C143" s="84">
        <v>1629.57131321</v>
      </c>
      <c r="D143" s="84">
        <v>1537.07074395</v>
      </c>
      <c r="E143" s="84">
        <v>104.21813012</v>
      </c>
      <c r="F143" s="84">
        <v>104.21813012</v>
      </c>
    </row>
    <row r="144" spans="1:6" ht="12.75" customHeight="1" x14ac:dyDescent="0.2">
      <c r="A144" s="83" t="s">
        <v>165</v>
      </c>
      <c r="B144" s="83">
        <v>10</v>
      </c>
      <c r="C144" s="84">
        <v>1571.5961826299999</v>
      </c>
      <c r="D144" s="84">
        <v>1481.0788099399999</v>
      </c>
      <c r="E144" s="84">
        <v>100.42170455</v>
      </c>
      <c r="F144" s="84">
        <v>100.42170455</v>
      </c>
    </row>
    <row r="145" spans="1:6" ht="12.75" customHeight="1" x14ac:dyDescent="0.2">
      <c r="A145" s="83" t="s">
        <v>165</v>
      </c>
      <c r="B145" s="83">
        <v>11</v>
      </c>
      <c r="C145" s="84">
        <v>1560.4016563800001</v>
      </c>
      <c r="D145" s="84">
        <v>1471.2842226299999</v>
      </c>
      <c r="E145" s="84">
        <v>99.757601370000003</v>
      </c>
      <c r="F145" s="84">
        <v>99.757601370000003</v>
      </c>
    </row>
    <row r="146" spans="1:6" ht="12.75" customHeight="1" x14ac:dyDescent="0.2">
      <c r="A146" s="83" t="s">
        <v>165</v>
      </c>
      <c r="B146" s="83">
        <v>12</v>
      </c>
      <c r="C146" s="84">
        <v>1584.0683831900001</v>
      </c>
      <c r="D146" s="84">
        <v>1495.84589557</v>
      </c>
      <c r="E146" s="84">
        <v>101.42295844</v>
      </c>
      <c r="F146" s="84">
        <v>101.42295844</v>
      </c>
    </row>
    <row r="147" spans="1:6" ht="12.75" customHeight="1" x14ac:dyDescent="0.2">
      <c r="A147" s="83" t="s">
        <v>165</v>
      </c>
      <c r="B147" s="83">
        <v>13</v>
      </c>
      <c r="C147" s="84">
        <v>1617.8444650900001</v>
      </c>
      <c r="D147" s="84">
        <v>1525.1752580299999</v>
      </c>
      <c r="E147" s="84">
        <v>103.41157954000001</v>
      </c>
      <c r="F147" s="84">
        <v>103.41157954000001</v>
      </c>
    </row>
    <row r="148" spans="1:6" ht="12.75" customHeight="1" x14ac:dyDescent="0.2">
      <c r="A148" s="83" t="s">
        <v>165</v>
      </c>
      <c r="B148" s="83">
        <v>14</v>
      </c>
      <c r="C148" s="84">
        <v>1596.73601239</v>
      </c>
      <c r="D148" s="84">
        <v>1507.65355084</v>
      </c>
      <c r="E148" s="84">
        <v>102.22355383</v>
      </c>
      <c r="F148" s="84">
        <v>102.22355383</v>
      </c>
    </row>
    <row r="149" spans="1:6" ht="12.75" customHeight="1" x14ac:dyDescent="0.2">
      <c r="A149" s="83" t="s">
        <v>165</v>
      </c>
      <c r="B149" s="83">
        <v>15</v>
      </c>
      <c r="C149" s="84">
        <v>1611.05158592</v>
      </c>
      <c r="D149" s="84">
        <v>1518.2756140500001</v>
      </c>
      <c r="E149" s="84">
        <v>102.94376243000001</v>
      </c>
      <c r="F149" s="84">
        <v>102.94376243000001</v>
      </c>
    </row>
    <row r="150" spans="1:6" ht="12.75" customHeight="1" x14ac:dyDescent="0.2">
      <c r="A150" s="83" t="s">
        <v>165</v>
      </c>
      <c r="B150" s="83">
        <v>16</v>
      </c>
      <c r="C150" s="84">
        <v>1628.3541751</v>
      </c>
      <c r="D150" s="84">
        <v>1535.57433485</v>
      </c>
      <c r="E150" s="84">
        <v>104.11666897000001</v>
      </c>
      <c r="F150" s="84">
        <v>104.11666897000001</v>
      </c>
    </row>
    <row r="151" spans="1:6" ht="12.75" customHeight="1" x14ac:dyDescent="0.2">
      <c r="A151" s="83" t="s">
        <v>165</v>
      </c>
      <c r="B151" s="83">
        <v>17</v>
      </c>
      <c r="C151" s="84">
        <v>1655.38454222</v>
      </c>
      <c r="D151" s="84">
        <v>1561.3043276799999</v>
      </c>
      <c r="E151" s="84">
        <v>105.86124173</v>
      </c>
      <c r="F151" s="84">
        <v>105.86124173</v>
      </c>
    </row>
    <row r="152" spans="1:6" ht="12.75" customHeight="1" x14ac:dyDescent="0.2">
      <c r="A152" s="83" t="s">
        <v>165</v>
      </c>
      <c r="B152" s="83">
        <v>18</v>
      </c>
      <c r="C152" s="84">
        <v>1652.0368061500001</v>
      </c>
      <c r="D152" s="84">
        <v>1558.6172604200001</v>
      </c>
      <c r="E152" s="84">
        <v>105.67905029000001</v>
      </c>
      <c r="F152" s="84">
        <v>105.67905029000001</v>
      </c>
    </row>
    <row r="153" spans="1:6" ht="12.75" customHeight="1" x14ac:dyDescent="0.2">
      <c r="A153" s="83" t="s">
        <v>165</v>
      </c>
      <c r="B153" s="83">
        <v>19</v>
      </c>
      <c r="C153" s="84">
        <v>1621.2620193499999</v>
      </c>
      <c r="D153" s="84">
        <v>1532.6861101699999</v>
      </c>
      <c r="E153" s="84">
        <v>103.92083844</v>
      </c>
      <c r="F153" s="84">
        <v>103.92083844</v>
      </c>
    </row>
    <row r="154" spans="1:6" ht="12.75" customHeight="1" x14ac:dyDescent="0.2">
      <c r="A154" s="83" t="s">
        <v>165</v>
      </c>
      <c r="B154" s="83">
        <v>20</v>
      </c>
      <c r="C154" s="84">
        <v>1602.3874041900001</v>
      </c>
      <c r="D154" s="84">
        <v>1509.52056021</v>
      </c>
      <c r="E154" s="84">
        <v>102.35014280999999</v>
      </c>
      <c r="F154" s="84">
        <v>102.35014280999999</v>
      </c>
    </row>
    <row r="155" spans="1:6" ht="12.75" customHeight="1" x14ac:dyDescent="0.2">
      <c r="A155" s="83" t="s">
        <v>165</v>
      </c>
      <c r="B155" s="83">
        <v>21</v>
      </c>
      <c r="C155" s="84">
        <v>1609.7455914</v>
      </c>
      <c r="D155" s="84">
        <v>1516.7262123099999</v>
      </c>
      <c r="E155" s="84">
        <v>102.83870822</v>
      </c>
      <c r="F155" s="84">
        <v>102.83870822</v>
      </c>
    </row>
    <row r="156" spans="1:6" ht="12.75" customHeight="1" x14ac:dyDescent="0.2">
      <c r="A156" s="83" t="s">
        <v>165</v>
      </c>
      <c r="B156" s="83">
        <v>22</v>
      </c>
      <c r="C156" s="84">
        <v>1623.47217703</v>
      </c>
      <c r="D156" s="84">
        <v>1531.05045619</v>
      </c>
      <c r="E156" s="84">
        <v>103.80993607000001</v>
      </c>
      <c r="F156" s="84">
        <v>103.80993607000001</v>
      </c>
    </row>
    <row r="157" spans="1:6" ht="12.75" customHeight="1" x14ac:dyDescent="0.2">
      <c r="A157" s="83" t="s">
        <v>165</v>
      </c>
      <c r="B157" s="83">
        <v>23</v>
      </c>
      <c r="C157" s="84">
        <v>1635.0113131200001</v>
      </c>
      <c r="D157" s="84">
        <v>1542.44484872</v>
      </c>
      <c r="E157" s="84">
        <v>104.58251097</v>
      </c>
      <c r="F157" s="84">
        <v>104.58251097</v>
      </c>
    </row>
    <row r="158" spans="1:6" ht="12.75" customHeight="1" x14ac:dyDescent="0.2">
      <c r="A158" s="83" t="s">
        <v>165</v>
      </c>
      <c r="B158" s="83">
        <v>24</v>
      </c>
      <c r="C158" s="84">
        <v>1649.0327055099999</v>
      </c>
      <c r="D158" s="84">
        <v>1555.9192247799999</v>
      </c>
      <c r="E158" s="84">
        <v>105.49611517</v>
      </c>
      <c r="F158" s="84">
        <v>105.49611517</v>
      </c>
    </row>
    <row r="159" spans="1:6" ht="12.75" customHeight="1" x14ac:dyDescent="0.2">
      <c r="A159" s="83" t="s">
        <v>166</v>
      </c>
      <c r="B159" s="83">
        <v>1</v>
      </c>
      <c r="C159" s="84">
        <v>1716.6579238500001</v>
      </c>
      <c r="D159" s="84">
        <v>1625.2155152400001</v>
      </c>
      <c r="E159" s="84">
        <v>110.19461707000001</v>
      </c>
      <c r="F159" s="84">
        <v>110.19461707000001</v>
      </c>
    </row>
    <row r="160" spans="1:6" ht="12.75" customHeight="1" x14ac:dyDescent="0.2">
      <c r="A160" s="83" t="s">
        <v>166</v>
      </c>
      <c r="B160" s="83">
        <v>2</v>
      </c>
      <c r="C160" s="84">
        <v>1740.71711209</v>
      </c>
      <c r="D160" s="84">
        <v>1649.1900633299999</v>
      </c>
      <c r="E160" s="84">
        <v>111.82016526</v>
      </c>
      <c r="F160" s="84">
        <v>111.82016526</v>
      </c>
    </row>
    <row r="161" spans="1:6" ht="12.75" customHeight="1" x14ac:dyDescent="0.2">
      <c r="A161" s="83" t="s">
        <v>166</v>
      </c>
      <c r="B161" s="83">
        <v>3</v>
      </c>
      <c r="C161" s="84">
        <v>1763.6280872699999</v>
      </c>
      <c r="D161" s="84">
        <v>1671.62884186</v>
      </c>
      <c r="E161" s="84">
        <v>113.34158355</v>
      </c>
      <c r="F161" s="84">
        <v>113.34158355</v>
      </c>
    </row>
    <row r="162" spans="1:6" ht="12.75" customHeight="1" x14ac:dyDescent="0.2">
      <c r="A162" s="83" t="s">
        <v>166</v>
      </c>
      <c r="B162" s="83">
        <v>4</v>
      </c>
      <c r="C162" s="84">
        <v>1778.6558958600001</v>
      </c>
      <c r="D162" s="84">
        <v>1686.4645434700001</v>
      </c>
      <c r="E162" s="84">
        <v>114.34748981</v>
      </c>
      <c r="F162" s="84">
        <v>114.34748981</v>
      </c>
    </row>
    <row r="163" spans="1:6" ht="12.75" customHeight="1" x14ac:dyDescent="0.2">
      <c r="A163" s="83" t="s">
        <v>166</v>
      </c>
      <c r="B163" s="83">
        <v>5</v>
      </c>
      <c r="C163" s="84">
        <v>1775.9786377999999</v>
      </c>
      <c r="D163" s="84">
        <v>1683.49035422</v>
      </c>
      <c r="E163" s="84">
        <v>114.14583062</v>
      </c>
      <c r="F163" s="84">
        <v>114.14583062</v>
      </c>
    </row>
    <row r="164" spans="1:6" ht="12.75" customHeight="1" x14ac:dyDescent="0.2">
      <c r="A164" s="83" t="s">
        <v>166</v>
      </c>
      <c r="B164" s="83">
        <v>6</v>
      </c>
      <c r="C164" s="84">
        <v>1749.53331058</v>
      </c>
      <c r="D164" s="84">
        <v>1657.13371188</v>
      </c>
      <c r="E164" s="84">
        <v>112.3587691</v>
      </c>
      <c r="F164" s="84">
        <v>112.3587691</v>
      </c>
    </row>
    <row r="165" spans="1:6" ht="12.75" customHeight="1" x14ac:dyDescent="0.2">
      <c r="A165" s="83" t="s">
        <v>166</v>
      </c>
      <c r="B165" s="83">
        <v>7</v>
      </c>
      <c r="C165" s="84">
        <v>1681.7675912899999</v>
      </c>
      <c r="D165" s="84">
        <v>1589.54232918</v>
      </c>
      <c r="E165" s="84">
        <v>107.77586519</v>
      </c>
      <c r="F165" s="84">
        <v>107.77586519</v>
      </c>
    </row>
    <row r="166" spans="1:6" ht="12.75" customHeight="1" x14ac:dyDescent="0.2">
      <c r="A166" s="83" t="s">
        <v>166</v>
      </c>
      <c r="B166" s="83">
        <v>8</v>
      </c>
      <c r="C166" s="84">
        <v>1634.5532958900001</v>
      </c>
      <c r="D166" s="84">
        <v>1541.91873319</v>
      </c>
      <c r="E166" s="84">
        <v>104.54683872</v>
      </c>
      <c r="F166" s="84">
        <v>104.54683872</v>
      </c>
    </row>
    <row r="167" spans="1:6" ht="12.75" customHeight="1" x14ac:dyDescent="0.2">
      <c r="A167" s="83" t="s">
        <v>166</v>
      </c>
      <c r="B167" s="83">
        <v>9</v>
      </c>
      <c r="C167" s="84">
        <v>1626.7499049400001</v>
      </c>
      <c r="D167" s="84">
        <v>1533.82846453</v>
      </c>
      <c r="E167" s="84">
        <v>103.99829359</v>
      </c>
      <c r="F167" s="84">
        <v>103.99829359</v>
      </c>
    </row>
    <row r="168" spans="1:6" ht="12.75" customHeight="1" x14ac:dyDescent="0.2">
      <c r="A168" s="83" t="s">
        <v>166</v>
      </c>
      <c r="B168" s="83">
        <v>10</v>
      </c>
      <c r="C168" s="84">
        <v>1624.1801850700001</v>
      </c>
      <c r="D168" s="84">
        <v>1535.2617142399999</v>
      </c>
      <c r="E168" s="84">
        <v>104.09547233000001</v>
      </c>
      <c r="F168" s="84">
        <v>104.09547233000001</v>
      </c>
    </row>
    <row r="169" spans="1:6" ht="12.75" customHeight="1" x14ac:dyDescent="0.2">
      <c r="A169" s="83" t="s">
        <v>166</v>
      </c>
      <c r="B169" s="83">
        <v>11</v>
      </c>
      <c r="C169" s="84">
        <v>1634.9855105700001</v>
      </c>
      <c r="D169" s="84">
        <v>1542.04346347</v>
      </c>
      <c r="E169" s="84">
        <v>104.55529582</v>
      </c>
      <c r="F169" s="84">
        <v>104.55529582</v>
      </c>
    </row>
    <row r="170" spans="1:6" ht="12.75" customHeight="1" x14ac:dyDescent="0.2">
      <c r="A170" s="83" t="s">
        <v>166</v>
      </c>
      <c r="B170" s="83">
        <v>12</v>
      </c>
      <c r="C170" s="84">
        <v>1636.06126017</v>
      </c>
      <c r="D170" s="84">
        <v>1543.34563084</v>
      </c>
      <c r="E170" s="84">
        <v>104.64358677</v>
      </c>
      <c r="F170" s="84">
        <v>104.64358677</v>
      </c>
    </row>
    <row r="171" spans="1:6" ht="12.75" customHeight="1" x14ac:dyDescent="0.2">
      <c r="A171" s="83" t="s">
        <v>166</v>
      </c>
      <c r="B171" s="83">
        <v>13</v>
      </c>
      <c r="C171" s="84">
        <v>1657.2346229299999</v>
      </c>
      <c r="D171" s="84">
        <v>1565.5914058599999</v>
      </c>
      <c r="E171" s="84">
        <v>106.15191883</v>
      </c>
      <c r="F171" s="84">
        <v>106.15191883</v>
      </c>
    </row>
    <row r="172" spans="1:6" ht="12.75" customHeight="1" x14ac:dyDescent="0.2">
      <c r="A172" s="83" t="s">
        <v>166</v>
      </c>
      <c r="B172" s="83">
        <v>14</v>
      </c>
      <c r="C172" s="84">
        <v>1656.4170614</v>
      </c>
      <c r="D172" s="84">
        <v>1563.67057851</v>
      </c>
      <c r="E172" s="84">
        <v>106.02168082</v>
      </c>
      <c r="F172" s="84">
        <v>106.02168082</v>
      </c>
    </row>
    <row r="173" spans="1:6" ht="12.75" customHeight="1" x14ac:dyDescent="0.2">
      <c r="A173" s="83" t="s">
        <v>166</v>
      </c>
      <c r="B173" s="83">
        <v>15</v>
      </c>
      <c r="C173" s="84">
        <v>1672.7243180299999</v>
      </c>
      <c r="D173" s="84">
        <v>1580.6000874199999</v>
      </c>
      <c r="E173" s="84">
        <v>107.16955366000001</v>
      </c>
      <c r="F173" s="84">
        <v>107.16955366000001</v>
      </c>
    </row>
    <row r="174" spans="1:6" ht="12.75" customHeight="1" x14ac:dyDescent="0.2">
      <c r="A174" s="83" t="s">
        <v>166</v>
      </c>
      <c r="B174" s="83">
        <v>16</v>
      </c>
      <c r="C174" s="84">
        <v>1676.06719613</v>
      </c>
      <c r="D174" s="84">
        <v>1584.34009137</v>
      </c>
      <c r="E174" s="84">
        <v>107.42313745</v>
      </c>
      <c r="F174" s="84">
        <v>107.42313745</v>
      </c>
    </row>
    <row r="175" spans="1:6" ht="12.75" customHeight="1" x14ac:dyDescent="0.2">
      <c r="A175" s="83" t="s">
        <v>166</v>
      </c>
      <c r="B175" s="83">
        <v>17</v>
      </c>
      <c r="C175" s="84">
        <v>1676.8910692300001</v>
      </c>
      <c r="D175" s="84">
        <v>1584.4882161600001</v>
      </c>
      <c r="E175" s="84">
        <v>107.43318076</v>
      </c>
      <c r="F175" s="84">
        <v>107.43318076</v>
      </c>
    </row>
    <row r="176" spans="1:6" ht="12.75" customHeight="1" x14ac:dyDescent="0.2">
      <c r="A176" s="83" t="s">
        <v>166</v>
      </c>
      <c r="B176" s="83">
        <v>18</v>
      </c>
      <c r="C176" s="84">
        <v>1662.7951781300001</v>
      </c>
      <c r="D176" s="84">
        <v>1572.0542965100001</v>
      </c>
      <c r="E176" s="84">
        <v>106.59012272</v>
      </c>
      <c r="F176" s="84">
        <v>106.59012272</v>
      </c>
    </row>
    <row r="177" spans="1:6" ht="12.75" customHeight="1" x14ac:dyDescent="0.2">
      <c r="A177" s="83" t="s">
        <v>166</v>
      </c>
      <c r="B177" s="83">
        <v>19</v>
      </c>
      <c r="C177" s="84">
        <v>1631.1724781099999</v>
      </c>
      <c r="D177" s="84">
        <v>1537.4409269099999</v>
      </c>
      <c r="E177" s="84">
        <v>104.24322966</v>
      </c>
      <c r="F177" s="84">
        <v>104.24322966</v>
      </c>
    </row>
    <row r="178" spans="1:6" ht="12.75" customHeight="1" x14ac:dyDescent="0.2">
      <c r="A178" s="83" t="s">
        <v>166</v>
      </c>
      <c r="B178" s="83">
        <v>20</v>
      </c>
      <c r="C178" s="84">
        <v>1629.48188934</v>
      </c>
      <c r="D178" s="84">
        <v>1537.11079795</v>
      </c>
      <c r="E178" s="84">
        <v>104.2208459</v>
      </c>
      <c r="F178" s="84">
        <v>104.2208459</v>
      </c>
    </row>
    <row r="179" spans="1:6" ht="12.75" customHeight="1" x14ac:dyDescent="0.2">
      <c r="A179" s="83" t="s">
        <v>166</v>
      </c>
      <c r="B179" s="83">
        <v>21</v>
      </c>
      <c r="C179" s="84">
        <v>1633.5897722</v>
      </c>
      <c r="D179" s="84">
        <v>1540.59762492</v>
      </c>
      <c r="E179" s="84">
        <v>104.45726351</v>
      </c>
      <c r="F179" s="84">
        <v>104.45726351</v>
      </c>
    </row>
    <row r="180" spans="1:6" ht="12.75" customHeight="1" x14ac:dyDescent="0.2">
      <c r="A180" s="83" t="s">
        <v>166</v>
      </c>
      <c r="B180" s="83">
        <v>22</v>
      </c>
      <c r="C180" s="84">
        <v>1644.4402256000001</v>
      </c>
      <c r="D180" s="84">
        <v>1551.7412949300001</v>
      </c>
      <c r="E180" s="84">
        <v>105.21283864999999</v>
      </c>
      <c r="F180" s="84">
        <v>105.21283864999999</v>
      </c>
    </row>
    <row r="181" spans="1:6" ht="12.75" customHeight="1" x14ac:dyDescent="0.2">
      <c r="A181" s="83" t="s">
        <v>166</v>
      </c>
      <c r="B181" s="83">
        <v>23</v>
      </c>
      <c r="C181" s="84">
        <v>1642.7622732899999</v>
      </c>
      <c r="D181" s="84">
        <v>1550.5742187000001</v>
      </c>
      <c r="E181" s="84">
        <v>105.13370729</v>
      </c>
      <c r="F181" s="84">
        <v>105.13370729</v>
      </c>
    </row>
    <row r="182" spans="1:6" ht="12.75" customHeight="1" x14ac:dyDescent="0.2">
      <c r="A182" s="83" t="s">
        <v>166</v>
      </c>
      <c r="B182" s="83">
        <v>24</v>
      </c>
      <c r="C182" s="84">
        <v>1626.81478881</v>
      </c>
      <c r="D182" s="84">
        <v>1535.90843513</v>
      </c>
      <c r="E182" s="84">
        <v>104.13932200000001</v>
      </c>
      <c r="F182" s="84">
        <v>104.13932200000001</v>
      </c>
    </row>
    <row r="183" spans="1:6" ht="12.75" customHeight="1" x14ac:dyDescent="0.2">
      <c r="A183" s="83" t="s">
        <v>167</v>
      </c>
      <c r="B183" s="83">
        <v>1</v>
      </c>
      <c r="C183" s="84">
        <v>1677.3835414499999</v>
      </c>
      <c r="D183" s="84">
        <v>1584.2937093400001</v>
      </c>
      <c r="E183" s="84">
        <v>107.4199926</v>
      </c>
      <c r="F183" s="84">
        <v>107.4199926</v>
      </c>
    </row>
    <row r="184" spans="1:6" ht="12.75" customHeight="1" x14ac:dyDescent="0.2">
      <c r="A184" s="83" t="s">
        <v>167</v>
      </c>
      <c r="B184" s="83">
        <v>2</v>
      </c>
      <c r="C184" s="84">
        <v>1721.16723798</v>
      </c>
      <c r="D184" s="84">
        <v>1627.19394311</v>
      </c>
      <c r="E184" s="84">
        <v>110.32876057</v>
      </c>
      <c r="F184" s="84">
        <v>110.32876057</v>
      </c>
    </row>
    <row r="185" spans="1:6" ht="12.75" customHeight="1" x14ac:dyDescent="0.2">
      <c r="A185" s="83" t="s">
        <v>167</v>
      </c>
      <c r="B185" s="83">
        <v>3</v>
      </c>
      <c r="C185" s="84">
        <v>1754.86174394</v>
      </c>
      <c r="D185" s="84">
        <v>1660.7450814399999</v>
      </c>
      <c r="E185" s="84">
        <v>112.60363108</v>
      </c>
      <c r="F185" s="84">
        <v>112.60363108</v>
      </c>
    </row>
    <row r="186" spans="1:6" ht="12.75" customHeight="1" x14ac:dyDescent="0.2">
      <c r="A186" s="83" t="s">
        <v>167</v>
      </c>
      <c r="B186" s="83">
        <v>4</v>
      </c>
      <c r="C186" s="84">
        <v>1779.4934543700001</v>
      </c>
      <c r="D186" s="84">
        <v>1690.4515878100001</v>
      </c>
      <c r="E186" s="84">
        <v>114.61782368999999</v>
      </c>
      <c r="F186" s="84">
        <v>114.61782368999999</v>
      </c>
    </row>
    <row r="187" spans="1:6" ht="12.75" customHeight="1" x14ac:dyDescent="0.2">
      <c r="A187" s="83" t="s">
        <v>167</v>
      </c>
      <c r="B187" s="83">
        <v>5</v>
      </c>
      <c r="C187" s="84">
        <v>1792.52381399</v>
      </c>
      <c r="D187" s="84">
        <v>1699.17042702</v>
      </c>
      <c r="E187" s="84">
        <v>115.20898784000001</v>
      </c>
      <c r="F187" s="84">
        <v>115.20898784000001</v>
      </c>
    </row>
    <row r="188" spans="1:6" ht="12.75" customHeight="1" x14ac:dyDescent="0.2">
      <c r="A188" s="83" t="s">
        <v>167</v>
      </c>
      <c r="B188" s="83">
        <v>6</v>
      </c>
      <c r="C188" s="84">
        <v>1766.88438748</v>
      </c>
      <c r="D188" s="84">
        <v>1673.5975026799999</v>
      </c>
      <c r="E188" s="84">
        <v>113.47506482</v>
      </c>
      <c r="F188" s="84">
        <v>113.47506482</v>
      </c>
    </row>
    <row r="189" spans="1:6" ht="12.75" customHeight="1" x14ac:dyDescent="0.2">
      <c r="A189" s="83" t="s">
        <v>167</v>
      </c>
      <c r="B189" s="83">
        <v>7</v>
      </c>
      <c r="C189" s="84">
        <v>1701.38122518</v>
      </c>
      <c r="D189" s="84">
        <v>1608.3936368699999</v>
      </c>
      <c r="E189" s="84">
        <v>109.05404191</v>
      </c>
      <c r="F189" s="84">
        <v>109.05404191</v>
      </c>
    </row>
    <row r="190" spans="1:6" ht="12.75" customHeight="1" x14ac:dyDescent="0.2">
      <c r="A190" s="83" t="s">
        <v>167</v>
      </c>
      <c r="B190" s="83">
        <v>8</v>
      </c>
      <c r="C190" s="84">
        <v>1686.3247001899999</v>
      </c>
      <c r="D190" s="84">
        <v>1593.6249430600001</v>
      </c>
      <c r="E190" s="84">
        <v>108.05267899</v>
      </c>
      <c r="F190" s="84">
        <v>108.05267899</v>
      </c>
    </row>
    <row r="191" spans="1:6" ht="12.75" customHeight="1" x14ac:dyDescent="0.2">
      <c r="A191" s="83" t="s">
        <v>167</v>
      </c>
      <c r="B191" s="83">
        <v>9</v>
      </c>
      <c r="C191" s="84">
        <v>1705.47429341</v>
      </c>
      <c r="D191" s="84">
        <v>1612.75015639</v>
      </c>
      <c r="E191" s="84">
        <v>109.34942735</v>
      </c>
      <c r="F191" s="84">
        <v>109.34942735</v>
      </c>
    </row>
    <row r="192" spans="1:6" ht="12.75" customHeight="1" x14ac:dyDescent="0.2">
      <c r="A192" s="83" t="s">
        <v>167</v>
      </c>
      <c r="B192" s="83">
        <v>10</v>
      </c>
      <c r="C192" s="84">
        <v>1670.0340994000001</v>
      </c>
      <c r="D192" s="84">
        <v>1577.4072069599999</v>
      </c>
      <c r="E192" s="84">
        <v>106.95306653</v>
      </c>
      <c r="F192" s="84">
        <v>106.95306653</v>
      </c>
    </row>
    <row r="193" spans="1:6" ht="12.75" customHeight="1" x14ac:dyDescent="0.2">
      <c r="A193" s="83" t="s">
        <v>167</v>
      </c>
      <c r="B193" s="83">
        <v>11</v>
      </c>
      <c r="C193" s="84">
        <v>1673.1029675899999</v>
      </c>
      <c r="D193" s="84">
        <v>1580.15476345</v>
      </c>
      <c r="E193" s="84">
        <v>107.13935932</v>
      </c>
      <c r="F193" s="84">
        <v>107.13935932</v>
      </c>
    </row>
    <row r="194" spans="1:6" ht="12.75" customHeight="1" x14ac:dyDescent="0.2">
      <c r="A194" s="83" t="s">
        <v>167</v>
      </c>
      <c r="B194" s="83">
        <v>12</v>
      </c>
      <c r="C194" s="84">
        <v>1681.5076454699999</v>
      </c>
      <c r="D194" s="84">
        <v>1588.6991379799999</v>
      </c>
      <c r="E194" s="84">
        <v>107.71869423</v>
      </c>
      <c r="F194" s="84">
        <v>107.71869423</v>
      </c>
    </row>
    <row r="195" spans="1:6" ht="12.75" customHeight="1" x14ac:dyDescent="0.2">
      <c r="A195" s="83" t="s">
        <v>167</v>
      </c>
      <c r="B195" s="83">
        <v>13</v>
      </c>
      <c r="C195" s="84">
        <v>1690.2039655799999</v>
      </c>
      <c r="D195" s="84">
        <v>1598.3690030800001</v>
      </c>
      <c r="E195" s="84">
        <v>108.37434087</v>
      </c>
      <c r="F195" s="84">
        <v>108.37434087</v>
      </c>
    </row>
    <row r="196" spans="1:6" ht="12.75" customHeight="1" x14ac:dyDescent="0.2">
      <c r="A196" s="83" t="s">
        <v>167</v>
      </c>
      <c r="B196" s="83">
        <v>14</v>
      </c>
      <c r="C196" s="84">
        <v>1686.84443945</v>
      </c>
      <c r="D196" s="84">
        <v>1594.7327027900001</v>
      </c>
      <c r="E196" s="84">
        <v>108.12778851</v>
      </c>
      <c r="F196" s="84">
        <v>108.12778851</v>
      </c>
    </row>
    <row r="197" spans="1:6" ht="12.75" customHeight="1" x14ac:dyDescent="0.2">
      <c r="A197" s="83" t="s">
        <v>167</v>
      </c>
      <c r="B197" s="83">
        <v>15</v>
      </c>
      <c r="C197" s="84">
        <v>1713.11950013</v>
      </c>
      <c r="D197" s="84">
        <v>1620.6492839499999</v>
      </c>
      <c r="E197" s="84">
        <v>109.88501252</v>
      </c>
      <c r="F197" s="84">
        <v>109.88501252</v>
      </c>
    </row>
    <row r="198" spans="1:6" ht="12.75" customHeight="1" x14ac:dyDescent="0.2">
      <c r="A198" s="83" t="s">
        <v>167</v>
      </c>
      <c r="B198" s="83">
        <v>16</v>
      </c>
      <c r="C198" s="84">
        <v>1733.5736113400001</v>
      </c>
      <c r="D198" s="84">
        <v>1641.2456715200001</v>
      </c>
      <c r="E198" s="84">
        <v>111.28151103</v>
      </c>
      <c r="F198" s="84">
        <v>111.28151103</v>
      </c>
    </row>
    <row r="199" spans="1:6" ht="12.75" customHeight="1" x14ac:dyDescent="0.2">
      <c r="A199" s="83" t="s">
        <v>167</v>
      </c>
      <c r="B199" s="83">
        <v>17</v>
      </c>
      <c r="C199" s="84">
        <v>1745.72355305</v>
      </c>
      <c r="D199" s="84">
        <v>1652.80356095</v>
      </c>
      <c r="E199" s="84">
        <v>112.06517153</v>
      </c>
      <c r="F199" s="84">
        <v>112.06517153</v>
      </c>
    </row>
    <row r="200" spans="1:6" ht="12.75" customHeight="1" x14ac:dyDescent="0.2">
      <c r="A200" s="83" t="s">
        <v>167</v>
      </c>
      <c r="B200" s="83">
        <v>18</v>
      </c>
      <c r="C200" s="84">
        <v>1727.9323262099999</v>
      </c>
      <c r="D200" s="84">
        <v>1635.33991113</v>
      </c>
      <c r="E200" s="84">
        <v>110.88108228999999</v>
      </c>
      <c r="F200" s="84">
        <v>110.88108228999999</v>
      </c>
    </row>
    <row r="201" spans="1:6" ht="12.75" customHeight="1" x14ac:dyDescent="0.2">
      <c r="A201" s="83" t="s">
        <v>167</v>
      </c>
      <c r="B201" s="83">
        <v>19</v>
      </c>
      <c r="C201" s="84">
        <v>1722.0920276899999</v>
      </c>
      <c r="D201" s="84">
        <v>1629.998427</v>
      </c>
      <c r="E201" s="84">
        <v>110.51891322</v>
      </c>
      <c r="F201" s="84">
        <v>110.51891322</v>
      </c>
    </row>
    <row r="202" spans="1:6" ht="12.75" customHeight="1" x14ac:dyDescent="0.2">
      <c r="A202" s="83" t="s">
        <v>167</v>
      </c>
      <c r="B202" s="83">
        <v>20</v>
      </c>
      <c r="C202" s="84">
        <v>1696.88504326</v>
      </c>
      <c r="D202" s="84">
        <v>1604.7102965500001</v>
      </c>
      <c r="E202" s="84">
        <v>108.80430009</v>
      </c>
      <c r="F202" s="84">
        <v>108.80430009</v>
      </c>
    </row>
    <row r="203" spans="1:6" ht="12.75" customHeight="1" x14ac:dyDescent="0.2">
      <c r="A203" s="83" t="s">
        <v>167</v>
      </c>
      <c r="B203" s="83">
        <v>21</v>
      </c>
      <c r="C203" s="84">
        <v>1677.5124485900001</v>
      </c>
      <c r="D203" s="84">
        <v>1585.49699951</v>
      </c>
      <c r="E203" s="84">
        <v>107.50157938</v>
      </c>
      <c r="F203" s="84">
        <v>107.50157938</v>
      </c>
    </row>
    <row r="204" spans="1:6" ht="12.75" customHeight="1" x14ac:dyDescent="0.2">
      <c r="A204" s="83" t="s">
        <v>167</v>
      </c>
      <c r="B204" s="83">
        <v>22</v>
      </c>
      <c r="C204" s="84">
        <v>1690.01431194</v>
      </c>
      <c r="D204" s="84">
        <v>1598.1846367600001</v>
      </c>
      <c r="E204" s="84">
        <v>108.36184025999999</v>
      </c>
      <c r="F204" s="84">
        <v>108.36184025999999</v>
      </c>
    </row>
    <row r="205" spans="1:6" ht="12.75" customHeight="1" x14ac:dyDescent="0.2">
      <c r="A205" s="83" t="s">
        <v>167</v>
      </c>
      <c r="B205" s="83">
        <v>23</v>
      </c>
      <c r="C205" s="84">
        <v>1703.64977198</v>
      </c>
      <c r="D205" s="84">
        <v>1612.2841067899999</v>
      </c>
      <c r="E205" s="84">
        <v>109.31782775000001</v>
      </c>
      <c r="F205" s="84">
        <v>109.31782775000001</v>
      </c>
    </row>
    <row r="206" spans="1:6" ht="12.75" customHeight="1" x14ac:dyDescent="0.2">
      <c r="A206" s="83" t="s">
        <v>167</v>
      </c>
      <c r="B206" s="83">
        <v>24</v>
      </c>
      <c r="C206" s="84">
        <v>1733.9123953999999</v>
      </c>
      <c r="D206" s="84">
        <v>1641.1461483800001</v>
      </c>
      <c r="E206" s="84">
        <v>111.27476306</v>
      </c>
      <c r="F206" s="84">
        <v>111.27476306</v>
      </c>
    </row>
    <row r="207" spans="1:6" ht="12.75" customHeight="1" x14ac:dyDescent="0.2">
      <c r="A207" s="83" t="s">
        <v>168</v>
      </c>
      <c r="B207" s="83">
        <v>1</v>
      </c>
      <c r="C207" s="84">
        <v>1775.98594527</v>
      </c>
      <c r="D207" s="84">
        <v>1684.0241692899999</v>
      </c>
      <c r="E207" s="84">
        <v>114.18202492</v>
      </c>
      <c r="F207" s="84">
        <v>114.18202492</v>
      </c>
    </row>
    <row r="208" spans="1:6" ht="12.75" customHeight="1" x14ac:dyDescent="0.2">
      <c r="A208" s="83" t="s">
        <v>168</v>
      </c>
      <c r="B208" s="83">
        <v>2</v>
      </c>
      <c r="C208" s="84">
        <v>1775.2853883099999</v>
      </c>
      <c r="D208" s="84">
        <v>1683.1743255199999</v>
      </c>
      <c r="E208" s="84">
        <v>114.12440290000001</v>
      </c>
      <c r="F208" s="84">
        <v>114.12440290000001</v>
      </c>
    </row>
    <row r="209" spans="1:6" ht="12.75" customHeight="1" x14ac:dyDescent="0.2">
      <c r="A209" s="83" t="s">
        <v>168</v>
      </c>
      <c r="B209" s="83">
        <v>3</v>
      </c>
      <c r="C209" s="84">
        <v>1798.29353062</v>
      </c>
      <c r="D209" s="84">
        <v>1706.0121511299999</v>
      </c>
      <c r="E209" s="84">
        <v>115.67287781</v>
      </c>
      <c r="F209" s="84">
        <v>115.67287781</v>
      </c>
    </row>
    <row r="210" spans="1:6" ht="12.75" customHeight="1" x14ac:dyDescent="0.2">
      <c r="A210" s="83" t="s">
        <v>168</v>
      </c>
      <c r="B210" s="83">
        <v>4</v>
      </c>
      <c r="C210" s="84">
        <v>1808.3160524299999</v>
      </c>
      <c r="D210" s="84">
        <v>1716.04286806</v>
      </c>
      <c r="E210" s="84">
        <v>116.35299130999999</v>
      </c>
      <c r="F210" s="84">
        <v>116.35299130999999</v>
      </c>
    </row>
    <row r="211" spans="1:6" ht="12.75" customHeight="1" x14ac:dyDescent="0.2">
      <c r="A211" s="83" t="s">
        <v>168</v>
      </c>
      <c r="B211" s="83">
        <v>5</v>
      </c>
      <c r="C211" s="84">
        <v>1808.64247088</v>
      </c>
      <c r="D211" s="84">
        <v>1716.39405749</v>
      </c>
      <c r="E211" s="84">
        <v>116.37680303</v>
      </c>
      <c r="F211" s="84">
        <v>116.37680303</v>
      </c>
    </row>
    <row r="212" spans="1:6" ht="12.75" customHeight="1" x14ac:dyDescent="0.2">
      <c r="A212" s="83" t="s">
        <v>168</v>
      </c>
      <c r="B212" s="83">
        <v>6</v>
      </c>
      <c r="C212" s="84">
        <v>1782.2060476700001</v>
      </c>
      <c r="D212" s="84">
        <v>1690.1916940000001</v>
      </c>
      <c r="E212" s="84">
        <v>114.60020209</v>
      </c>
      <c r="F212" s="84">
        <v>114.60020209</v>
      </c>
    </row>
    <row r="213" spans="1:6" ht="12.75" customHeight="1" x14ac:dyDescent="0.2">
      <c r="A213" s="83" t="s">
        <v>168</v>
      </c>
      <c r="B213" s="83">
        <v>7</v>
      </c>
      <c r="C213" s="84">
        <v>1781.8936046700001</v>
      </c>
      <c r="D213" s="84">
        <v>1689.31811971</v>
      </c>
      <c r="E213" s="84">
        <v>114.54097107</v>
      </c>
      <c r="F213" s="84">
        <v>114.54097107</v>
      </c>
    </row>
    <row r="214" spans="1:6" ht="12.75" customHeight="1" x14ac:dyDescent="0.2">
      <c r="A214" s="83" t="s">
        <v>168</v>
      </c>
      <c r="B214" s="83">
        <v>8</v>
      </c>
      <c r="C214" s="84">
        <v>1754.1880504600001</v>
      </c>
      <c r="D214" s="84">
        <v>1660.9644345500001</v>
      </c>
      <c r="E214" s="84">
        <v>112.61850389</v>
      </c>
      <c r="F214" s="84">
        <v>112.61850389</v>
      </c>
    </row>
    <row r="215" spans="1:6" ht="12.75" customHeight="1" x14ac:dyDescent="0.2">
      <c r="A215" s="83" t="s">
        <v>168</v>
      </c>
      <c r="B215" s="83">
        <v>9</v>
      </c>
      <c r="C215" s="84">
        <v>1742.60552321</v>
      </c>
      <c r="D215" s="84">
        <v>1649.5526766999999</v>
      </c>
      <c r="E215" s="84">
        <v>111.84475157</v>
      </c>
      <c r="F215" s="84">
        <v>111.84475157</v>
      </c>
    </row>
    <row r="216" spans="1:6" ht="12.75" customHeight="1" x14ac:dyDescent="0.2">
      <c r="A216" s="83" t="s">
        <v>168</v>
      </c>
      <c r="B216" s="83">
        <v>10</v>
      </c>
      <c r="C216" s="84">
        <v>1680.8600599199999</v>
      </c>
      <c r="D216" s="84">
        <v>1590.0994931099999</v>
      </c>
      <c r="E216" s="84">
        <v>107.81364262</v>
      </c>
      <c r="F216" s="84">
        <v>107.81364262</v>
      </c>
    </row>
    <row r="217" spans="1:6" ht="12.75" customHeight="1" x14ac:dyDescent="0.2">
      <c r="A217" s="83" t="s">
        <v>168</v>
      </c>
      <c r="B217" s="83">
        <v>11</v>
      </c>
      <c r="C217" s="84">
        <v>1672.0960098200001</v>
      </c>
      <c r="D217" s="84">
        <v>1579.60818728</v>
      </c>
      <c r="E217" s="84">
        <v>107.10229978</v>
      </c>
      <c r="F217" s="84">
        <v>107.10229978</v>
      </c>
    </row>
    <row r="218" spans="1:6" ht="12.75" customHeight="1" x14ac:dyDescent="0.2">
      <c r="A218" s="83" t="s">
        <v>168</v>
      </c>
      <c r="B218" s="83">
        <v>12</v>
      </c>
      <c r="C218" s="84">
        <v>1688.0836274400001</v>
      </c>
      <c r="D218" s="84">
        <v>1595.5299112099999</v>
      </c>
      <c r="E218" s="84">
        <v>108.18184169</v>
      </c>
      <c r="F218" s="84">
        <v>108.18184169</v>
      </c>
    </row>
    <row r="219" spans="1:6" ht="12.75" customHeight="1" x14ac:dyDescent="0.2">
      <c r="A219" s="83" t="s">
        <v>168</v>
      </c>
      <c r="B219" s="83">
        <v>13</v>
      </c>
      <c r="C219" s="84">
        <v>1709.2446648600001</v>
      </c>
      <c r="D219" s="84">
        <v>1616.07190251</v>
      </c>
      <c r="E219" s="84">
        <v>109.57465197000001</v>
      </c>
      <c r="F219" s="84">
        <v>109.57465197000001</v>
      </c>
    </row>
    <row r="220" spans="1:6" ht="12.75" customHeight="1" x14ac:dyDescent="0.2">
      <c r="A220" s="83" t="s">
        <v>168</v>
      </c>
      <c r="B220" s="83">
        <v>14</v>
      </c>
      <c r="C220" s="84">
        <v>1726.2244010899999</v>
      </c>
      <c r="D220" s="84">
        <v>1634.7136614599999</v>
      </c>
      <c r="E220" s="84">
        <v>110.83862062999999</v>
      </c>
      <c r="F220" s="84">
        <v>110.83862062999999</v>
      </c>
    </row>
    <row r="221" spans="1:6" ht="12.75" customHeight="1" x14ac:dyDescent="0.2">
      <c r="A221" s="83" t="s">
        <v>168</v>
      </c>
      <c r="B221" s="83">
        <v>15</v>
      </c>
      <c r="C221" s="84">
        <v>1736.29883971</v>
      </c>
      <c r="D221" s="84">
        <v>1645.26717506</v>
      </c>
      <c r="E221" s="84">
        <v>111.55418136</v>
      </c>
      <c r="F221" s="84">
        <v>111.55418136</v>
      </c>
    </row>
    <row r="222" spans="1:6" ht="12.75" customHeight="1" x14ac:dyDescent="0.2">
      <c r="A222" s="83" t="s">
        <v>168</v>
      </c>
      <c r="B222" s="83">
        <v>16</v>
      </c>
      <c r="C222" s="84">
        <v>1753.78242241</v>
      </c>
      <c r="D222" s="84">
        <v>1661.95971235</v>
      </c>
      <c r="E222" s="84">
        <v>112.68598679</v>
      </c>
      <c r="F222" s="84">
        <v>112.68598679</v>
      </c>
    </row>
    <row r="223" spans="1:6" ht="12.75" customHeight="1" x14ac:dyDescent="0.2">
      <c r="A223" s="83" t="s">
        <v>168</v>
      </c>
      <c r="B223" s="83">
        <v>17</v>
      </c>
      <c r="C223" s="84">
        <v>1760.74351561</v>
      </c>
      <c r="D223" s="84">
        <v>1668.7763066499999</v>
      </c>
      <c r="E223" s="84">
        <v>113.14817288</v>
      </c>
      <c r="F223" s="84">
        <v>113.14817288</v>
      </c>
    </row>
    <row r="224" spans="1:6" ht="12.75" customHeight="1" x14ac:dyDescent="0.2">
      <c r="A224" s="83" t="s">
        <v>168</v>
      </c>
      <c r="B224" s="83">
        <v>18</v>
      </c>
      <c r="C224" s="84">
        <v>1738.15290037</v>
      </c>
      <c r="D224" s="84">
        <v>1647.16841408</v>
      </c>
      <c r="E224" s="84">
        <v>111.68309121999999</v>
      </c>
      <c r="F224" s="84">
        <v>111.68309121999999</v>
      </c>
    </row>
    <row r="225" spans="1:6" ht="12.75" customHeight="1" x14ac:dyDescent="0.2">
      <c r="A225" s="83" t="s">
        <v>168</v>
      </c>
      <c r="B225" s="83">
        <v>19</v>
      </c>
      <c r="C225" s="84">
        <v>1730.3813116199999</v>
      </c>
      <c r="D225" s="84">
        <v>1639.55557002</v>
      </c>
      <c r="E225" s="84">
        <v>111.16691695</v>
      </c>
      <c r="F225" s="84">
        <v>111.16691695</v>
      </c>
    </row>
    <row r="226" spans="1:6" ht="12.75" customHeight="1" x14ac:dyDescent="0.2">
      <c r="A226" s="83" t="s">
        <v>168</v>
      </c>
      <c r="B226" s="83">
        <v>20</v>
      </c>
      <c r="C226" s="84">
        <v>1703.0906041600001</v>
      </c>
      <c r="D226" s="84">
        <v>1610.6449114100001</v>
      </c>
      <c r="E226" s="84">
        <v>109.20668526</v>
      </c>
      <c r="F226" s="84">
        <v>109.20668526</v>
      </c>
    </row>
    <row r="227" spans="1:6" ht="12.75" customHeight="1" x14ac:dyDescent="0.2">
      <c r="A227" s="83" t="s">
        <v>168</v>
      </c>
      <c r="B227" s="83">
        <v>21</v>
      </c>
      <c r="C227" s="84">
        <v>1692.81484948</v>
      </c>
      <c r="D227" s="84">
        <v>1600.3309767799999</v>
      </c>
      <c r="E227" s="84">
        <v>108.50736872</v>
      </c>
      <c r="F227" s="84">
        <v>108.50736872</v>
      </c>
    </row>
    <row r="228" spans="1:6" ht="12.75" customHeight="1" x14ac:dyDescent="0.2">
      <c r="A228" s="83" t="s">
        <v>168</v>
      </c>
      <c r="B228" s="83">
        <v>22</v>
      </c>
      <c r="C228" s="84">
        <v>1685.3748244000001</v>
      </c>
      <c r="D228" s="84">
        <v>1593.8265011999999</v>
      </c>
      <c r="E228" s="84">
        <v>108.06634525</v>
      </c>
      <c r="F228" s="84">
        <v>108.06634525</v>
      </c>
    </row>
    <row r="229" spans="1:6" ht="12.75" customHeight="1" x14ac:dyDescent="0.2">
      <c r="A229" s="83" t="s">
        <v>168</v>
      </c>
      <c r="B229" s="83">
        <v>23</v>
      </c>
      <c r="C229" s="84">
        <v>1722.69553703</v>
      </c>
      <c r="D229" s="84">
        <v>1631.09336691</v>
      </c>
      <c r="E229" s="84">
        <v>110.59315350999999</v>
      </c>
      <c r="F229" s="84">
        <v>110.59315350999999</v>
      </c>
    </row>
    <row r="230" spans="1:6" ht="12.75" customHeight="1" x14ac:dyDescent="0.2">
      <c r="A230" s="83" t="s">
        <v>168</v>
      </c>
      <c r="B230" s="83">
        <v>24</v>
      </c>
      <c r="C230" s="84">
        <v>1734.66992153</v>
      </c>
      <c r="D230" s="84">
        <v>1643.2349792499999</v>
      </c>
      <c r="E230" s="84">
        <v>111.41639222000001</v>
      </c>
      <c r="F230" s="84">
        <v>111.41639222000001</v>
      </c>
    </row>
    <row r="231" spans="1:6" ht="12.75" customHeight="1" x14ac:dyDescent="0.2">
      <c r="A231" s="83" t="s">
        <v>169</v>
      </c>
      <c r="B231" s="83">
        <v>1</v>
      </c>
      <c r="C231" s="84">
        <v>1767.37921377</v>
      </c>
      <c r="D231" s="84">
        <v>1675.67894196</v>
      </c>
      <c r="E231" s="84">
        <v>113.61619281</v>
      </c>
      <c r="F231" s="84">
        <v>113.61619281</v>
      </c>
    </row>
    <row r="232" spans="1:6" ht="12.75" customHeight="1" x14ac:dyDescent="0.2">
      <c r="A232" s="83" t="s">
        <v>169</v>
      </c>
      <c r="B232" s="83">
        <v>2</v>
      </c>
      <c r="C232" s="84">
        <v>1775.4318235999999</v>
      </c>
      <c r="D232" s="84">
        <v>1684.20174585</v>
      </c>
      <c r="E232" s="84">
        <v>114.19406515999999</v>
      </c>
      <c r="F232" s="84">
        <v>114.19406515999999</v>
      </c>
    </row>
    <row r="233" spans="1:6" ht="12.75" customHeight="1" x14ac:dyDescent="0.2">
      <c r="A233" s="83" t="s">
        <v>169</v>
      </c>
      <c r="B233" s="83">
        <v>3</v>
      </c>
      <c r="C233" s="84">
        <v>1793.87439829</v>
      </c>
      <c r="D233" s="84">
        <v>1702.42180472</v>
      </c>
      <c r="E233" s="84">
        <v>115.42944127</v>
      </c>
      <c r="F233" s="84">
        <v>115.42944127</v>
      </c>
    </row>
    <row r="234" spans="1:6" ht="12.75" customHeight="1" x14ac:dyDescent="0.2">
      <c r="A234" s="83" t="s">
        <v>169</v>
      </c>
      <c r="B234" s="83">
        <v>4</v>
      </c>
      <c r="C234" s="84">
        <v>1802.38124638</v>
      </c>
      <c r="D234" s="84">
        <v>1710.8548085499999</v>
      </c>
      <c r="E234" s="84">
        <v>116.0012249</v>
      </c>
      <c r="F234" s="84">
        <v>116.0012249</v>
      </c>
    </row>
    <row r="235" spans="1:6" ht="12.75" customHeight="1" x14ac:dyDescent="0.2">
      <c r="A235" s="83" t="s">
        <v>169</v>
      </c>
      <c r="B235" s="83">
        <v>5</v>
      </c>
      <c r="C235" s="84">
        <v>1789.4468861099999</v>
      </c>
      <c r="D235" s="84">
        <v>1698.1873128300001</v>
      </c>
      <c r="E235" s="84">
        <v>115.14232967</v>
      </c>
      <c r="F235" s="84">
        <v>115.14232967</v>
      </c>
    </row>
    <row r="236" spans="1:6" ht="12.75" customHeight="1" x14ac:dyDescent="0.2">
      <c r="A236" s="83" t="s">
        <v>169</v>
      </c>
      <c r="B236" s="83">
        <v>6</v>
      </c>
      <c r="C236" s="84">
        <v>1760.0996610100001</v>
      </c>
      <c r="D236" s="84">
        <v>1668.9998172000001</v>
      </c>
      <c r="E236" s="84">
        <v>113.16332758</v>
      </c>
      <c r="F236" s="84">
        <v>113.16332758</v>
      </c>
    </row>
    <row r="237" spans="1:6" ht="12.75" customHeight="1" x14ac:dyDescent="0.2">
      <c r="A237" s="83" t="s">
        <v>169</v>
      </c>
      <c r="B237" s="83">
        <v>7</v>
      </c>
      <c r="C237" s="84">
        <v>1736.7814461800001</v>
      </c>
      <c r="D237" s="84">
        <v>1645.5610549200001</v>
      </c>
      <c r="E237" s="84">
        <v>111.57410732</v>
      </c>
      <c r="F237" s="84">
        <v>111.57410732</v>
      </c>
    </row>
    <row r="238" spans="1:6" ht="12.75" customHeight="1" x14ac:dyDescent="0.2">
      <c r="A238" s="83" t="s">
        <v>169</v>
      </c>
      <c r="B238" s="83">
        <v>8</v>
      </c>
      <c r="C238" s="84">
        <v>1716.79087794</v>
      </c>
      <c r="D238" s="84">
        <v>1623.8973774999999</v>
      </c>
      <c r="E238" s="84">
        <v>110.10524327</v>
      </c>
      <c r="F238" s="84">
        <v>110.10524327</v>
      </c>
    </row>
    <row r="239" spans="1:6" ht="12.75" customHeight="1" x14ac:dyDescent="0.2">
      <c r="A239" s="83" t="s">
        <v>169</v>
      </c>
      <c r="B239" s="83">
        <v>9</v>
      </c>
      <c r="C239" s="84">
        <v>1702.4621023499999</v>
      </c>
      <c r="D239" s="84">
        <v>1610.24020892</v>
      </c>
      <c r="E239" s="84">
        <v>109.17924518</v>
      </c>
      <c r="F239" s="84">
        <v>109.17924518</v>
      </c>
    </row>
    <row r="240" spans="1:6" ht="12.75" customHeight="1" x14ac:dyDescent="0.2">
      <c r="A240" s="83" t="s">
        <v>169</v>
      </c>
      <c r="B240" s="83">
        <v>10</v>
      </c>
      <c r="C240" s="84">
        <v>1662.19790736</v>
      </c>
      <c r="D240" s="84">
        <v>1569.5924854499999</v>
      </c>
      <c r="E240" s="84">
        <v>106.42320435000001</v>
      </c>
      <c r="F240" s="84">
        <v>106.42320435000001</v>
      </c>
    </row>
    <row r="241" spans="1:6" ht="12.75" customHeight="1" x14ac:dyDescent="0.2">
      <c r="A241" s="83" t="s">
        <v>169</v>
      </c>
      <c r="B241" s="83">
        <v>11</v>
      </c>
      <c r="C241" s="84">
        <v>1639.79484101</v>
      </c>
      <c r="D241" s="84">
        <v>1547.52358994</v>
      </c>
      <c r="E241" s="84">
        <v>104.92686526999999</v>
      </c>
      <c r="F241" s="84">
        <v>104.92686526999999</v>
      </c>
    </row>
    <row r="242" spans="1:6" ht="12.75" customHeight="1" x14ac:dyDescent="0.2">
      <c r="A242" s="83" t="s">
        <v>169</v>
      </c>
      <c r="B242" s="83">
        <v>12</v>
      </c>
      <c r="C242" s="84">
        <v>1654.85330006</v>
      </c>
      <c r="D242" s="84">
        <v>1562.7350528100001</v>
      </c>
      <c r="E242" s="84">
        <v>105.95824930000001</v>
      </c>
      <c r="F242" s="84">
        <v>105.95824930000001</v>
      </c>
    </row>
    <row r="243" spans="1:6" ht="12.75" customHeight="1" x14ac:dyDescent="0.2">
      <c r="A243" s="83" t="s">
        <v>169</v>
      </c>
      <c r="B243" s="83">
        <v>13</v>
      </c>
      <c r="C243" s="84">
        <v>1677.20328189</v>
      </c>
      <c r="D243" s="84">
        <v>1584.31017959</v>
      </c>
      <c r="E243" s="84">
        <v>107.42110934</v>
      </c>
      <c r="F243" s="84">
        <v>107.42110934</v>
      </c>
    </row>
    <row r="244" spans="1:6" ht="12.75" customHeight="1" x14ac:dyDescent="0.2">
      <c r="A244" s="83" t="s">
        <v>169</v>
      </c>
      <c r="B244" s="83">
        <v>14</v>
      </c>
      <c r="C244" s="84">
        <v>1697.37005836</v>
      </c>
      <c r="D244" s="84">
        <v>1605.8417272300001</v>
      </c>
      <c r="E244" s="84">
        <v>108.88101458</v>
      </c>
      <c r="F244" s="84">
        <v>108.88101458</v>
      </c>
    </row>
    <row r="245" spans="1:6" ht="12.75" customHeight="1" x14ac:dyDescent="0.2">
      <c r="A245" s="83" t="s">
        <v>169</v>
      </c>
      <c r="B245" s="83">
        <v>15</v>
      </c>
      <c r="C245" s="84">
        <v>1710.2578991</v>
      </c>
      <c r="D245" s="84">
        <v>1618.4871427999999</v>
      </c>
      <c r="E245" s="84">
        <v>109.7384127</v>
      </c>
      <c r="F245" s="84">
        <v>109.7384127</v>
      </c>
    </row>
    <row r="246" spans="1:6" ht="12.75" customHeight="1" x14ac:dyDescent="0.2">
      <c r="A246" s="83" t="s">
        <v>169</v>
      </c>
      <c r="B246" s="83">
        <v>16</v>
      </c>
      <c r="C246" s="84">
        <v>1726.4220951299999</v>
      </c>
      <c r="D246" s="84">
        <v>1634.18870412</v>
      </c>
      <c r="E246" s="84">
        <v>110.80302691</v>
      </c>
      <c r="F246" s="84">
        <v>110.80302691</v>
      </c>
    </row>
    <row r="247" spans="1:6" ht="12.75" customHeight="1" x14ac:dyDescent="0.2">
      <c r="A247" s="83" t="s">
        <v>169</v>
      </c>
      <c r="B247" s="83">
        <v>17</v>
      </c>
      <c r="C247" s="84">
        <v>1727.36516364</v>
      </c>
      <c r="D247" s="84">
        <v>1634.63601812</v>
      </c>
      <c r="E247" s="84">
        <v>110.83335618</v>
      </c>
      <c r="F247" s="84">
        <v>110.83335618</v>
      </c>
    </row>
    <row r="248" spans="1:6" ht="12.75" customHeight="1" x14ac:dyDescent="0.2">
      <c r="A248" s="83" t="s">
        <v>169</v>
      </c>
      <c r="B248" s="83">
        <v>18</v>
      </c>
      <c r="C248" s="84">
        <v>1696.69083409</v>
      </c>
      <c r="D248" s="84">
        <v>1604.5492593199999</v>
      </c>
      <c r="E248" s="84">
        <v>108.79338127</v>
      </c>
      <c r="F248" s="84">
        <v>108.79338127</v>
      </c>
    </row>
    <row r="249" spans="1:6" ht="12.75" customHeight="1" x14ac:dyDescent="0.2">
      <c r="A249" s="83" t="s">
        <v>169</v>
      </c>
      <c r="B249" s="83">
        <v>19</v>
      </c>
      <c r="C249" s="84">
        <v>1709.99322921</v>
      </c>
      <c r="D249" s="84">
        <v>1617.5493816400001</v>
      </c>
      <c r="E249" s="84">
        <v>109.6748296</v>
      </c>
      <c r="F249" s="84">
        <v>109.6748296</v>
      </c>
    </row>
    <row r="250" spans="1:6" ht="12.75" customHeight="1" x14ac:dyDescent="0.2">
      <c r="A250" s="83" t="s">
        <v>169</v>
      </c>
      <c r="B250" s="83">
        <v>20</v>
      </c>
      <c r="C250" s="84">
        <v>1680.36641244</v>
      </c>
      <c r="D250" s="84">
        <v>1587.42357722</v>
      </c>
      <c r="E250" s="84">
        <v>107.63220728</v>
      </c>
      <c r="F250" s="84">
        <v>107.63220728</v>
      </c>
    </row>
    <row r="251" spans="1:6" ht="12.75" customHeight="1" x14ac:dyDescent="0.2">
      <c r="A251" s="83" t="s">
        <v>169</v>
      </c>
      <c r="B251" s="83">
        <v>21</v>
      </c>
      <c r="C251" s="84">
        <v>1668.61437174</v>
      </c>
      <c r="D251" s="84">
        <v>1576.1557468000001</v>
      </c>
      <c r="E251" s="84">
        <v>106.86821368</v>
      </c>
      <c r="F251" s="84">
        <v>106.86821368</v>
      </c>
    </row>
    <row r="252" spans="1:6" ht="12.75" customHeight="1" x14ac:dyDescent="0.2">
      <c r="A252" s="83" t="s">
        <v>169</v>
      </c>
      <c r="B252" s="83">
        <v>22</v>
      </c>
      <c r="C252" s="84">
        <v>1663.8014169800001</v>
      </c>
      <c r="D252" s="84">
        <v>1571.97093326</v>
      </c>
      <c r="E252" s="84">
        <v>106.58447043</v>
      </c>
      <c r="F252" s="84">
        <v>106.58447043</v>
      </c>
    </row>
    <row r="253" spans="1:6" ht="12.75" customHeight="1" x14ac:dyDescent="0.2">
      <c r="A253" s="83" t="s">
        <v>169</v>
      </c>
      <c r="B253" s="83">
        <v>23</v>
      </c>
      <c r="C253" s="84">
        <v>1702.3151040099999</v>
      </c>
      <c r="D253" s="84">
        <v>1610.38244869</v>
      </c>
      <c r="E253" s="84">
        <v>109.18888948</v>
      </c>
      <c r="F253" s="84">
        <v>109.18888948</v>
      </c>
    </row>
    <row r="254" spans="1:6" ht="12.75" customHeight="1" x14ac:dyDescent="0.2">
      <c r="A254" s="83" t="s">
        <v>169</v>
      </c>
      <c r="B254" s="83">
        <v>24</v>
      </c>
      <c r="C254" s="84">
        <v>1716.88246127</v>
      </c>
      <c r="D254" s="84">
        <v>1624.8445374299999</v>
      </c>
      <c r="E254" s="84">
        <v>110.16946363</v>
      </c>
      <c r="F254" s="84">
        <v>110.16946363</v>
      </c>
    </row>
    <row r="255" spans="1:6" ht="12.75" customHeight="1" x14ac:dyDescent="0.2">
      <c r="A255" s="83" t="s">
        <v>170</v>
      </c>
      <c r="B255" s="83">
        <v>1</v>
      </c>
      <c r="C255" s="84">
        <v>1796.3832772600001</v>
      </c>
      <c r="D255" s="84">
        <v>1703.6484439599999</v>
      </c>
      <c r="E255" s="84">
        <v>115.51261117999999</v>
      </c>
      <c r="F255" s="84">
        <v>115.51261117999999</v>
      </c>
    </row>
    <row r="256" spans="1:6" ht="12.75" customHeight="1" x14ac:dyDescent="0.2">
      <c r="A256" s="83" t="s">
        <v>170</v>
      </c>
      <c r="B256" s="83">
        <v>2</v>
      </c>
      <c r="C256" s="84">
        <v>1834.4820500599999</v>
      </c>
      <c r="D256" s="84">
        <v>1742.07646013</v>
      </c>
      <c r="E256" s="84">
        <v>118.11814903</v>
      </c>
      <c r="F256" s="84">
        <v>118.11814903</v>
      </c>
    </row>
    <row r="257" spans="1:6" ht="12.75" customHeight="1" x14ac:dyDescent="0.2">
      <c r="A257" s="83" t="s">
        <v>170</v>
      </c>
      <c r="B257" s="83">
        <v>3</v>
      </c>
      <c r="C257" s="84">
        <v>1852.9101680799999</v>
      </c>
      <c r="D257" s="84">
        <v>1760.6937974699999</v>
      </c>
      <c r="E257" s="84">
        <v>119.38046183</v>
      </c>
      <c r="F257" s="84">
        <v>119.38046183</v>
      </c>
    </row>
    <row r="258" spans="1:6" ht="12.75" customHeight="1" x14ac:dyDescent="0.2">
      <c r="A258" s="83" t="s">
        <v>170</v>
      </c>
      <c r="B258" s="83">
        <v>4</v>
      </c>
      <c r="C258" s="84">
        <v>1868.63954855</v>
      </c>
      <c r="D258" s="84">
        <v>1776.3024363699999</v>
      </c>
      <c r="E258" s="84">
        <v>120.43877562</v>
      </c>
      <c r="F258" s="84">
        <v>120.43877562</v>
      </c>
    </row>
    <row r="259" spans="1:6" ht="12.75" customHeight="1" x14ac:dyDescent="0.2">
      <c r="A259" s="83" t="s">
        <v>170</v>
      </c>
      <c r="B259" s="83">
        <v>5</v>
      </c>
      <c r="C259" s="84">
        <v>1869.2960211</v>
      </c>
      <c r="D259" s="84">
        <v>1776.5986258299999</v>
      </c>
      <c r="E259" s="84">
        <v>120.45885817999999</v>
      </c>
      <c r="F259" s="84">
        <v>120.45885817999999</v>
      </c>
    </row>
    <row r="260" spans="1:6" ht="12.75" customHeight="1" x14ac:dyDescent="0.2">
      <c r="A260" s="83" t="s">
        <v>170</v>
      </c>
      <c r="B260" s="83">
        <v>6</v>
      </c>
      <c r="C260" s="84">
        <v>1851.4538855599999</v>
      </c>
      <c r="D260" s="84">
        <v>1759.3033711</v>
      </c>
      <c r="E260" s="84">
        <v>119.28618664</v>
      </c>
      <c r="F260" s="84">
        <v>119.28618664</v>
      </c>
    </row>
    <row r="261" spans="1:6" ht="12.75" customHeight="1" x14ac:dyDescent="0.2">
      <c r="A261" s="83" t="s">
        <v>170</v>
      </c>
      <c r="B261" s="83">
        <v>7</v>
      </c>
      <c r="C261" s="84">
        <v>1825.2498214899999</v>
      </c>
      <c r="D261" s="84">
        <v>1732.89342059</v>
      </c>
      <c r="E261" s="84">
        <v>117.49551065999999</v>
      </c>
      <c r="F261" s="84">
        <v>117.49551065999999</v>
      </c>
    </row>
    <row r="262" spans="1:6" ht="12.75" customHeight="1" x14ac:dyDescent="0.2">
      <c r="A262" s="83" t="s">
        <v>170</v>
      </c>
      <c r="B262" s="83">
        <v>8</v>
      </c>
      <c r="C262" s="84">
        <v>1820.80438536</v>
      </c>
      <c r="D262" s="84">
        <v>1727.44958537</v>
      </c>
      <c r="E262" s="84">
        <v>117.12640187</v>
      </c>
      <c r="F262" s="84">
        <v>117.12640187</v>
      </c>
    </row>
    <row r="263" spans="1:6" ht="12.75" customHeight="1" x14ac:dyDescent="0.2">
      <c r="A263" s="83" t="s">
        <v>170</v>
      </c>
      <c r="B263" s="83">
        <v>9</v>
      </c>
      <c r="C263" s="84">
        <v>1774.0812628399999</v>
      </c>
      <c r="D263" s="84">
        <v>1682.28603079</v>
      </c>
      <c r="E263" s="84">
        <v>114.06417378</v>
      </c>
      <c r="F263" s="84">
        <v>114.06417378</v>
      </c>
    </row>
    <row r="264" spans="1:6" ht="12.75" customHeight="1" x14ac:dyDescent="0.2">
      <c r="A264" s="83" t="s">
        <v>170</v>
      </c>
      <c r="B264" s="83">
        <v>10</v>
      </c>
      <c r="C264" s="84">
        <v>1731.7427893500001</v>
      </c>
      <c r="D264" s="84">
        <v>1640.8984260699999</v>
      </c>
      <c r="E264" s="84">
        <v>111.25796672</v>
      </c>
      <c r="F264" s="84">
        <v>111.25796672</v>
      </c>
    </row>
    <row r="265" spans="1:6" ht="12.75" customHeight="1" x14ac:dyDescent="0.2">
      <c r="A265" s="83" t="s">
        <v>170</v>
      </c>
      <c r="B265" s="83">
        <v>11</v>
      </c>
      <c r="C265" s="84">
        <v>1733.32508252</v>
      </c>
      <c r="D265" s="84">
        <v>1640.51616526</v>
      </c>
      <c r="E265" s="84">
        <v>111.23204826</v>
      </c>
      <c r="F265" s="84">
        <v>111.23204826</v>
      </c>
    </row>
    <row r="266" spans="1:6" ht="12.75" customHeight="1" x14ac:dyDescent="0.2">
      <c r="A266" s="83" t="s">
        <v>170</v>
      </c>
      <c r="B266" s="83">
        <v>12</v>
      </c>
      <c r="C266" s="84">
        <v>1741.52158882</v>
      </c>
      <c r="D266" s="84">
        <v>1648.43991983</v>
      </c>
      <c r="E266" s="84">
        <v>111.76930322</v>
      </c>
      <c r="F266" s="84">
        <v>111.76930322</v>
      </c>
    </row>
    <row r="267" spans="1:6" ht="12.75" customHeight="1" x14ac:dyDescent="0.2">
      <c r="A267" s="83" t="s">
        <v>170</v>
      </c>
      <c r="B267" s="83">
        <v>13</v>
      </c>
      <c r="C267" s="84">
        <v>1765.29002816</v>
      </c>
      <c r="D267" s="84">
        <v>1670.41854788</v>
      </c>
      <c r="E267" s="84">
        <v>113.25952189</v>
      </c>
      <c r="F267" s="84">
        <v>113.25952189</v>
      </c>
    </row>
    <row r="268" spans="1:6" ht="12.75" customHeight="1" x14ac:dyDescent="0.2">
      <c r="A268" s="83" t="s">
        <v>170</v>
      </c>
      <c r="B268" s="83">
        <v>14</v>
      </c>
      <c r="C268" s="84">
        <v>1754.2279352999999</v>
      </c>
      <c r="D268" s="84">
        <v>1661.39851974</v>
      </c>
      <c r="E268" s="84">
        <v>112.64793621</v>
      </c>
      <c r="F268" s="84">
        <v>112.64793621</v>
      </c>
    </row>
    <row r="269" spans="1:6" ht="12.75" customHeight="1" x14ac:dyDescent="0.2">
      <c r="A269" s="83" t="s">
        <v>170</v>
      </c>
      <c r="B269" s="83">
        <v>15</v>
      </c>
      <c r="C269" s="84">
        <v>1781.0251901500001</v>
      </c>
      <c r="D269" s="84">
        <v>1688.3817197999999</v>
      </c>
      <c r="E269" s="84">
        <v>114.47748027</v>
      </c>
      <c r="F269" s="84">
        <v>114.47748027</v>
      </c>
    </row>
    <row r="270" spans="1:6" ht="12.75" customHeight="1" x14ac:dyDescent="0.2">
      <c r="A270" s="83" t="s">
        <v>170</v>
      </c>
      <c r="B270" s="83">
        <v>16</v>
      </c>
      <c r="C270" s="84">
        <v>1809.34362164</v>
      </c>
      <c r="D270" s="84">
        <v>1715.8792791599999</v>
      </c>
      <c r="E270" s="84">
        <v>116.34189948</v>
      </c>
      <c r="F270" s="84">
        <v>116.34189948</v>
      </c>
    </row>
    <row r="271" spans="1:6" ht="12.75" customHeight="1" x14ac:dyDescent="0.2">
      <c r="A271" s="83" t="s">
        <v>170</v>
      </c>
      <c r="B271" s="83">
        <v>17</v>
      </c>
      <c r="C271" s="84">
        <v>1807.8269795799999</v>
      </c>
      <c r="D271" s="84">
        <v>1713.0931884900001</v>
      </c>
      <c r="E271" s="84">
        <v>116.15299395</v>
      </c>
      <c r="F271" s="84">
        <v>116.15299395</v>
      </c>
    </row>
    <row r="272" spans="1:6" ht="12.75" customHeight="1" x14ac:dyDescent="0.2">
      <c r="A272" s="83" t="s">
        <v>170</v>
      </c>
      <c r="B272" s="83">
        <v>18</v>
      </c>
      <c r="C272" s="84">
        <v>1790.74880562</v>
      </c>
      <c r="D272" s="84">
        <v>1697.53902578</v>
      </c>
      <c r="E272" s="84">
        <v>115.09837382000001</v>
      </c>
      <c r="F272" s="84">
        <v>115.09837382000001</v>
      </c>
    </row>
    <row r="273" spans="1:6" ht="12.75" customHeight="1" x14ac:dyDescent="0.2">
      <c r="A273" s="83" t="s">
        <v>170</v>
      </c>
      <c r="B273" s="83">
        <v>19</v>
      </c>
      <c r="C273" s="84">
        <v>1770.7073837600001</v>
      </c>
      <c r="D273" s="84">
        <v>1677.5777756699999</v>
      </c>
      <c r="E273" s="84">
        <v>113.74493957999999</v>
      </c>
      <c r="F273" s="84">
        <v>113.74493957999999</v>
      </c>
    </row>
    <row r="274" spans="1:6" ht="12.75" customHeight="1" x14ac:dyDescent="0.2">
      <c r="A274" s="83" t="s">
        <v>170</v>
      </c>
      <c r="B274" s="83">
        <v>20</v>
      </c>
      <c r="C274" s="84">
        <v>1724.07589007</v>
      </c>
      <c r="D274" s="84">
        <v>1630.6893214300001</v>
      </c>
      <c r="E274" s="84">
        <v>110.56575798999999</v>
      </c>
      <c r="F274" s="84">
        <v>110.56575798999999</v>
      </c>
    </row>
    <row r="275" spans="1:6" ht="12.75" customHeight="1" x14ac:dyDescent="0.2">
      <c r="A275" s="83" t="s">
        <v>170</v>
      </c>
      <c r="B275" s="83">
        <v>21</v>
      </c>
      <c r="C275" s="84">
        <v>1696.30902881</v>
      </c>
      <c r="D275" s="84">
        <v>1604.0824023499999</v>
      </c>
      <c r="E275" s="84">
        <v>108.76172692999999</v>
      </c>
      <c r="F275" s="84">
        <v>108.76172692999999</v>
      </c>
    </row>
    <row r="276" spans="1:6" ht="12.75" customHeight="1" x14ac:dyDescent="0.2">
      <c r="A276" s="83" t="s">
        <v>170</v>
      </c>
      <c r="B276" s="83">
        <v>22</v>
      </c>
      <c r="C276" s="84">
        <v>1703.35550908</v>
      </c>
      <c r="D276" s="84">
        <v>1611.71809465</v>
      </c>
      <c r="E276" s="84">
        <v>109.27945038</v>
      </c>
      <c r="F276" s="84">
        <v>109.27945038</v>
      </c>
    </row>
    <row r="277" spans="1:6" ht="12.75" customHeight="1" x14ac:dyDescent="0.2">
      <c r="A277" s="83" t="s">
        <v>170</v>
      </c>
      <c r="B277" s="83">
        <v>23</v>
      </c>
      <c r="C277" s="84">
        <v>1754.3572148799999</v>
      </c>
      <c r="D277" s="84">
        <v>1662.48319242</v>
      </c>
      <c r="E277" s="84">
        <v>112.72148034999999</v>
      </c>
      <c r="F277" s="84">
        <v>112.72148034999999</v>
      </c>
    </row>
    <row r="278" spans="1:6" ht="12.75" customHeight="1" x14ac:dyDescent="0.2">
      <c r="A278" s="83" t="s">
        <v>170</v>
      </c>
      <c r="B278" s="83">
        <v>24</v>
      </c>
      <c r="C278" s="84">
        <v>1760.7413519700001</v>
      </c>
      <c r="D278" s="84">
        <v>1668.5707000800001</v>
      </c>
      <c r="E278" s="84">
        <v>113.13423211999999</v>
      </c>
      <c r="F278" s="84">
        <v>113.13423211999999</v>
      </c>
    </row>
    <row r="279" spans="1:6" ht="12.75" customHeight="1" x14ac:dyDescent="0.2">
      <c r="A279" s="83" t="s">
        <v>171</v>
      </c>
      <c r="B279" s="83">
        <v>1</v>
      </c>
      <c r="C279" s="84">
        <v>1728.1173125</v>
      </c>
      <c r="D279" s="84">
        <v>1635.89318609</v>
      </c>
      <c r="E279" s="84">
        <v>110.91859604</v>
      </c>
      <c r="F279" s="84">
        <v>110.91859604</v>
      </c>
    </row>
    <row r="280" spans="1:6" ht="12.75" customHeight="1" x14ac:dyDescent="0.2">
      <c r="A280" s="83" t="s">
        <v>171</v>
      </c>
      <c r="B280" s="83">
        <v>2</v>
      </c>
      <c r="C280" s="84">
        <v>1765.0072993799999</v>
      </c>
      <c r="D280" s="84">
        <v>1672.5812473200001</v>
      </c>
      <c r="E280" s="84">
        <v>113.40615957</v>
      </c>
      <c r="F280" s="84">
        <v>113.40615957</v>
      </c>
    </row>
    <row r="281" spans="1:6" ht="12.75" customHeight="1" x14ac:dyDescent="0.2">
      <c r="A281" s="83" t="s">
        <v>171</v>
      </c>
      <c r="B281" s="83">
        <v>3</v>
      </c>
      <c r="C281" s="84">
        <v>1778.38042</v>
      </c>
      <c r="D281" s="84">
        <v>1685.72249483</v>
      </c>
      <c r="E281" s="84">
        <v>114.29717663</v>
      </c>
      <c r="F281" s="84">
        <v>114.29717663</v>
      </c>
    </row>
    <row r="282" spans="1:6" ht="12.75" customHeight="1" x14ac:dyDescent="0.2">
      <c r="A282" s="83" t="s">
        <v>171</v>
      </c>
      <c r="B282" s="83">
        <v>4</v>
      </c>
      <c r="C282" s="84">
        <v>1782.9774883499999</v>
      </c>
      <c r="D282" s="84">
        <v>1689.51939677</v>
      </c>
      <c r="E282" s="84">
        <v>114.55461827000001</v>
      </c>
      <c r="F282" s="84">
        <v>114.55461827000001</v>
      </c>
    </row>
    <row r="283" spans="1:6" ht="12.75" customHeight="1" x14ac:dyDescent="0.2">
      <c r="A283" s="83" t="s">
        <v>171</v>
      </c>
      <c r="B283" s="83">
        <v>5</v>
      </c>
      <c r="C283" s="84">
        <v>1782.1338277100001</v>
      </c>
      <c r="D283" s="84">
        <v>1688.7972624399999</v>
      </c>
      <c r="E283" s="84">
        <v>114.50565534</v>
      </c>
      <c r="F283" s="84">
        <v>114.50565534</v>
      </c>
    </row>
    <row r="284" spans="1:6" ht="12.75" customHeight="1" x14ac:dyDescent="0.2">
      <c r="A284" s="83" t="s">
        <v>171</v>
      </c>
      <c r="B284" s="83">
        <v>6</v>
      </c>
      <c r="C284" s="84">
        <v>1720.43438225</v>
      </c>
      <c r="D284" s="84">
        <v>1626.1305657800001</v>
      </c>
      <c r="E284" s="84">
        <v>110.25666031</v>
      </c>
      <c r="F284" s="84">
        <v>110.25666031</v>
      </c>
    </row>
    <row r="285" spans="1:6" ht="12.75" customHeight="1" x14ac:dyDescent="0.2">
      <c r="A285" s="83" t="s">
        <v>171</v>
      </c>
      <c r="B285" s="83">
        <v>7</v>
      </c>
      <c r="C285" s="84">
        <v>1581.0250111800001</v>
      </c>
      <c r="D285" s="84">
        <v>1488.2214582700001</v>
      </c>
      <c r="E285" s="84">
        <v>100.90599811</v>
      </c>
      <c r="F285" s="84">
        <v>100.90599811</v>
      </c>
    </row>
    <row r="286" spans="1:6" ht="12.75" customHeight="1" x14ac:dyDescent="0.2">
      <c r="A286" s="83" t="s">
        <v>171</v>
      </c>
      <c r="B286" s="83">
        <v>8</v>
      </c>
      <c r="C286" s="84">
        <v>1588.7132096600001</v>
      </c>
      <c r="D286" s="84">
        <v>1495.8039110699999</v>
      </c>
      <c r="E286" s="84">
        <v>101.42011176</v>
      </c>
      <c r="F286" s="84">
        <v>101.42011176</v>
      </c>
    </row>
    <row r="287" spans="1:6" ht="12.75" customHeight="1" x14ac:dyDescent="0.2">
      <c r="A287" s="83" t="s">
        <v>171</v>
      </c>
      <c r="B287" s="83">
        <v>9</v>
      </c>
      <c r="C287" s="84">
        <v>1562.7359060900001</v>
      </c>
      <c r="D287" s="84">
        <v>1469.86298661</v>
      </c>
      <c r="E287" s="84">
        <v>99.661237189999994</v>
      </c>
      <c r="F287" s="84">
        <v>99.661237189999994</v>
      </c>
    </row>
    <row r="288" spans="1:6" ht="12.75" customHeight="1" x14ac:dyDescent="0.2">
      <c r="A288" s="83" t="s">
        <v>171</v>
      </c>
      <c r="B288" s="83">
        <v>10</v>
      </c>
      <c r="C288" s="84">
        <v>1546.10434358</v>
      </c>
      <c r="D288" s="84">
        <v>1454.36665085</v>
      </c>
      <c r="E288" s="84">
        <v>98.610537899999997</v>
      </c>
      <c r="F288" s="84">
        <v>98.610537899999997</v>
      </c>
    </row>
    <row r="289" spans="1:6" ht="12.75" customHeight="1" x14ac:dyDescent="0.2">
      <c r="A289" s="83" t="s">
        <v>171</v>
      </c>
      <c r="B289" s="83">
        <v>11</v>
      </c>
      <c r="C289" s="84">
        <v>1558.7831239</v>
      </c>
      <c r="D289" s="84">
        <v>1466.29258667</v>
      </c>
      <c r="E289" s="84">
        <v>99.419153080000001</v>
      </c>
      <c r="F289" s="84">
        <v>99.419153080000001</v>
      </c>
    </row>
    <row r="290" spans="1:6" ht="12.75" customHeight="1" x14ac:dyDescent="0.2">
      <c r="A290" s="83" t="s">
        <v>171</v>
      </c>
      <c r="B290" s="83">
        <v>12</v>
      </c>
      <c r="C290" s="84">
        <v>1554.0368476000001</v>
      </c>
      <c r="D290" s="84">
        <v>1463.57626218</v>
      </c>
      <c r="E290" s="84">
        <v>99.234977909999998</v>
      </c>
      <c r="F290" s="84">
        <v>99.234977909999998</v>
      </c>
    </row>
    <row r="291" spans="1:6" ht="12.75" customHeight="1" x14ac:dyDescent="0.2">
      <c r="A291" s="83" t="s">
        <v>171</v>
      </c>
      <c r="B291" s="83">
        <v>13</v>
      </c>
      <c r="C291" s="84">
        <v>1575.8855482700001</v>
      </c>
      <c r="D291" s="84">
        <v>1484.4260949100001</v>
      </c>
      <c r="E291" s="84">
        <v>100.64866078</v>
      </c>
      <c r="F291" s="84">
        <v>100.64866078</v>
      </c>
    </row>
    <row r="292" spans="1:6" ht="12.75" customHeight="1" x14ac:dyDescent="0.2">
      <c r="A292" s="83" t="s">
        <v>171</v>
      </c>
      <c r="B292" s="83">
        <v>14</v>
      </c>
      <c r="C292" s="84">
        <v>1577.7188020599999</v>
      </c>
      <c r="D292" s="84">
        <v>1485.60632014</v>
      </c>
      <c r="E292" s="84">
        <v>100.72868369</v>
      </c>
      <c r="F292" s="84">
        <v>100.72868369</v>
      </c>
    </row>
    <row r="293" spans="1:6" ht="12.75" customHeight="1" x14ac:dyDescent="0.2">
      <c r="A293" s="83" t="s">
        <v>171</v>
      </c>
      <c r="B293" s="83">
        <v>15</v>
      </c>
      <c r="C293" s="84">
        <v>1587.49236277</v>
      </c>
      <c r="D293" s="84">
        <v>1494.8050424099999</v>
      </c>
      <c r="E293" s="84">
        <v>101.35238538999999</v>
      </c>
      <c r="F293" s="84">
        <v>101.35238538999999</v>
      </c>
    </row>
    <row r="294" spans="1:6" ht="12.75" customHeight="1" x14ac:dyDescent="0.2">
      <c r="A294" s="83" t="s">
        <v>171</v>
      </c>
      <c r="B294" s="83">
        <v>16</v>
      </c>
      <c r="C294" s="84">
        <v>1601.0410239299999</v>
      </c>
      <c r="D294" s="84">
        <v>1508.2591038</v>
      </c>
      <c r="E294" s="84">
        <v>102.26461218999999</v>
      </c>
      <c r="F294" s="84">
        <v>102.26461218999999</v>
      </c>
    </row>
    <row r="295" spans="1:6" ht="12.75" customHeight="1" x14ac:dyDescent="0.2">
      <c r="A295" s="83" t="s">
        <v>171</v>
      </c>
      <c r="B295" s="83">
        <v>17</v>
      </c>
      <c r="C295" s="84">
        <v>1598.2138428600001</v>
      </c>
      <c r="D295" s="84">
        <v>1509.9407385</v>
      </c>
      <c r="E295" s="84">
        <v>102.3786322</v>
      </c>
      <c r="F295" s="84">
        <v>102.3786322</v>
      </c>
    </row>
    <row r="296" spans="1:6" ht="12.75" customHeight="1" x14ac:dyDescent="0.2">
      <c r="A296" s="83" t="s">
        <v>171</v>
      </c>
      <c r="B296" s="83">
        <v>18</v>
      </c>
      <c r="C296" s="84">
        <v>1601.9877834500001</v>
      </c>
      <c r="D296" s="84">
        <v>1507.0017139500001</v>
      </c>
      <c r="E296" s="84">
        <v>102.17935728</v>
      </c>
      <c r="F296" s="84">
        <v>102.17935728</v>
      </c>
    </row>
    <row r="297" spans="1:6" ht="12.75" customHeight="1" x14ac:dyDescent="0.2">
      <c r="A297" s="83" t="s">
        <v>171</v>
      </c>
      <c r="B297" s="83">
        <v>19</v>
      </c>
      <c r="C297" s="84">
        <v>1580.6478853599999</v>
      </c>
      <c r="D297" s="84">
        <v>1485.6913295899999</v>
      </c>
      <c r="E297" s="84">
        <v>100.73444759</v>
      </c>
      <c r="F297" s="84">
        <v>100.73444759</v>
      </c>
    </row>
    <row r="298" spans="1:6" ht="12.75" customHeight="1" x14ac:dyDescent="0.2">
      <c r="A298" s="83" t="s">
        <v>171</v>
      </c>
      <c r="B298" s="83">
        <v>20</v>
      </c>
      <c r="C298" s="84">
        <v>1550.1793955999999</v>
      </c>
      <c r="D298" s="84">
        <v>1457.4760670999999</v>
      </c>
      <c r="E298" s="84">
        <v>98.821365900000004</v>
      </c>
      <c r="F298" s="84">
        <v>98.821365900000004</v>
      </c>
    </row>
    <row r="299" spans="1:6" ht="12.75" customHeight="1" x14ac:dyDescent="0.2">
      <c r="A299" s="83" t="s">
        <v>171</v>
      </c>
      <c r="B299" s="83">
        <v>21</v>
      </c>
      <c r="C299" s="84">
        <v>1542.5553405200001</v>
      </c>
      <c r="D299" s="84">
        <v>1449.24475469</v>
      </c>
      <c r="E299" s="84">
        <v>98.263257569999993</v>
      </c>
      <c r="F299" s="84">
        <v>98.263257569999993</v>
      </c>
    </row>
    <row r="300" spans="1:6" ht="12.75" customHeight="1" x14ac:dyDescent="0.2">
      <c r="A300" s="83" t="s">
        <v>171</v>
      </c>
      <c r="B300" s="83">
        <v>22</v>
      </c>
      <c r="C300" s="84">
        <v>1552.9922943500001</v>
      </c>
      <c r="D300" s="84">
        <v>1458.7809597299999</v>
      </c>
      <c r="E300" s="84">
        <v>98.909841639999996</v>
      </c>
      <c r="F300" s="84">
        <v>98.909841639999996</v>
      </c>
    </row>
    <row r="301" spans="1:6" ht="12.75" customHeight="1" x14ac:dyDescent="0.2">
      <c r="A301" s="83" t="s">
        <v>171</v>
      </c>
      <c r="B301" s="83">
        <v>23</v>
      </c>
      <c r="C301" s="84">
        <v>1574.88136665</v>
      </c>
      <c r="D301" s="84">
        <v>1480.2174013700001</v>
      </c>
      <c r="E301" s="84">
        <v>100.36329840000001</v>
      </c>
      <c r="F301" s="84">
        <v>100.36329840000001</v>
      </c>
    </row>
    <row r="302" spans="1:6" ht="12.75" customHeight="1" x14ac:dyDescent="0.2">
      <c r="A302" s="83" t="s">
        <v>171</v>
      </c>
      <c r="B302" s="83">
        <v>24</v>
      </c>
      <c r="C302" s="84">
        <v>1577.70809263</v>
      </c>
      <c r="D302" s="84">
        <v>1484.0948864</v>
      </c>
      <c r="E302" s="84">
        <v>100.62620382999999</v>
      </c>
      <c r="F302" s="84">
        <v>100.62620382999999</v>
      </c>
    </row>
    <row r="303" spans="1:6" ht="12.75" customHeight="1" x14ac:dyDescent="0.2">
      <c r="A303" s="83" t="s">
        <v>172</v>
      </c>
      <c r="B303" s="83">
        <v>1</v>
      </c>
      <c r="C303" s="84">
        <v>1706.9684755999999</v>
      </c>
      <c r="D303" s="84">
        <v>1614.96867451</v>
      </c>
      <c r="E303" s="84">
        <v>109.49984971000001</v>
      </c>
      <c r="F303" s="84">
        <v>109.49984971000001</v>
      </c>
    </row>
    <row r="304" spans="1:6" ht="12.75" customHeight="1" x14ac:dyDescent="0.2">
      <c r="A304" s="83" t="s">
        <v>172</v>
      </c>
      <c r="B304" s="83">
        <v>2</v>
      </c>
      <c r="C304" s="84">
        <v>1732.14369012</v>
      </c>
      <c r="D304" s="84">
        <v>1639.6441857699999</v>
      </c>
      <c r="E304" s="84">
        <v>111.17292537</v>
      </c>
      <c r="F304" s="84">
        <v>111.17292537</v>
      </c>
    </row>
    <row r="305" spans="1:6" ht="12.75" customHeight="1" x14ac:dyDescent="0.2">
      <c r="A305" s="83" t="s">
        <v>172</v>
      </c>
      <c r="B305" s="83">
        <v>3</v>
      </c>
      <c r="C305" s="84">
        <v>1756.9443761099999</v>
      </c>
      <c r="D305" s="84">
        <v>1662.7747589999999</v>
      </c>
      <c r="E305" s="84">
        <v>112.74124947</v>
      </c>
      <c r="F305" s="84">
        <v>112.74124947</v>
      </c>
    </row>
    <row r="306" spans="1:6" ht="12.75" customHeight="1" x14ac:dyDescent="0.2">
      <c r="A306" s="83" t="s">
        <v>172</v>
      </c>
      <c r="B306" s="83">
        <v>4</v>
      </c>
      <c r="C306" s="84">
        <v>1756.0075813399999</v>
      </c>
      <c r="D306" s="84">
        <v>1661.3297685499999</v>
      </c>
      <c r="E306" s="84">
        <v>112.64327466</v>
      </c>
      <c r="F306" s="84">
        <v>112.64327466</v>
      </c>
    </row>
    <row r="307" spans="1:6" ht="12.75" customHeight="1" x14ac:dyDescent="0.2">
      <c r="A307" s="83" t="s">
        <v>172</v>
      </c>
      <c r="B307" s="83">
        <v>5</v>
      </c>
      <c r="C307" s="84">
        <v>1733.6083795100001</v>
      </c>
      <c r="D307" s="84">
        <v>1644.9692136900001</v>
      </c>
      <c r="E307" s="84">
        <v>111.53397866</v>
      </c>
      <c r="F307" s="84">
        <v>111.53397866</v>
      </c>
    </row>
    <row r="308" spans="1:6" ht="12.75" customHeight="1" x14ac:dyDescent="0.2">
      <c r="A308" s="83" t="s">
        <v>172</v>
      </c>
      <c r="B308" s="83">
        <v>6</v>
      </c>
      <c r="C308" s="84">
        <v>1728.38525099</v>
      </c>
      <c r="D308" s="84">
        <v>1634.1705425600001</v>
      </c>
      <c r="E308" s="84">
        <v>110.8017955</v>
      </c>
      <c r="F308" s="84">
        <v>110.8017955</v>
      </c>
    </row>
    <row r="309" spans="1:6" ht="12.75" customHeight="1" x14ac:dyDescent="0.2">
      <c r="A309" s="83" t="s">
        <v>172</v>
      </c>
      <c r="B309" s="83">
        <v>7</v>
      </c>
      <c r="C309" s="84">
        <v>1689.0638606499999</v>
      </c>
      <c r="D309" s="84">
        <v>1598.67149247</v>
      </c>
      <c r="E309" s="84">
        <v>108.39485058</v>
      </c>
      <c r="F309" s="84">
        <v>108.39485058</v>
      </c>
    </row>
    <row r="310" spans="1:6" ht="12.75" customHeight="1" x14ac:dyDescent="0.2">
      <c r="A310" s="83" t="s">
        <v>172</v>
      </c>
      <c r="B310" s="83">
        <v>8</v>
      </c>
      <c r="C310" s="84">
        <v>1680.27948294</v>
      </c>
      <c r="D310" s="84">
        <v>1589.97068276</v>
      </c>
      <c r="E310" s="84">
        <v>107.80490888</v>
      </c>
      <c r="F310" s="84">
        <v>107.80490888</v>
      </c>
    </row>
    <row r="311" spans="1:6" ht="12.75" customHeight="1" x14ac:dyDescent="0.2">
      <c r="A311" s="83" t="s">
        <v>172</v>
      </c>
      <c r="B311" s="83">
        <v>9</v>
      </c>
      <c r="C311" s="84">
        <v>1662.29531488</v>
      </c>
      <c r="D311" s="84">
        <v>1569.29584376</v>
      </c>
      <c r="E311" s="84">
        <v>106.40309113000001</v>
      </c>
      <c r="F311" s="84">
        <v>106.40309113000001</v>
      </c>
    </row>
    <row r="312" spans="1:6" ht="12.75" customHeight="1" x14ac:dyDescent="0.2">
      <c r="A312" s="83" t="s">
        <v>172</v>
      </c>
      <c r="B312" s="83">
        <v>10</v>
      </c>
      <c r="C312" s="84">
        <v>1673.6845944300001</v>
      </c>
      <c r="D312" s="84">
        <v>1580.8539396599999</v>
      </c>
      <c r="E312" s="84">
        <v>107.18676562</v>
      </c>
      <c r="F312" s="84">
        <v>107.18676562</v>
      </c>
    </row>
    <row r="313" spans="1:6" ht="12.75" customHeight="1" x14ac:dyDescent="0.2">
      <c r="A313" s="83" t="s">
        <v>172</v>
      </c>
      <c r="B313" s="83">
        <v>11</v>
      </c>
      <c r="C313" s="84">
        <v>1686.64482576</v>
      </c>
      <c r="D313" s="84">
        <v>1593.61004882</v>
      </c>
      <c r="E313" s="84">
        <v>108.05166911000001</v>
      </c>
      <c r="F313" s="84">
        <v>108.05166911000001</v>
      </c>
    </row>
    <row r="314" spans="1:6" ht="12.75" customHeight="1" x14ac:dyDescent="0.2">
      <c r="A314" s="83" t="s">
        <v>172</v>
      </c>
      <c r="B314" s="83">
        <v>12</v>
      </c>
      <c r="C314" s="84">
        <v>1694.92364449</v>
      </c>
      <c r="D314" s="84">
        <v>1606.2615664499999</v>
      </c>
      <c r="E314" s="84">
        <v>108.90948097</v>
      </c>
      <c r="F314" s="84">
        <v>108.90948097</v>
      </c>
    </row>
    <row r="315" spans="1:6" ht="12.75" customHeight="1" x14ac:dyDescent="0.2">
      <c r="A315" s="83" t="s">
        <v>172</v>
      </c>
      <c r="B315" s="83">
        <v>13</v>
      </c>
      <c r="C315" s="84">
        <v>1720.82136014</v>
      </c>
      <c r="D315" s="84">
        <v>1628.4458649600001</v>
      </c>
      <c r="E315" s="84">
        <v>110.41364473</v>
      </c>
      <c r="F315" s="84">
        <v>110.41364473</v>
      </c>
    </row>
    <row r="316" spans="1:6" ht="12.75" customHeight="1" x14ac:dyDescent="0.2">
      <c r="A316" s="83" t="s">
        <v>172</v>
      </c>
      <c r="B316" s="83">
        <v>14</v>
      </c>
      <c r="C316" s="84">
        <v>1742.8257754000001</v>
      </c>
      <c r="D316" s="84">
        <v>1650.2320186500001</v>
      </c>
      <c r="E316" s="84">
        <v>111.89081304</v>
      </c>
      <c r="F316" s="84">
        <v>111.89081304</v>
      </c>
    </row>
    <row r="317" spans="1:6" ht="12.75" customHeight="1" x14ac:dyDescent="0.2">
      <c r="A317" s="83" t="s">
        <v>172</v>
      </c>
      <c r="B317" s="83">
        <v>15</v>
      </c>
      <c r="C317" s="84">
        <v>1769.2835371900001</v>
      </c>
      <c r="D317" s="84">
        <v>1676.36073792</v>
      </c>
      <c r="E317" s="84">
        <v>113.66242068</v>
      </c>
      <c r="F317" s="84">
        <v>113.66242068</v>
      </c>
    </row>
    <row r="318" spans="1:6" ht="12.75" customHeight="1" x14ac:dyDescent="0.2">
      <c r="A318" s="83" t="s">
        <v>172</v>
      </c>
      <c r="B318" s="83">
        <v>16</v>
      </c>
      <c r="C318" s="84">
        <v>1794.6114442999999</v>
      </c>
      <c r="D318" s="84">
        <v>1702.1043338500001</v>
      </c>
      <c r="E318" s="84">
        <v>115.40791575999999</v>
      </c>
      <c r="F318" s="84">
        <v>115.40791575999999</v>
      </c>
    </row>
    <row r="319" spans="1:6" ht="12.75" customHeight="1" x14ac:dyDescent="0.2">
      <c r="A319" s="83" t="s">
        <v>172</v>
      </c>
      <c r="B319" s="83">
        <v>17</v>
      </c>
      <c r="C319" s="84">
        <v>1787.4690014299999</v>
      </c>
      <c r="D319" s="84">
        <v>1694.75830737</v>
      </c>
      <c r="E319" s="84">
        <v>114.90983254</v>
      </c>
      <c r="F319" s="84">
        <v>114.90983254</v>
      </c>
    </row>
    <row r="320" spans="1:6" ht="12.75" customHeight="1" x14ac:dyDescent="0.2">
      <c r="A320" s="83" t="s">
        <v>172</v>
      </c>
      <c r="B320" s="83">
        <v>18</v>
      </c>
      <c r="C320" s="84">
        <v>1793.2901030099999</v>
      </c>
      <c r="D320" s="84">
        <v>1700.49912311</v>
      </c>
      <c r="E320" s="84">
        <v>115.29907753000001</v>
      </c>
      <c r="F320" s="84">
        <v>115.29907753000001</v>
      </c>
    </row>
    <row r="321" spans="1:6" ht="12.75" customHeight="1" x14ac:dyDescent="0.2">
      <c r="A321" s="83" t="s">
        <v>172</v>
      </c>
      <c r="B321" s="83">
        <v>19</v>
      </c>
      <c r="C321" s="84">
        <v>1749.10259077</v>
      </c>
      <c r="D321" s="84">
        <v>1656.54931506</v>
      </c>
      <c r="E321" s="84">
        <v>112.31914519</v>
      </c>
      <c r="F321" s="84">
        <v>112.31914519</v>
      </c>
    </row>
    <row r="322" spans="1:6" ht="12.75" customHeight="1" x14ac:dyDescent="0.2">
      <c r="A322" s="83" t="s">
        <v>172</v>
      </c>
      <c r="B322" s="83">
        <v>20</v>
      </c>
      <c r="C322" s="84">
        <v>1673.7646573500001</v>
      </c>
      <c r="D322" s="84">
        <v>1581.4815500499999</v>
      </c>
      <c r="E322" s="84">
        <v>107.22931954000001</v>
      </c>
      <c r="F322" s="84">
        <v>107.22931954000001</v>
      </c>
    </row>
    <row r="323" spans="1:6" ht="12.75" customHeight="1" x14ac:dyDescent="0.2">
      <c r="A323" s="83" t="s">
        <v>172</v>
      </c>
      <c r="B323" s="83">
        <v>21</v>
      </c>
      <c r="C323" s="84">
        <v>1689.6310292999999</v>
      </c>
      <c r="D323" s="84">
        <v>1597.4087636500001</v>
      </c>
      <c r="E323" s="84">
        <v>108.30923367</v>
      </c>
      <c r="F323" s="84">
        <v>108.30923367</v>
      </c>
    </row>
    <row r="324" spans="1:6" ht="12.75" customHeight="1" x14ac:dyDescent="0.2">
      <c r="A324" s="83" t="s">
        <v>172</v>
      </c>
      <c r="B324" s="83">
        <v>22</v>
      </c>
      <c r="C324" s="84">
        <v>1675.4578969900001</v>
      </c>
      <c r="D324" s="84">
        <v>1581.37315928</v>
      </c>
      <c r="E324" s="84">
        <v>107.22197031</v>
      </c>
      <c r="F324" s="84">
        <v>107.22197031</v>
      </c>
    </row>
    <row r="325" spans="1:6" ht="12.75" customHeight="1" x14ac:dyDescent="0.2">
      <c r="A325" s="83" t="s">
        <v>172</v>
      </c>
      <c r="B325" s="83">
        <v>23</v>
      </c>
      <c r="C325" s="84">
        <v>1703.2539254999999</v>
      </c>
      <c r="D325" s="84">
        <v>1614.8911913699999</v>
      </c>
      <c r="E325" s="84">
        <v>109.49459611</v>
      </c>
      <c r="F325" s="84">
        <v>109.49459611</v>
      </c>
    </row>
    <row r="326" spans="1:6" ht="12.75" customHeight="1" x14ac:dyDescent="0.2">
      <c r="A326" s="83" t="s">
        <v>172</v>
      </c>
      <c r="B326" s="83">
        <v>24</v>
      </c>
      <c r="C326" s="84">
        <v>1727.71323841</v>
      </c>
      <c r="D326" s="84">
        <v>1634.9843903000001</v>
      </c>
      <c r="E326" s="84">
        <v>110.85697688</v>
      </c>
      <c r="F326" s="84">
        <v>110.85697688</v>
      </c>
    </row>
    <row r="327" spans="1:6" ht="12.75" customHeight="1" x14ac:dyDescent="0.2">
      <c r="A327" s="83" t="s">
        <v>173</v>
      </c>
      <c r="B327" s="83">
        <v>1</v>
      </c>
      <c r="C327" s="84">
        <v>1795.0608041800001</v>
      </c>
      <c r="D327" s="84">
        <v>1703.2631490199999</v>
      </c>
      <c r="E327" s="84">
        <v>115.486487</v>
      </c>
      <c r="F327" s="84">
        <v>115.486487</v>
      </c>
    </row>
    <row r="328" spans="1:6" ht="12.75" customHeight="1" x14ac:dyDescent="0.2">
      <c r="A328" s="83" t="s">
        <v>173</v>
      </c>
      <c r="B328" s="83">
        <v>2</v>
      </c>
      <c r="C328" s="84">
        <v>1808.32874855</v>
      </c>
      <c r="D328" s="84">
        <v>1716.2816900299999</v>
      </c>
      <c r="E328" s="84">
        <v>116.36918417</v>
      </c>
      <c r="F328" s="84">
        <v>116.36918417</v>
      </c>
    </row>
    <row r="329" spans="1:6" ht="12.75" customHeight="1" x14ac:dyDescent="0.2">
      <c r="A329" s="83" t="s">
        <v>173</v>
      </c>
      <c r="B329" s="83">
        <v>3</v>
      </c>
      <c r="C329" s="84">
        <v>1825.02009617</v>
      </c>
      <c r="D329" s="84">
        <v>1732.43698281</v>
      </c>
      <c r="E329" s="84">
        <v>117.46456277999999</v>
      </c>
      <c r="F329" s="84">
        <v>117.46456277999999</v>
      </c>
    </row>
    <row r="330" spans="1:6" ht="12.75" customHeight="1" x14ac:dyDescent="0.2">
      <c r="A330" s="83" t="s">
        <v>173</v>
      </c>
      <c r="B330" s="83">
        <v>4</v>
      </c>
      <c r="C330" s="84">
        <v>1819.0969910399999</v>
      </c>
      <c r="D330" s="84">
        <v>1726.52917854</v>
      </c>
      <c r="E330" s="84">
        <v>117.06399544999999</v>
      </c>
      <c r="F330" s="84">
        <v>117.06399544999999</v>
      </c>
    </row>
    <row r="331" spans="1:6" ht="12.75" customHeight="1" x14ac:dyDescent="0.2">
      <c r="A331" s="83" t="s">
        <v>173</v>
      </c>
      <c r="B331" s="83">
        <v>5</v>
      </c>
      <c r="C331" s="84">
        <v>1813.3281853200001</v>
      </c>
      <c r="D331" s="84">
        <v>1721.2799265399999</v>
      </c>
      <c r="E331" s="84">
        <v>116.70808</v>
      </c>
      <c r="F331" s="84">
        <v>116.70808</v>
      </c>
    </row>
    <row r="332" spans="1:6" ht="12.75" customHeight="1" x14ac:dyDescent="0.2">
      <c r="A332" s="83" t="s">
        <v>173</v>
      </c>
      <c r="B332" s="83">
        <v>6</v>
      </c>
      <c r="C332" s="84">
        <v>1807.5522208299999</v>
      </c>
      <c r="D332" s="84">
        <v>1715.4499930500001</v>
      </c>
      <c r="E332" s="84">
        <v>116.31279256000001</v>
      </c>
      <c r="F332" s="84">
        <v>116.31279256000001</v>
      </c>
    </row>
    <row r="333" spans="1:6" ht="12.75" customHeight="1" x14ac:dyDescent="0.2">
      <c r="A333" s="83" t="s">
        <v>173</v>
      </c>
      <c r="B333" s="83">
        <v>7</v>
      </c>
      <c r="C333" s="84">
        <v>1768.1427114799999</v>
      </c>
      <c r="D333" s="84">
        <v>1675.68434189</v>
      </c>
      <c r="E333" s="84">
        <v>113.61655894</v>
      </c>
      <c r="F333" s="84">
        <v>113.61655894</v>
      </c>
    </row>
    <row r="334" spans="1:6" ht="12.75" customHeight="1" x14ac:dyDescent="0.2">
      <c r="A334" s="83" t="s">
        <v>173</v>
      </c>
      <c r="B334" s="83">
        <v>8</v>
      </c>
      <c r="C334" s="84">
        <v>1732.56212256</v>
      </c>
      <c r="D334" s="84">
        <v>1639.6089727399999</v>
      </c>
      <c r="E334" s="84">
        <v>111.17053781</v>
      </c>
      <c r="F334" s="84">
        <v>111.17053781</v>
      </c>
    </row>
    <row r="335" spans="1:6" ht="12.75" customHeight="1" x14ac:dyDescent="0.2">
      <c r="A335" s="83" t="s">
        <v>173</v>
      </c>
      <c r="B335" s="83">
        <v>9</v>
      </c>
      <c r="C335" s="84">
        <v>1748.1184577900001</v>
      </c>
      <c r="D335" s="84">
        <v>1655.29911687</v>
      </c>
      <c r="E335" s="84">
        <v>112.23437791000001</v>
      </c>
      <c r="F335" s="84">
        <v>112.23437791000001</v>
      </c>
    </row>
    <row r="336" spans="1:6" ht="12.75" customHeight="1" x14ac:dyDescent="0.2">
      <c r="A336" s="83" t="s">
        <v>173</v>
      </c>
      <c r="B336" s="83">
        <v>10</v>
      </c>
      <c r="C336" s="84">
        <v>1723.2977843799999</v>
      </c>
      <c r="D336" s="84">
        <v>1630.6311568799999</v>
      </c>
      <c r="E336" s="84">
        <v>110.56181425</v>
      </c>
      <c r="F336" s="84">
        <v>110.56181425</v>
      </c>
    </row>
    <row r="337" spans="1:6" ht="12.75" customHeight="1" x14ac:dyDescent="0.2">
      <c r="A337" s="83" t="s">
        <v>173</v>
      </c>
      <c r="B337" s="83">
        <v>11</v>
      </c>
      <c r="C337" s="84">
        <v>1739.7318105300001</v>
      </c>
      <c r="D337" s="84">
        <v>1646.5574127100001</v>
      </c>
      <c r="E337" s="84">
        <v>111.64166344</v>
      </c>
      <c r="F337" s="84">
        <v>111.64166344</v>
      </c>
    </row>
    <row r="338" spans="1:6" ht="12.75" customHeight="1" x14ac:dyDescent="0.2">
      <c r="A338" s="83" t="s">
        <v>173</v>
      </c>
      <c r="B338" s="83">
        <v>12</v>
      </c>
      <c r="C338" s="84">
        <v>1723.18101293</v>
      </c>
      <c r="D338" s="84">
        <v>1633.99585271</v>
      </c>
      <c r="E338" s="84">
        <v>110.78995098999999</v>
      </c>
      <c r="F338" s="84">
        <v>110.78995098999999</v>
      </c>
    </row>
    <row r="339" spans="1:6" ht="12.75" customHeight="1" x14ac:dyDescent="0.2">
      <c r="A339" s="83" t="s">
        <v>173</v>
      </c>
      <c r="B339" s="83">
        <v>13</v>
      </c>
      <c r="C339" s="84">
        <v>1760.3547837199999</v>
      </c>
      <c r="D339" s="84">
        <v>1668.60408975</v>
      </c>
      <c r="E339" s="84">
        <v>113.13649604</v>
      </c>
      <c r="F339" s="84">
        <v>113.13649604</v>
      </c>
    </row>
    <row r="340" spans="1:6" ht="12.75" customHeight="1" x14ac:dyDescent="0.2">
      <c r="A340" s="83" t="s">
        <v>173</v>
      </c>
      <c r="B340" s="83">
        <v>14</v>
      </c>
      <c r="C340" s="84">
        <v>1782.6154683</v>
      </c>
      <c r="D340" s="84">
        <v>1691.17495033</v>
      </c>
      <c r="E340" s="84">
        <v>114.66686989999999</v>
      </c>
      <c r="F340" s="84">
        <v>114.66686989999999</v>
      </c>
    </row>
    <row r="341" spans="1:6" ht="12.75" customHeight="1" x14ac:dyDescent="0.2">
      <c r="A341" s="83" t="s">
        <v>173</v>
      </c>
      <c r="B341" s="83">
        <v>15</v>
      </c>
      <c r="C341" s="84">
        <v>1813.77974752</v>
      </c>
      <c r="D341" s="84">
        <v>1722.86608267</v>
      </c>
      <c r="E341" s="84">
        <v>116.81562627</v>
      </c>
      <c r="F341" s="84">
        <v>116.81562627</v>
      </c>
    </row>
    <row r="342" spans="1:6" ht="12.75" customHeight="1" x14ac:dyDescent="0.2">
      <c r="A342" s="83" t="s">
        <v>173</v>
      </c>
      <c r="B342" s="83">
        <v>16</v>
      </c>
      <c r="C342" s="84">
        <v>1834.8860346900001</v>
      </c>
      <c r="D342" s="84">
        <v>1743.71183984</v>
      </c>
      <c r="E342" s="84">
        <v>118.22903281000001</v>
      </c>
      <c r="F342" s="84">
        <v>118.22903281000001</v>
      </c>
    </row>
    <row r="343" spans="1:6" ht="12.75" customHeight="1" x14ac:dyDescent="0.2">
      <c r="A343" s="83" t="s">
        <v>173</v>
      </c>
      <c r="B343" s="83">
        <v>17</v>
      </c>
      <c r="C343" s="84">
        <v>1827.64436041</v>
      </c>
      <c r="D343" s="84">
        <v>1735.8339480699999</v>
      </c>
      <c r="E343" s="84">
        <v>117.69488748000001</v>
      </c>
      <c r="F343" s="84">
        <v>117.69488748000001</v>
      </c>
    </row>
    <row r="344" spans="1:6" ht="12.75" customHeight="1" x14ac:dyDescent="0.2">
      <c r="A344" s="83" t="s">
        <v>173</v>
      </c>
      <c r="B344" s="83">
        <v>18</v>
      </c>
      <c r="C344" s="84">
        <v>1811.8471327499999</v>
      </c>
      <c r="D344" s="84">
        <v>1719.63371095</v>
      </c>
      <c r="E344" s="84">
        <v>116.59646151</v>
      </c>
      <c r="F344" s="84">
        <v>116.59646151</v>
      </c>
    </row>
    <row r="345" spans="1:6" ht="12.75" customHeight="1" x14ac:dyDescent="0.2">
      <c r="A345" s="83" t="s">
        <v>173</v>
      </c>
      <c r="B345" s="83">
        <v>19</v>
      </c>
      <c r="C345" s="84">
        <v>1784.7425551700001</v>
      </c>
      <c r="D345" s="84">
        <v>1692.7344443</v>
      </c>
      <c r="E345" s="84">
        <v>114.77260839</v>
      </c>
      <c r="F345" s="84">
        <v>114.77260839</v>
      </c>
    </row>
    <row r="346" spans="1:6" ht="12.75" customHeight="1" x14ac:dyDescent="0.2">
      <c r="A346" s="83" t="s">
        <v>173</v>
      </c>
      <c r="B346" s="83">
        <v>20</v>
      </c>
      <c r="C346" s="84">
        <v>1765.0278489</v>
      </c>
      <c r="D346" s="84">
        <v>1672.42716881</v>
      </c>
      <c r="E346" s="84">
        <v>113.39571257999999</v>
      </c>
      <c r="F346" s="84">
        <v>113.39571257999999</v>
      </c>
    </row>
    <row r="347" spans="1:6" ht="12.75" customHeight="1" x14ac:dyDescent="0.2">
      <c r="A347" s="83" t="s">
        <v>173</v>
      </c>
      <c r="B347" s="83">
        <v>21</v>
      </c>
      <c r="C347" s="84">
        <v>1753.15584283</v>
      </c>
      <c r="D347" s="84">
        <v>1660.49863931</v>
      </c>
      <c r="E347" s="84">
        <v>112.58692154000001</v>
      </c>
      <c r="F347" s="84">
        <v>112.58692154000001</v>
      </c>
    </row>
    <row r="348" spans="1:6" ht="12.75" customHeight="1" x14ac:dyDescent="0.2">
      <c r="A348" s="83" t="s">
        <v>173</v>
      </c>
      <c r="B348" s="83">
        <v>22</v>
      </c>
      <c r="C348" s="84">
        <v>1724.8138045400001</v>
      </c>
      <c r="D348" s="84">
        <v>1631.4472912599999</v>
      </c>
      <c r="E348" s="84">
        <v>110.61715067</v>
      </c>
      <c r="F348" s="84">
        <v>110.61715067</v>
      </c>
    </row>
    <row r="349" spans="1:6" ht="12.75" customHeight="1" x14ac:dyDescent="0.2">
      <c r="A349" s="83" t="s">
        <v>173</v>
      </c>
      <c r="B349" s="83">
        <v>23</v>
      </c>
      <c r="C349" s="84">
        <v>1729.57655353</v>
      </c>
      <c r="D349" s="84">
        <v>1636.61310194</v>
      </c>
      <c r="E349" s="84">
        <v>110.96740855</v>
      </c>
      <c r="F349" s="84">
        <v>110.96740855</v>
      </c>
    </row>
    <row r="350" spans="1:6" ht="12.75" customHeight="1" x14ac:dyDescent="0.2">
      <c r="A350" s="83" t="s">
        <v>173</v>
      </c>
      <c r="B350" s="83">
        <v>24</v>
      </c>
      <c r="C350" s="84">
        <v>1740.46698206</v>
      </c>
      <c r="D350" s="84">
        <v>1647.7402705100001</v>
      </c>
      <c r="E350" s="84">
        <v>111.72186483999999</v>
      </c>
      <c r="F350" s="84">
        <v>111.72186483999999</v>
      </c>
    </row>
    <row r="351" spans="1:6" ht="12.75" customHeight="1" x14ac:dyDescent="0.2">
      <c r="A351" s="83" t="s">
        <v>174</v>
      </c>
      <c r="B351" s="83">
        <v>1</v>
      </c>
      <c r="C351" s="84">
        <v>1701.01338732</v>
      </c>
      <c r="D351" s="84">
        <v>1608.30675978</v>
      </c>
      <c r="E351" s="84">
        <v>109.04815137</v>
      </c>
      <c r="F351" s="84">
        <v>109.04815137</v>
      </c>
    </row>
    <row r="352" spans="1:6" ht="12.75" customHeight="1" x14ac:dyDescent="0.2">
      <c r="A352" s="83" t="s">
        <v>174</v>
      </c>
      <c r="B352" s="83">
        <v>2</v>
      </c>
      <c r="C352" s="84">
        <v>1702.12658403</v>
      </c>
      <c r="D352" s="84">
        <v>1610.28497634</v>
      </c>
      <c r="E352" s="84">
        <v>109.18228055</v>
      </c>
      <c r="F352" s="84">
        <v>109.18228055</v>
      </c>
    </row>
    <row r="353" spans="1:6" ht="12.75" customHeight="1" x14ac:dyDescent="0.2">
      <c r="A353" s="83" t="s">
        <v>174</v>
      </c>
      <c r="B353" s="83">
        <v>3</v>
      </c>
      <c r="C353" s="84">
        <v>1722.65605458</v>
      </c>
      <c r="D353" s="84">
        <v>1630.64814991</v>
      </c>
      <c r="E353" s="84">
        <v>110.56296643</v>
      </c>
      <c r="F353" s="84">
        <v>110.56296643</v>
      </c>
    </row>
    <row r="354" spans="1:6" ht="12.75" customHeight="1" x14ac:dyDescent="0.2">
      <c r="A354" s="83" t="s">
        <v>174</v>
      </c>
      <c r="B354" s="83">
        <v>4</v>
      </c>
      <c r="C354" s="84">
        <v>1732.47813591</v>
      </c>
      <c r="D354" s="84">
        <v>1640.45837615</v>
      </c>
      <c r="E354" s="84">
        <v>111.22812998000001</v>
      </c>
      <c r="F354" s="84">
        <v>111.22812998000001</v>
      </c>
    </row>
    <row r="355" spans="1:6" ht="12.75" customHeight="1" x14ac:dyDescent="0.2">
      <c r="A355" s="83" t="s">
        <v>174</v>
      </c>
      <c r="B355" s="83">
        <v>5</v>
      </c>
      <c r="C355" s="84">
        <v>1729.0165997900001</v>
      </c>
      <c r="D355" s="84">
        <v>1636.9370408</v>
      </c>
      <c r="E355" s="84">
        <v>110.9893726</v>
      </c>
      <c r="F355" s="84">
        <v>110.9893726</v>
      </c>
    </row>
    <row r="356" spans="1:6" ht="12.75" customHeight="1" x14ac:dyDescent="0.2">
      <c r="A356" s="83" t="s">
        <v>174</v>
      </c>
      <c r="B356" s="83">
        <v>6</v>
      </c>
      <c r="C356" s="84">
        <v>1698.2512959600001</v>
      </c>
      <c r="D356" s="84">
        <v>1606.4011945499999</v>
      </c>
      <c r="E356" s="84">
        <v>108.91894818</v>
      </c>
      <c r="F356" s="84">
        <v>108.91894818</v>
      </c>
    </row>
    <row r="357" spans="1:6" ht="12.75" customHeight="1" x14ac:dyDescent="0.2">
      <c r="A357" s="83" t="s">
        <v>174</v>
      </c>
      <c r="B357" s="83">
        <v>7</v>
      </c>
      <c r="C357" s="84">
        <v>1644.9295619300001</v>
      </c>
      <c r="D357" s="84">
        <v>1553.53569623</v>
      </c>
      <c r="E357" s="84">
        <v>105.33450458999999</v>
      </c>
      <c r="F357" s="84">
        <v>105.33450458999999</v>
      </c>
    </row>
    <row r="358" spans="1:6" ht="12.75" customHeight="1" x14ac:dyDescent="0.2">
      <c r="A358" s="83" t="s">
        <v>174</v>
      </c>
      <c r="B358" s="83">
        <v>8</v>
      </c>
      <c r="C358" s="84">
        <v>1616.60915929</v>
      </c>
      <c r="D358" s="84">
        <v>1523.56112994</v>
      </c>
      <c r="E358" s="84">
        <v>103.30213668</v>
      </c>
      <c r="F358" s="84">
        <v>103.30213668</v>
      </c>
    </row>
    <row r="359" spans="1:6" ht="12.75" customHeight="1" x14ac:dyDescent="0.2">
      <c r="A359" s="83" t="s">
        <v>174</v>
      </c>
      <c r="B359" s="83">
        <v>9</v>
      </c>
      <c r="C359" s="84">
        <v>1639.0739523300001</v>
      </c>
      <c r="D359" s="84">
        <v>1546.8544365099999</v>
      </c>
      <c r="E359" s="84">
        <v>104.8814946</v>
      </c>
      <c r="F359" s="84">
        <v>104.8814946</v>
      </c>
    </row>
    <row r="360" spans="1:6" ht="12.75" customHeight="1" x14ac:dyDescent="0.2">
      <c r="A360" s="83" t="s">
        <v>174</v>
      </c>
      <c r="B360" s="83">
        <v>10</v>
      </c>
      <c r="C360" s="84">
        <v>1640.3164327699999</v>
      </c>
      <c r="D360" s="84">
        <v>1547.94407716</v>
      </c>
      <c r="E360" s="84">
        <v>104.9553756</v>
      </c>
      <c r="F360" s="84">
        <v>104.9553756</v>
      </c>
    </row>
    <row r="361" spans="1:6" ht="12.75" customHeight="1" x14ac:dyDescent="0.2">
      <c r="A361" s="83" t="s">
        <v>174</v>
      </c>
      <c r="B361" s="83">
        <v>11</v>
      </c>
      <c r="C361" s="84">
        <v>1647.7818579899999</v>
      </c>
      <c r="D361" s="84">
        <v>1555.04081922</v>
      </c>
      <c r="E361" s="84">
        <v>105.43655656</v>
      </c>
      <c r="F361" s="84">
        <v>105.43655656</v>
      </c>
    </row>
    <row r="362" spans="1:6" ht="12.75" customHeight="1" x14ac:dyDescent="0.2">
      <c r="A362" s="83" t="s">
        <v>174</v>
      </c>
      <c r="B362" s="83">
        <v>12</v>
      </c>
      <c r="C362" s="84">
        <v>1685.72088476</v>
      </c>
      <c r="D362" s="84">
        <v>1593.18950795</v>
      </c>
      <c r="E362" s="84">
        <v>108.02315514</v>
      </c>
      <c r="F362" s="84">
        <v>108.02315514</v>
      </c>
    </row>
    <row r="363" spans="1:6" ht="12.75" customHeight="1" x14ac:dyDescent="0.2">
      <c r="A363" s="83" t="s">
        <v>174</v>
      </c>
      <c r="B363" s="83">
        <v>13</v>
      </c>
      <c r="C363" s="84">
        <v>1706.33742626</v>
      </c>
      <c r="D363" s="84">
        <v>1614.88371052</v>
      </c>
      <c r="E363" s="84">
        <v>109.49408889</v>
      </c>
      <c r="F363" s="84">
        <v>109.49408889</v>
      </c>
    </row>
    <row r="364" spans="1:6" ht="12.75" customHeight="1" x14ac:dyDescent="0.2">
      <c r="A364" s="83" t="s">
        <v>174</v>
      </c>
      <c r="B364" s="83">
        <v>14</v>
      </c>
      <c r="C364" s="84">
        <v>1732.3372631499999</v>
      </c>
      <c r="D364" s="84">
        <v>1640.5048641999999</v>
      </c>
      <c r="E364" s="84">
        <v>111.23128201</v>
      </c>
      <c r="F364" s="84">
        <v>111.23128201</v>
      </c>
    </row>
    <row r="365" spans="1:6" ht="12.75" customHeight="1" x14ac:dyDescent="0.2">
      <c r="A365" s="83" t="s">
        <v>174</v>
      </c>
      <c r="B365" s="83">
        <v>15</v>
      </c>
      <c r="C365" s="84">
        <v>1754.6181724099999</v>
      </c>
      <c r="D365" s="84">
        <v>1663.5169743900001</v>
      </c>
      <c r="E365" s="84">
        <v>112.79157395</v>
      </c>
      <c r="F365" s="84">
        <v>112.79157395</v>
      </c>
    </row>
    <row r="366" spans="1:6" ht="12.75" customHeight="1" x14ac:dyDescent="0.2">
      <c r="A366" s="83" t="s">
        <v>174</v>
      </c>
      <c r="B366" s="83">
        <v>16</v>
      </c>
      <c r="C366" s="84">
        <v>1774.41837433</v>
      </c>
      <c r="D366" s="84">
        <v>1683.0765952899999</v>
      </c>
      <c r="E366" s="84">
        <v>114.11777649</v>
      </c>
      <c r="F366" s="84">
        <v>114.11777649</v>
      </c>
    </row>
    <row r="367" spans="1:6" ht="12.75" customHeight="1" x14ac:dyDescent="0.2">
      <c r="A367" s="83" t="s">
        <v>174</v>
      </c>
      <c r="B367" s="83">
        <v>17</v>
      </c>
      <c r="C367" s="84">
        <v>1755.1041757099999</v>
      </c>
      <c r="D367" s="84">
        <v>1663.0110436099999</v>
      </c>
      <c r="E367" s="84">
        <v>112.75727028999999</v>
      </c>
      <c r="F367" s="84">
        <v>112.75727028999999</v>
      </c>
    </row>
    <row r="368" spans="1:6" ht="12.75" customHeight="1" x14ac:dyDescent="0.2">
      <c r="A368" s="83" t="s">
        <v>174</v>
      </c>
      <c r="B368" s="83">
        <v>18</v>
      </c>
      <c r="C368" s="84">
        <v>1731.55237053</v>
      </c>
      <c r="D368" s="84">
        <v>1638.17636975</v>
      </c>
      <c r="E368" s="84">
        <v>111.07340292000001</v>
      </c>
      <c r="F368" s="84">
        <v>111.07340292000001</v>
      </c>
    </row>
    <row r="369" spans="1:6" ht="12.75" customHeight="1" x14ac:dyDescent="0.2">
      <c r="A369" s="83" t="s">
        <v>174</v>
      </c>
      <c r="B369" s="83">
        <v>19</v>
      </c>
      <c r="C369" s="84">
        <v>1697.5626751299999</v>
      </c>
      <c r="D369" s="84">
        <v>1605.1677770700001</v>
      </c>
      <c r="E369" s="84">
        <v>108.83531868</v>
      </c>
      <c r="F369" s="84">
        <v>108.83531868</v>
      </c>
    </row>
    <row r="370" spans="1:6" ht="12.75" customHeight="1" x14ac:dyDescent="0.2">
      <c r="A370" s="83" t="s">
        <v>174</v>
      </c>
      <c r="B370" s="83">
        <v>20</v>
      </c>
      <c r="C370" s="84">
        <v>1669.88126545</v>
      </c>
      <c r="D370" s="84">
        <v>1577.32193282</v>
      </c>
      <c r="E370" s="84">
        <v>106.94728468</v>
      </c>
      <c r="F370" s="84">
        <v>106.94728468</v>
      </c>
    </row>
    <row r="371" spans="1:6" ht="12.75" customHeight="1" x14ac:dyDescent="0.2">
      <c r="A371" s="83" t="s">
        <v>174</v>
      </c>
      <c r="B371" s="83">
        <v>21</v>
      </c>
      <c r="C371" s="84">
        <v>1665.6225273499999</v>
      </c>
      <c r="D371" s="84">
        <v>1572.84900324</v>
      </c>
      <c r="E371" s="84">
        <v>106.64400628</v>
      </c>
      <c r="F371" s="84">
        <v>106.64400628</v>
      </c>
    </row>
    <row r="372" spans="1:6" ht="12.75" customHeight="1" x14ac:dyDescent="0.2">
      <c r="A372" s="83" t="s">
        <v>174</v>
      </c>
      <c r="B372" s="83">
        <v>22</v>
      </c>
      <c r="C372" s="84">
        <v>1668.51836099</v>
      </c>
      <c r="D372" s="84">
        <v>1575.5668431900001</v>
      </c>
      <c r="E372" s="84">
        <v>106.8282842</v>
      </c>
      <c r="F372" s="84">
        <v>106.8282842</v>
      </c>
    </row>
    <row r="373" spans="1:6" ht="12.75" customHeight="1" x14ac:dyDescent="0.2">
      <c r="A373" s="83" t="s">
        <v>174</v>
      </c>
      <c r="B373" s="83">
        <v>23</v>
      </c>
      <c r="C373" s="84">
        <v>1690.44411752</v>
      </c>
      <c r="D373" s="84">
        <v>1597.57300283</v>
      </c>
      <c r="E373" s="84">
        <v>108.32036960000001</v>
      </c>
      <c r="F373" s="84">
        <v>108.32036960000001</v>
      </c>
    </row>
    <row r="374" spans="1:6" ht="12.75" customHeight="1" x14ac:dyDescent="0.2">
      <c r="A374" s="83" t="s">
        <v>174</v>
      </c>
      <c r="B374" s="83">
        <v>24</v>
      </c>
      <c r="C374" s="84">
        <v>1709.56677975</v>
      </c>
      <c r="D374" s="84">
        <v>1616.6960967099999</v>
      </c>
      <c r="E374" s="84">
        <v>109.61697425</v>
      </c>
      <c r="F374" s="84">
        <v>109.61697425</v>
      </c>
    </row>
    <row r="375" spans="1:6" ht="12.75" customHeight="1" x14ac:dyDescent="0.2">
      <c r="A375" s="83" t="s">
        <v>175</v>
      </c>
      <c r="B375" s="83">
        <v>1</v>
      </c>
      <c r="C375" s="84">
        <v>1784.7210785699999</v>
      </c>
      <c r="D375" s="84">
        <v>1692.30892632</v>
      </c>
      <c r="E375" s="84">
        <v>114.74375697000001</v>
      </c>
      <c r="F375" s="84">
        <v>114.74375697000001</v>
      </c>
    </row>
    <row r="376" spans="1:6" ht="12.75" customHeight="1" x14ac:dyDescent="0.2">
      <c r="A376" s="83" t="s">
        <v>175</v>
      </c>
      <c r="B376" s="83">
        <v>2</v>
      </c>
      <c r="C376" s="84">
        <v>1861.14466498</v>
      </c>
      <c r="D376" s="84">
        <v>1769.16330085</v>
      </c>
      <c r="E376" s="84">
        <v>119.95472024999999</v>
      </c>
      <c r="F376" s="84">
        <v>119.95472024999999</v>
      </c>
    </row>
    <row r="377" spans="1:6" ht="12.75" customHeight="1" x14ac:dyDescent="0.2">
      <c r="A377" s="83" t="s">
        <v>175</v>
      </c>
      <c r="B377" s="83">
        <v>3</v>
      </c>
      <c r="C377" s="84">
        <v>1896.9975891500001</v>
      </c>
      <c r="D377" s="84">
        <v>1804.7876357099999</v>
      </c>
      <c r="E377" s="84">
        <v>122.37015986</v>
      </c>
      <c r="F377" s="84">
        <v>122.37015986</v>
      </c>
    </row>
    <row r="378" spans="1:6" ht="12.75" customHeight="1" x14ac:dyDescent="0.2">
      <c r="A378" s="83" t="s">
        <v>175</v>
      </c>
      <c r="B378" s="83">
        <v>4</v>
      </c>
      <c r="C378" s="84">
        <v>1899.6473482599999</v>
      </c>
      <c r="D378" s="84">
        <v>1807.40698679</v>
      </c>
      <c r="E378" s="84">
        <v>122.54775993</v>
      </c>
      <c r="F378" s="84">
        <v>122.54775993</v>
      </c>
    </row>
    <row r="379" spans="1:6" ht="12.75" customHeight="1" x14ac:dyDescent="0.2">
      <c r="A379" s="83" t="s">
        <v>175</v>
      </c>
      <c r="B379" s="83">
        <v>5</v>
      </c>
      <c r="C379" s="84">
        <v>1896.9584098800001</v>
      </c>
      <c r="D379" s="84">
        <v>1804.16292512</v>
      </c>
      <c r="E379" s="84">
        <v>122.32780255999999</v>
      </c>
      <c r="F379" s="84">
        <v>122.32780255999999</v>
      </c>
    </row>
    <row r="380" spans="1:6" ht="12.75" customHeight="1" x14ac:dyDescent="0.2">
      <c r="A380" s="83" t="s">
        <v>175</v>
      </c>
      <c r="B380" s="83">
        <v>6</v>
      </c>
      <c r="C380" s="84">
        <v>1867.0383497</v>
      </c>
      <c r="D380" s="84">
        <v>1774.3060296599999</v>
      </c>
      <c r="E380" s="84">
        <v>120.3034131</v>
      </c>
      <c r="F380" s="84">
        <v>120.3034131</v>
      </c>
    </row>
    <row r="381" spans="1:6" ht="12.75" customHeight="1" x14ac:dyDescent="0.2">
      <c r="A381" s="83" t="s">
        <v>175</v>
      </c>
      <c r="B381" s="83">
        <v>7</v>
      </c>
      <c r="C381" s="84">
        <v>1823.8449395800001</v>
      </c>
      <c r="D381" s="84">
        <v>1731.2196178700001</v>
      </c>
      <c r="E381" s="84">
        <v>117.38202167999999</v>
      </c>
      <c r="F381" s="84">
        <v>117.38202167999999</v>
      </c>
    </row>
    <row r="382" spans="1:6" ht="12.75" customHeight="1" x14ac:dyDescent="0.2">
      <c r="A382" s="83" t="s">
        <v>175</v>
      </c>
      <c r="B382" s="83">
        <v>8</v>
      </c>
      <c r="C382" s="84">
        <v>1795.0008551400001</v>
      </c>
      <c r="D382" s="84">
        <v>1701.5703693400001</v>
      </c>
      <c r="E382" s="84">
        <v>115.37171132</v>
      </c>
      <c r="F382" s="84">
        <v>115.37171132</v>
      </c>
    </row>
    <row r="383" spans="1:6" ht="12.75" customHeight="1" x14ac:dyDescent="0.2">
      <c r="A383" s="83" t="s">
        <v>175</v>
      </c>
      <c r="B383" s="83">
        <v>9</v>
      </c>
      <c r="C383" s="84">
        <v>1754.68678823</v>
      </c>
      <c r="D383" s="84">
        <v>1661.95222132</v>
      </c>
      <c r="E383" s="84">
        <v>112.68547888000001</v>
      </c>
      <c r="F383" s="84">
        <v>112.68547888000001</v>
      </c>
    </row>
    <row r="384" spans="1:6" ht="12.75" customHeight="1" x14ac:dyDescent="0.2">
      <c r="A384" s="83" t="s">
        <v>175</v>
      </c>
      <c r="B384" s="83">
        <v>10</v>
      </c>
      <c r="C384" s="84">
        <v>1737.0937502100001</v>
      </c>
      <c r="D384" s="84">
        <v>1645.17638928</v>
      </c>
      <c r="E384" s="84">
        <v>111.5480258</v>
      </c>
      <c r="F384" s="84">
        <v>111.5480258</v>
      </c>
    </row>
    <row r="385" spans="1:6" ht="12.75" customHeight="1" x14ac:dyDescent="0.2">
      <c r="A385" s="83" t="s">
        <v>175</v>
      </c>
      <c r="B385" s="83">
        <v>11</v>
      </c>
      <c r="C385" s="84">
        <v>1719.4131736500001</v>
      </c>
      <c r="D385" s="84">
        <v>1627.4282674200001</v>
      </c>
      <c r="E385" s="84">
        <v>110.34464848</v>
      </c>
      <c r="F385" s="84">
        <v>110.34464848</v>
      </c>
    </row>
    <row r="386" spans="1:6" ht="12.75" customHeight="1" x14ac:dyDescent="0.2">
      <c r="A386" s="83" t="s">
        <v>175</v>
      </c>
      <c r="B386" s="83">
        <v>12</v>
      </c>
      <c r="C386" s="84">
        <v>1745.50646102</v>
      </c>
      <c r="D386" s="84">
        <v>1652.9096537999999</v>
      </c>
      <c r="E386" s="84">
        <v>112.07236494999999</v>
      </c>
      <c r="F386" s="84">
        <v>112.07236494999999</v>
      </c>
    </row>
    <row r="387" spans="1:6" ht="12.75" customHeight="1" x14ac:dyDescent="0.2">
      <c r="A387" s="83" t="s">
        <v>175</v>
      </c>
      <c r="B387" s="83">
        <v>13</v>
      </c>
      <c r="C387" s="84">
        <v>1745.82670712</v>
      </c>
      <c r="D387" s="84">
        <v>1654.3003611900001</v>
      </c>
      <c r="E387" s="84">
        <v>112.1666592</v>
      </c>
      <c r="F387" s="84">
        <v>112.1666592</v>
      </c>
    </row>
    <row r="388" spans="1:6" ht="12.75" customHeight="1" x14ac:dyDescent="0.2">
      <c r="A388" s="83" t="s">
        <v>175</v>
      </c>
      <c r="B388" s="83">
        <v>14</v>
      </c>
      <c r="C388" s="84">
        <v>1798.8174253</v>
      </c>
      <c r="D388" s="84">
        <v>1707.0327669999999</v>
      </c>
      <c r="E388" s="84">
        <v>115.74207871</v>
      </c>
      <c r="F388" s="84">
        <v>115.74207871</v>
      </c>
    </row>
    <row r="389" spans="1:6" ht="12.75" customHeight="1" x14ac:dyDescent="0.2">
      <c r="A389" s="83" t="s">
        <v>175</v>
      </c>
      <c r="B389" s="83">
        <v>15</v>
      </c>
      <c r="C389" s="84">
        <v>1818.4977768599999</v>
      </c>
      <c r="D389" s="84">
        <v>1726.66898025</v>
      </c>
      <c r="E389" s="84">
        <v>117.07347444</v>
      </c>
      <c r="F389" s="84">
        <v>117.07347444</v>
      </c>
    </row>
    <row r="390" spans="1:6" ht="12.75" customHeight="1" x14ac:dyDescent="0.2">
      <c r="A390" s="83" t="s">
        <v>175</v>
      </c>
      <c r="B390" s="83">
        <v>16</v>
      </c>
      <c r="C390" s="84">
        <v>1830.86647655</v>
      </c>
      <c r="D390" s="84">
        <v>1739.4059577200001</v>
      </c>
      <c r="E390" s="84">
        <v>117.93708074</v>
      </c>
      <c r="F390" s="84">
        <v>117.93708074</v>
      </c>
    </row>
    <row r="391" spans="1:6" ht="12.75" customHeight="1" x14ac:dyDescent="0.2">
      <c r="A391" s="83" t="s">
        <v>175</v>
      </c>
      <c r="B391" s="83">
        <v>17</v>
      </c>
      <c r="C391" s="84">
        <v>1838.87750755</v>
      </c>
      <c r="D391" s="84">
        <v>1747.0448693000001</v>
      </c>
      <c r="E391" s="84">
        <v>118.45502247</v>
      </c>
      <c r="F391" s="84">
        <v>118.45502247</v>
      </c>
    </row>
    <row r="392" spans="1:6" ht="12.75" customHeight="1" x14ac:dyDescent="0.2">
      <c r="A392" s="83" t="s">
        <v>175</v>
      </c>
      <c r="B392" s="83">
        <v>18</v>
      </c>
      <c r="C392" s="84">
        <v>1826.73880921</v>
      </c>
      <c r="D392" s="84">
        <v>1732.2660108600001</v>
      </c>
      <c r="E392" s="84">
        <v>117.45297035</v>
      </c>
      <c r="F392" s="84">
        <v>117.45297035</v>
      </c>
    </row>
    <row r="393" spans="1:6" ht="12.75" customHeight="1" x14ac:dyDescent="0.2">
      <c r="A393" s="83" t="s">
        <v>175</v>
      </c>
      <c r="B393" s="83">
        <v>19</v>
      </c>
      <c r="C393" s="84">
        <v>1791.4181861500001</v>
      </c>
      <c r="D393" s="84">
        <v>1696.6717131400001</v>
      </c>
      <c r="E393" s="84">
        <v>115.03956735</v>
      </c>
      <c r="F393" s="84">
        <v>115.03956735</v>
      </c>
    </row>
    <row r="394" spans="1:6" ht="12.75" customHeight="1" x14ac:dyDescent="0.2">
      <c r="A394" s="83" t="s">
        <v>175</v>
      </c>
      <c r="B394" s="83">
        <v>20</v>
      </c>
      <c r="C394" s="84">
        <v>1765.52996809</v>
      </c>
      <c r="D394" s="84">
        <v>1672.63296947</v>
      </c>
      <c r="E394" s="84">
        <v>113.4096665</v>
      </c>
      <c r="F394" s="84">
        <v>113.4096665</v>
      </c>
    </row>
    <row r="395" spans="1:6" ht="12.75" customHeight="1" x14ac:dyDescent="0.2">
      <c r="A395" s="83" t="s">
        <v>175</v>
      </c>
      <c r="B395" s="83">
        <v>21</v>
      </c>
      <c r="C395" s="84">
        <v>1759.37338202</v>
      </c>
      <c r="D395" s="84">
        <v>1664.6798719799999</v>
      </c>
      <c r="E395" s="84">
        <v>112.87042199</v>
      </c>
      <c r="F395" s="84">
        <v>112.87042199</v>
      </c>
    </row>
    <row r="396" spans="1:6" ht="12.75" customHeight="1" x14ac:dyDescent="0.2">
      <c r="A396" s="83" t="s">
        <v>175</v>
      </c>
      <c r="B396" s="83">
        <v>22</v>
      </c>
      <c r="C396" s="84">
        <v>1760.4854023099999</v>
      </c>
      <c r="D396" s="84">
        <v>1665.3566630299999</v>
      </c>
      <c r="E396" s="84">
        <v>112.91631051</v>
      </c>
      <c r="F396" s="84">
        <v>112.91631051</v>
      </c>
    </row>
    <row r="397" spans="1:6" ht="12.75" customHeight="1" x14ac:dyDescent="0.2">
      <c r="A397" s="83" t="s">
        <v>175</v>
      </c>
      <c r="B397" s="83">
        <v>23</v>
      </c>
      <c r="C397" s="84">
        <v>1788.6662811799999</v>
      </c>
      <c r="D397" s="84">
        <v>1693.48973443</v>
      </c>
      <c r="E397" s="84">
        <v>114.82381939</v>
      </c>
      <c r="F397" s="84">
        <v>114.82381939</v>
      </c>
    </row>
    <row r="398" spans="1:6" ht="12.75" customHeight="1" x14ac:dyDescent="0.2">
      <c r="A398" s="83" t="s">
        <v>175</v>
      </c>
      <c r="B398" s="83">
        <v>24</v>
      </c>
      <c r="C398" s="84">
        <v>1800.4186595599999</v>
      </c>
      <c r="D398" s="84">
        <v>1706.2436036900001</v>
      </c>
      <c r="E398" s="84">
        <v>115.68857101</v>
      </c>
      <c r="F398" s="84">
        <v>115.68857101</v>
      </c>
    </row>
    <row r="399" spans="1:6" ht="12.75" customHeight="1" x14ac:dyDescent="0.2">
      <c r="A399" s="83" t="s">
        <v>176</v>
      </c>
      <c r="B399" s="83">
        <v>1</v>
      </c>
      <c r="C399" s="84">
        <v>1774.87468988</v>
      </c>
      <c r="D399" s="84">
        <v>1683.05230557</v>
      </c>
      <c r="E399" s="84">
        <v>114.11612957</v>
      </c>
      <c r="F399" s="84">
        <v>114.11612957</v>
      </c>
    </row>
    <row r="400" spans="1:6" ht="12.75" customHeight="1" x14ac:dyDescent="0.2">
      <c r="A400" s="83" t="s">
        <v>176</v>
      </c>
      <c r="B400" s="83">
        <v>2</v>
      </c>
      <c r="C400" s="84">
        <v>1760.2876734900001</v>
      </c>
      <c r="D400" s="84">
        <v>1668.0456945999999</v>
      </c>
      <c r="E400" s="84">
        <v>113.09863513000001</v>
      </c>
      <c r="F400" s="84">
        <v>113.09863513000001</v>
      </c>
    </row>
    <row r="401" spans="1:6" ht="12.75" customHeight="1" x14ac:dyDescent="0.2">
      <c r="A401" s="83" t="s">
        <v>176</v>
      </c>
      <c r="B401" s="83">
        <v>3</v>
      </c>
      <c r="C401" s="84">
        <v>1783.24524763</v>
      </c>
      <c r="D401" s="84">
        <v>1690.3323060800001</v>
      </c>
      <c r="E401" s="84">
        <v>114.60973602999999</v>
      </c>
      <c r="F401" s="84">
        <v>114.60973602999999</v>
      </c>
    </row>
    <row r="402" spans="1:6" ht="12.75" customHeight="1" x14ac:dyDescent="0.2">
      <c r="A402" s="83" t="s">
        <v>176</v>
      </c>
      <c r="B402" s="83">
        <v>4</v>
      </c>
      <c r="C402" s="84">
        <v>1801.1247181199999</v>
      </c>
      <c r="D402" s="84">
        <v>1708.0828708900001</v>
      </c>
      <c r="E402" s="84">
        <v>115.81327899</v>
      </c>
      <c r="F402" s="84">
        <v>115.81327899</v>
      </c>
    </row>
    <row r="403" spans="1:6" ht="12.75" customHeight="1" x14ac:dyDescent="0.2">
      <c r="A403" s="83" t="s">
        <v>176</v>
      </c>
      <c r="B403" s="83">
        <v>5</v>
      </c>
      <c r="C403" s="84">
        <v>1790.00772514</v>
      </c>
      <c r="D403" s="84">
        <v>1696.4210325900001</v>
      </c>
      <c r="E403" s="84">
        <v>115.02257043</v>
      </c>
      <c r="F403" s="84">
        <v>115.02257043</v>
      </c>
    </row>
    <row r="404" spans="1:6" ht="12.75" customHeight="1" x14ac:dyDescent="0.2">
      <c r="A404" s="83" t="s">
        <v>176</v>
      </c>
      <c r="B404" s="83">
        <v>6</v>
      </c>
      <c r="C404" s="84">
        <v>1772.1068955200001</v>
      </c>
      <c r="D404" s="84">
        <v>1678.5635932</v>
      </c>
      <c r="E404" s="84">
        <v>113.81178104999999</v>
      </c>
      <c r="F404" s="84">
        <v>113.81178104999999</v>
      </c>
    </row>
    <row r="405" spans="1:6" ht="12.75" customHeight="1" x14ac:dyDescent="0.2">
      <c r="A405" s="83" t="s">
        <v>176</v>
      </c>
      <c r="B405" s="83">
        <v>7</v>
      </c>
      <c r="C405" s="84">
        <v>1752.1252620099999</v>
      </c>
      <c r="D405" s="84">
        <v>1659.3579027000001</v>
      </c>
      <c r="E405" s="84">
        <v>112.50957609</v>
      </c>
      <c r="F405" s="84">
        <v>112.50957609</v>
      </c>
    </row>
    <row r="406" spans="1:6" ht="12.75" customHeight="1" x14ac:dyDescent="0.2">
      <c r="A406" s="83" t="s">
        <v>176</v>
      </c>
      <c r="B406" s="83">
        <v>8</v>
      </c>
      <c r="C406" s="84">
        <v>1735.3025995600001</v>
      </c>
      <c r="D406" s="84">
        <v>1642.3623251399999</v>
      </c>
      <c r="E406" s="84">
        <v>111.35722359</v>
      </c>
      <c r="F406" s="84">
        <v>111.35722359</v>
      </c>
    </row>
    <row r="407" spans="1:6" ht="12.75" customHeight="1" x14ac:dyDescent="0.2">
      <c r="A407" s="83" t="s">
        <v>176</v>
      </c>
      <c r="B407" s="83">
        <v>9</v>
      </c>
      <c r="C407" s="84">
        <v>1686.20221739</v>
      </c>
      <c r="D407" s="84">
        <v>1593.7531059999999</v>
      </c>
      <c r="E407" s="84">
        <v>108.06136883000001</v>
      </c>
      <c r="F407" s="84">
        <v>108.06136883000001</v>
      </c>
    </row>
    <row r="408" spans="1:6" ht="12.75" customHeight="1" x14ac:dyDescent="0.2">
      <c r="A408" s="83" t="s">
        <v>176</v>
      </c>
      <c r="B408" s="83">
        <v>10</v>
      </c>
      <c r="C408" s="84">
        <v>1666.3983227599999</v>
      </c>
      <c r="D408" s="84">
        <v>1573.8296740200001</v>
      </c>
      <c r="E408" s="84">
        <v>106.71049877999999</v>
      </c>
      <c r="F408" s="84">
        <v>106.71049877999999</v>
      </c>
    </row>
    <row r="409" spans="1:6" ht="12.75" customHeight="1" x14ac:dyDescent="0.2">
      <c r="A409" s="83" t="s">
        <v>176</v>
      </c>
      <c r="B409" s="83">
        <v>11</v>
      </c>
      <c r="C409" s="84">
        <v>1661.26928574</v>
      </c>
      <c r="D409" s="84">
        <v>1567.25222173</v>
      </c>
      <c r="E409" s="84">
        <v>106.26452725999999</v>
      </c>
      <c r="F409" s="84">
        <v>106.26452725999999</v>
      </c>
    </row>
    <row r="410" spans="1:6" ht="12.75" customHeight="1" x14ac:dyDescent="0.2">
      <c r="A410" s="83" t="s">
        <v>176</v>
      </c>
      <c r="B410" s="83">
        <v>12</v>
      </c>
      <c r="C410" s="84">
        <v>1666.6061207400001</v>
      </c>
      <c r="D410" s="84">
        <v>1571.70420728</v>
      </c>
      <c r="E410" s="84">
        <v>106.56638559</v>
      </c>
      <c r="F410" s="84">
        <v>106.56638559</v>
      </c>
    </row>
    <row r="411" spans="1:6" ht="12.75" customHeight="1" x14ac:dyDescent="0.2">
      <c r="A411" s="83" t="s">
        <v>176</v>
      </c>
      <c r="B411" s="83">
        <v>13</v>
      </c>
      <c r="C411" s="84">
        <v>1676.3808431800001</v>
      </c>
      <c r="D411" s="84">
        <v>1583.92045594</v>
      </c>
      <c r="E411" s="84">
        <v>107.39468487000001</v>
      </c>
      <c r="F411" s="84">
        <v>107.39468487000001</v>
      </c>
    </row>
    <row r="412" spans="1:6" ht="12.75" customHeight="1" x14ac:dyDescent="0.2">
      <c r="A412" s="83" t="s">
        <v>176</v>
      </c>
      <c r="B412" s="83">
        <v>14</v>
      </c>
      <c r="C412" s="84">
        <v>1675.0960857299999</v>
      </c>
      <c r="D412" s="84">
        <v>1583.0184662300001</v>
      </c>
      <c r="E412" s="84">
        <v>107.33352719</v>
      </c>
      <c r="F412" s="84">
        <v>107.33352719</v>
      </c>
    </row>
    <row r="413" spans="1:6" ht="12.75" customHeight="1" x14ac:dyDescent="0.2">
      <c r="A413" s="83" t="s">
        <v>176</v>
      </c>
      <c r="B413" s="83">
        <v>15</v>
      </c>
      <c r="C413" s="84">
        <v>1684.42331532</v>
      </c>
      <c r="D413" s="84">
        <v>1592.4973713100001</v>
      </c>
      <c r="E413" s="84">
        <v>107.97622615</v>
      </c>
      <c r="F413" s="84">
        <v>107.97622615</v>
      </c>
    </row>
    <row r="414" spans="1:6" ht="12.75" customHeight="1" x14ac:dyDescent="0.2">
      <c r="A414" s="83" t="s">
        <v>176</v>
      </c>
      <c r="B414" s="83">
        <v>16</v>
      </c>
      <c r="C414" s="84">
        <v>1706.10620791</v>
      </c>
      <c r="D414" s="84">
        <v>1613.8554485</v>
      </c>
      <c r="E414" s="84">
        <v>109.42436956</v>
      </c>
      <c r="F414" s="84">
        <v>109.42436956</v>
      </c>
    </row>
    <row r="415" spans="1:6" ht="12.75" customHeight="1" x14ac:dyDescent="0.2">
      <c r="A415" s="83" t="s">
        <v>176</v>
      </c>
      <c r="B415" s="83">
        <v>17</v>
      </c>
      <c r="C415" s="84">
        <v>1716.1525818800001</v>
      </c>
      <c r="D415" s="84">
        <v>1622.9902961400001</v>
      </c>
      <c r="E415" s="84">
        <v>110.04374036</v>
      </c>
      <c r="F415" s="84">
        <v>110.04374036</v>
      </c>
    </row>
    <row r="416" spans="1:6" ht="12.75" customHeight="1" x14ac:dyDescent="0.2">
      <c r="A416" s="83" t="s">
        <v>176</v>
      </c>
      <c r="B416" s="83">
        <v>18</v>
      </c>
      <c r="C416" s="84">
        <v>1707.99779289</v>
      </c>
      <c r="D416" s="84">
        <v>1608.6209664600001</v>
      </c>
      <c r="E416" s="84">
        <v>109.06945555999999</v>
      </c>
      <c r="F416" s="84">
        <v>109.06945555999999</v>
      </c>
    </row>
    <row r="417" spans="1:6" ht="12.75" customHeight="1" x14ac:dyDescent="0.2">
      <c r="A417" s="83" t="s">
        <v>176</v>
      </c>
      <c r="B417" s="83">
        <v>19</v>
      </c>
      <c r="C417" s="84">
        <v>1688.74786251</v>
      </c>
      <c r="D417" s="84">
        <v>1591.6784428000001</v>
      </c>
      <c r="E417" s="84">
        <v>107.92070027</v>
      </c>
      <c r="F417" s="84">
        <v>107.92070027</v>
      </c>
    </row>
    <row r="418" spans="1:6" ht="12.75" customHeight="1" x14ac:dyDescent="0.2">
      <c r="A418" s="83" t="s">
        <v>176</v>
      </c>
      <c r="B418" s="83">
        <v>20</v>
      </c>
      <c r="C418" s="84">
        <v>1652.95333448</v>
      </c>
      <c r="D418" s="84">
        <v>1562.6083722400001</v>
      </c>
      <c r="E418" s="84">
        <v>105.94965996000001</v>
      </c>
      <c r="F418" s="84">
        <v>105.94965996000001</v>
      </c>
    </row>
    <row r="419" spans="1:6" ht="12.75" customHeight="1" x14ac:dyDescent="0.2">
      <c r="A419" s="83" t="s">
        <v>176</v>
      </c>
      <c r="B419" s="83">
        <v>21</v>
      </c>
      <c r="C419" s="84">
        <v>1648.8574000999999</v>
      </c>
      <c r="D419" s="84">
        <v>1555.70775368</v>
      </c>
      <c r="E419" s="84">
        <v>105.48177677</v>
      </c>
      <c r="F419" s="84">
        <v>105.48177677</v>
      </c>
    </row>
    <row r="420" spans="1:6" ht="12.75" customHeight="1" x14ac:dyDescent="0.2">
      <c r="A420" s="83" t="s">
        <v>176</v>
      </c>
      <c r="B420" s="83">
        <v>22</v>
      </c>
      <c r="C420" s="84">
        <v>1652.6581125600001</v>
      </c>
      <c r="D420" s="84">
        <v>1564.44433043</v>
      </c>
      <c r="E420" s="84">
        <v>106.07414358</v>
      </c>
      <c r="F420" s="84">
        <v>106.07414358</v>
      </c>
    </row>
    <row r="421" spans="1:6" ht="12.75" customHeight="1" x14ac:dyDescent="0.2">
      <c r="A421" s="83" t="s">
        <v>176</v>
      </c>
      <c r="B421" s="83">
        <v>23</v>
      </c>
      <c r="C421" s="84">
        <v>1677.64660359</v>
      </c>
      <c r="D421" s="84">
        <v>1586.0610660299999</v>
      </c>
      <c r="E421" s="84">
        <v>107.53982483</v>
      </c>
      <c r="F421" s="84">
        <v>107.53982483</v>
      </c>
    </row>
    <row r="422" spans="1:6" ht="12.75" customHeight="1" x14ac:dyDescent="0.2">
      <c r="A422" s="83" t="s">
        <v>176</v>
      </c>
      <c r="B422" s="83">
        <v>24</v>
      </c>
      <c r="C422" s="84">
        <v>1687.1228943599999</v>
      </c>
      <c r="D422" s="84">
        <v>1594.1197591499999</v>
      </c>
      <c r="E422" s="84">
        <v>108.08622904000001</v>
      </c>
      <c r="F422" s="84">
        <v>108.08622904000001</v>
      </c>
    </row>
    <row r="423" spans="1:6" ht="12.75" customHeight="1" x14ac:dyDescent="0.2">
      <c r="A423" s="83" t="s">
        <v>177</v>
      </c>
      <c r="B423" s="83">
        <v>1</v>
      </c>
      <c r="C423" s="84">
        <v>1646.9342908799999</v>
      </c>
      <c r="D423" s="84">
        <v>1554.30422914</v>
      </c>
      <c r="E423" s="84">
        <v>105.38661349</v>
      </c>
      <c r="F423" s="84">
        <v>105.38661349</v>
      </c>
    </row>
    <row r="424" spans="1:6" ht="12.75" customHeight="1" x14ac:dyDescent="0.2">
      <c r="A424" s="83" t="s">
        <v>177</v>
      </c>
      <c r="B424" s="83">
        <v>2</v>
      </c>
      <c r="C424" s="84">
        <v>1669.01901907</v>
      </c>
      <c r="D424" s="84">
        <v>1576.84363351</v>
      </c>
      <c r="E424" s="84">
        <v>106.91485452000001</v>
      </c>
      <c r="F424" s="84">
        <v>106.91485452000001</v>
      </c>
    </row>
    <row r="425" spans="1:6" ht="12.75" customHeight="1" x14ac:dyDescent="0.2">
      <c r="A425" s="83" t="s">
        <v>177</v>
      </c>
      <c r="B425" s="83">
        <v>3</v>
      </c>
      <c r="C425" s="84">
        <v>1704.6345014399999</v>
      </c>
      <c r="D425" s="84">
        <v>1611.6589296899999</v>
      </c>
      <c r="E425" s="84">
        <v>109.27543882000001</v>
      </c>
      <c r="F425" s="84">
        <v>109.27543882000001</v>
      </c>
    </row>
    <row r="426" spans="1:6" ht="12.75" customHeight="1" x14ac:dyDescent="0.2">
      <c r="A426" s="83" t="s">
        <v>177</v>
      </c>
      <c r="B426" s="83">
        <v>4</v>
      </c>
      <c r="C426" s="84">
        <v>1702.4125654699999</v>
      </c>
      <c r="D426" s="84">
        <v>1609.6267650499999</v>
      </c>
      <c r="E426" s="84">
        <v>109.1376518</v>
      </c>
      <c r="F426" s="84">
        <v>109.1376518</v>
      </c>
    </row>
    <row r="427" spans="1:6" ht="12.75" customHeight="1" x14ac:dyDescent="0.2">
      <c r="A427" s="83" t="s">
        <v>177</v>
      </c>
      <c r="B427" s="83">
        <v>5</v>
      </c>
      <c r="C427" s="84">
        <v>1695.4603341699999</v>
      </c>
      <c r="D427" s="84">
        <v>1602.6905270899999</v>
      </c>
      <c r="E427" s="84">
        <v>108.6673535</v>
      </c>
      <c r="F427" s="84">
        <v>108.6673535</v>
      </c>
    </row>
    <row r="428" spans="1:6" ht="12.75" customHeight="1" x14ac:dyDescent="0.2">
      <c r="A428" s="83" t="s">
        <v>177</v>
      </c>
      <c r="B428" s="83">
        <v>6</v>
      </c>
      <c r="C428" s="84">
        <v>1720.51798235</v>
      </c>
      <c r="D428" s="84">
        <v>1627.37312451</v>
      </c>
      <c r="E428" s="84">
        <v>110.34090962000001</v>
      </c>
      <c r="F428" s="84">
        <v>110.34090962000001</v>
      </c>
    </row>
    <row r="429" spans="1:6" ht="12.75" customHeight="1" x14ac:dyDescent="0.2">
      <c r="A429" s="83" t="s">
        <v>177</v>
      </c>
      <c r="B429" s="83">
        <v>7</v>
      </c>
      <c r="C429" s="84">
        <v>1730.4161139800001</v>
      </c>
      <c r="D429" s="84">
        <v>1639.4006468499999</v>
      </c>
      <c r="E429" s="84">
        <v>111.15641268</v>
      </c>
      <c r="F429" s="84">
        <v>111.15641268</v>
      </c>
    </row>
    <row r="430" spans="1:6" ht="12.75" customHeight="1" x14ac:dyDescent="0.2">
      <c r="A430" s="83" t="s">
        <v>177</v>
      </c>
      <c r="B430" s="83">
        <v>8</v>
      </c>
      <c r="C430" s="84">
        <v>1735.56907705</v>
      </c>
      <c r="D430" s="84">
        <v>1641.09270788</v>
      </c>
      <c r="E430" s="84">
        <v>111.27113962999999</v>
      </c>
      <c r="F430" s="84">
        <v>111.27113962999999</v>
      </c>
    </row>
    <row r="431" spans="1:6" ht="12.75" customHeight="1" x14ac:dyDescent="0.2">
      <c r="A431" s="83" t="s">
        <v>177</v>
      </c>
      <c r="B431" s="83">
        <v>9</v>
      </c>
      <c r="C431" s="84">
        <v>1680.15208818</v>
      </c>
      <c r="D431" s="84">
        <v>1589.7171479900001</v>
      </c>
      <c r="E431" s="84">
        <v>107.78771845</v>
      </c>
      <c r="F431" s="84">
        <v>107.78771845</v>
      </c>
    </row>
    <row r="432" spans="1:6" ht="12.75" customHeight="1" x14ac:dyDescent="0.2">
      <c r="A432" s="83" t="s">
        <v>177</v>
      </c>
      <c r="B432" s="83">
        <v>10</v>
      </c>
      <c r="C432" s="84">
        <v>1639.6813282400001</v>
      </c>
      <c r="D432" s="84">
        <v>1546.9848852600001</v>
      </c>
      <c r="E432" s="84">
        <v>104.89033943</v>
      </c>
      <c r="F432" s="84">
        <v>104.89033943</v>
      </c>
    </row>
    <row r="433" spans="1:6" ht="12.75" customHeight="1" x14ac:dyDescent="0.2">
      <c r="A433" s="83" t="s">
        <v>177</v>
      </c>
      <c r="B433" s="83">
        <v>11</v>
      </c>
      <c r="C433" s="84">
        <v>1625.90593502</v>
      </c>
      <c r="D433" s="84">
        <v>1533.3317558900001</v>
      </c>
      <c r="E433" s="84">
        <v>103.96461521000001</v>
      </c>
      <c r="F433" s="84">
        <v>103.96461521000001</v>
      </c>
    </row>
    <row r="434" spans="1:6" ht="12.75" customHeight="1" x14ac:dyDescent="0.2">
      <c r="A434" s="83" t="s">
        <v>177</v>
      </c>
      <c r="B434" s="83">
        <v>12</v>
      </c>
      <c r="C434" s="84">
        <v>1625.9436426</v>
      </c>
      <c r="D434" s="84">
        <v>1534.1662806700001</v>
      </c>
      <c r="E434" s="84">
        <v>104.02119856</v>
      </c>
      <c r="F434" s="84">
        <v>104.02119856</v>
      </c>
    </row>
    <row r="435" spans="1:6" ht="12.75" customHeight="1" x14ac:dyDescent="0.2">
      <c r="A435" s="83" t="s">
        <v>177</v>
      </c>
      <c r="B435" s="83">
        <v>13</v>
      </c>
      <c r="C435" s="84">
        <v>1644.2698702299999</v>
      </c>
      <c r="D435" s="84">
        <v>1553.15914944</v>
      </c>
      <c r="E435" s="84">
        <v>105.30897356</v>
      </c>
      <c r="F435" s="84">
        <v>105.30897356</v>
      </c>
    </row>
    <row r="436" spans="1:6" ht="12.75" customHeight="1" x14ac:dyDescent="0.2">
      <c r="A436" s="83" t="s">
        <v>177</v>
      </c>
      <c r="B436" s="83">
        <v>14</v>
      </c>
      <c r="C436" s="84">
        <v>1673.90208757</v>
      </c>
      <c r="D436" s="84">
        <v>1582.08984255</v>
      </c>
      <c r="E436" s="84">
        <v>107.27056365</v>
      </c>
      <c r="F436" s="84">
        <v>107.27056365</v>
      </c>
    </row>
    <row r="437" spans="1:6" ht="12.75" customHeight="1" x14ac:dyDescent="0.2">
      <c r="A437" s="83" t="s">
        <v>177</v>
      </c>
      <c r="B437" s="83">
        <v>15</v>
      </c>
      <c r="C437" s="84">
        <v>1686.3258989399999</v>
      </c>
      <c r="D437" s="84">
        <v>1594.7379346</v>
      </c>
      <c r="E437" s="84">
        <v>108.12814324</v>
      </c>
      <c r="F437" s="84">
        <v>108.12814324</v>
      </c>
    </row>
    <row r="438" spans="1:6" ht="12.75" customHeight="1" x14ac:dyDescent="0.2">
      <c r="A438" s="83" t="s">
        <v>177</v>
      </c>
      <c r="B438" s="83">
        <v>16</v>
      </c>
      <c r="C438" s="84">
        <v>1708.6614464500001</v>
      </c>
      <c r="D438" s="84">
        <v>1617.0955949300001</v>
      </c>
      <c r="E438" s="84">
        <v>109.64406146</v>
      </c>
      <c r="F438" s="84">
        <v>109.64406146</v>
      </c>
    </row>
    <row r="439" spans="1:6" ht="12.75" customHeight="1" x14ac:dyDescent="0.2">
      <c r="A439" s="83" t="s">
        <v>177</v>
      </c>
      <c r="B439" s="83">
        <v>17</v>
      </c>
      <c r="C439" s="84">
        <v>1711.2817564899999</v>
      </c>
      <c r="D439" s="84">
        <v>1619.62491565</v>
      </c>
      <c r="E439" s="84">
        <v>109.8155572</v>
      </c>
      <c r="F439" s="84">
        <v>109.8155572</v>
      </c>
    </row>
    <row r="440" spans="1:6" ht="12.75" customHeight="1" x14ac:dyDescent="0.2">
      <c r="A440" s="83" t="s">
        <v>177</v>
      </c>
      <c r="B440" s="83">
        <v>18</v>
      </c>
      <c r="C440" s="84">
        <v>1690.6876228900001</v>
      </c>
      <c r="D440" s="84">
        <v>1595.9526670099999</v>
      </c>
      <c r="E440" s="84">
        <v>108.21050584</v>
      </c>
      <c r="F440" s="84">
        <v>108.21050584</v>
      </c>
    </row>
    <row r="441" spans="1:6" ht="12.75" customHeight="1" x14ac:dyDescent="0.2">
      <c r="A441" s="83" t="s">
        <v>177</v>
      </c>
      <c r="B441" s="83">
        <v>19</v>
      </c>
      <c r="C441" s="84">
        <v>1675.24854132</v>
      </c>
      <c r="D441" s="84">
        <v>1579.8985434399999</v>
      </c>
      <c r="E441" s="84">
        <v>107.12198682</v>
      </c>
      <c r="F441" s="84">
        <v>107.12198682</v>
      </c>
    </row>
    <row r="442" spans="1:6" ht="12.75" customHeight="1" x14ac:dyDescent="0.2">
      <c r="A442" s="83" t="s">
        <v>177</v>
      </c>
      <c r="B442" s="83">
        <v>20</v>
      </c>
      <c r="C442" s="84">
        <v>1647.3006355499999</v>
      </c>
      <c r="D442" s="84">
        <v>1554.6879080399999</v>
      </c>
      <c r="E442" s="84">
        <v>105.41262810000001</v>
      </c>
      <c r="F442" s="84">
        <v>105.41262810000001</v>
      </c>
    </row>
    <row r="443" spans="1:6" ht="12.75" customHeight="1" x14ac:dyDescent="0.2">
      <c r="A443" s="83" t="s">
        <v>177</v>
      </c>
      <c r="B443" s="83">
        <v>21</v>
      </c>
      <c r="C443" s="84">
        <v>1630.9195778400001</v>
      </c>
      <c r="D443" s="84">
        <v>1538.17702134</v>
      </c>
      <c r="E443" s="84">
        <v>104.29313913</v>
      </c>
      <c r="F443" s="84">
        <v>104.29313913</v>
      </c>
    </row>
    <row r="444" spans="1:6" ht="12.75" customHeight="1" x14ac:dyDescent="0.2">
      <c r="A444" s="83" t="s">
        <v>177</v>
      </c>
      <c r="B444" s="83">
        <v>22</v>
      </c>
      <c r="C444" s="84">
        <v>1632.0320339299999</v>
      </c>
      <c r="D444" s="84">
        <v>1539.29097957</v>
      </c>
      <c r="E444" s="84">
        <v>104.36866893</v>
      </c>
      <c r="F444" s="84">
        <v>104.36866893</v>
      </c>
    </row>
    <row r="445" spans="1:6" ht="12.75" customHeight="1" x14ac:dyDescent="0.2">
      <c r="A445" s="83" t="s">
        <v>177</v>
      </c>
      <c r="B445" s="83">
        <v>23</v>
      </c>
      <c r="C445" s="84">
        <v>1664.7282393400001</v>
      </c>
      <c r="D445" s="84">
        <v>1571.5772676399999</v>
      </c>
      <c r="E445" s="84">
        <v>106.55777869000001</v>
      </c>
      <c r="F445" s="84">
        <v>106.55777869000001</v>
      </c>
    </row>
    <row r="446" spans="1:6" ht="12.75" customHeight="1" x14ac:dyDescent="0.2">
      <c r="A446" s="83" t="s">
        <v>177</v>
      </c>
      <c r="B446" s="83">
        <v>24</v>
      </c>
      <c r="C446" s="84">
        <v>1664.10250969</v>
      </c>
      <c r="D446" s="84">
        <v>1571.75429052</v>
      </c>
      <c r="E446" s="84">
        <v>106.56978139</v>
      </c>
      <c r="F446" s="84">
        <v>106.56978139</v>
      </c>
    </row>
    <row r="447" spans="1:6" ht="12.75" customHeight="1" x14ac:dyDescent="0.2">
      <c r="A447" s="83" t="s">
        <v>178</v>
      </c>
      <c r="B447" s="83">
        <v>1</v>
      </c>
      <c r="C447" s="84">
        <v>1760.5310076799999</v>
      </c>
      <c r="D447" s="84">
        <v>1667.9152810999999</v>
      </c>
      <c r="E447" s="84">
        <v>113.0897927</v>
      </c>
      <c r="F447" s="84">
        <v>113.0897927</v>
      </c>
    </row>
    <row r="448" spans="1:6" ht="12.75" customHeight="1" x14ac:dyDescent="0.2">
      <c r="A448" s="83" t="s">
        <v>178</v>
      </c>
      <c r="B448" s="83">
        <v>2</v>
      </c>
      <c r="C448" s="84">
        <v>1792.57654673</v>
      </c>
      <c r="D448" s="84">
        <v>1700.73120956</v>
      </c>
      <c r="E448" s="84">
        <v>115.31481371</v>
      </c>
      <c r="F448" s="84">
        <v>115.31481371</v>
      </c>
    </row>
    <row r="449" spans="1:6" ht="12.75" customHeight="1" x14ac:dyDescent="0.2">
      <c r="A449" s="83" t="s">
        <v>178</v>
      </c>
      <c r="B449" s="83">
        <v>3</v>
      </c>
      <c r="C449" s="84">
        <v>1838.85043978</v>
      </c>
      <c r="D449" s="84">
        <v>1746.72141334</v>
      </c>
      <c r="E449" s="84">
        <v>118.43309116</v>
      </c>
      <c r="F449" s="84">
        <v>118.43309116</v>
      </c>
    </row>
    <row r="450" spans="1:6" ht="12.75" customHeight="1" x14ac:dyDescent="0.2">
      <c r="A450" s="83" t="s">
        <v>178</v>
      </c>
      <c r="B450" s="83">
        <v>4</v>
      </c>
      <c r="C450" s="84">
        <v>1818.37472512</v>
      </c>
      <c r="D450" s="84">
        <v>1726.08656307</v>
      </c>
      <c r="E450" s="84">
        <v>117.03398476</v>
      </c>
      <c r="F450" s="84">
        <v>117.03398476</v>
      </c>
    </row>
    <row r="451" spans="1:6" ht="12.75" customHeight="1" x14ac:dyDescent="0.2">
      <c r="A451" s="83" t="s">
        <v>178</v>
      </c>
      <c r="B451" s="83">
        <v>5</v>
      </c>
      <c r="C451" s="84">
        <v>1799.2188234600001</v>
      </c>
      <c r="D451" s="84">
        <v>1705.9398509600001</v>
      </c>
      <c r="E451" s="84">
        <v>115.66797563</v>
      </c>
      <c r="F451" s="84">
        <v>115.66797563</v>
      </c>
    </row>
    <row r="452" spans="1:6" ht="12.75" customHeight="1" x14ac:dyDescent="0.2">
      <c r="A452" s="83" t="s">
        <v>178</v>
      </c>
      <c r="B452" s="83">
        <v>6</v>
      </c>
      <c r="C452" s="84">
        <v>1768.0847419199999</v>
      </c>
      <c r="D452" s="84">
        <v>1674.8595076300001</v>
      </c>
      <c r="E452" s="84">
        <v>113.56063263999999</v>
      </c>
      <c r="F452" s="84">
        <v>113.56063263999999</v>
      </c>
    </row>
    <row r="453" spans="1:6" ht="12.75" customHeight="1" x14ac:dyDescent="0.2">
      <c r="A453" s="83" t="s">
        <v>178</v>
      </c>
      <c r="B453" s="83">
        <v>7</v>
      </c>
      <c r="C453" s="84">
        <v>1738.0559192200001</v>
      </c>
      <c r="D453" s="84">
        <v>1644.9290228499999</v>
      </c>
      <c r="E453" s="84">
        <v>111.5312536</v>
      </c>
      <c r="F453" s="84">
        <v>111.5312536</v>
      </c>
    </row>
    <row r="454" spans="1:6" ht="12.75" customHeight="1" x14ac:dyDescent="0.2">
      <c r="A454" s="83" t="s">
        <v>178</v>
      </c>
      <c r="B454" s="83">
        <v>8</v>
      </c>
      <c r="C454" s="84">
        <v>1747.6026897199999</v>
      </c>
      <c r="D454" s="84">
        <v>1656.6409492299999</v>
      </c>
      <c r="E454" s="84">
        <v>112.32535827</v>
      </c>
      <c r="F454" s="84">
        <v>112.32535827</v>
      </c>
    </row>
    <row r="455" spans="1:6" ht="12.75" customHeight="1" x14ac:dyDescent="0.2">
      <c r="A455" s="83" t="s">
        <v>178</v>
      </c>
      <c r="B455" s="83">
        <v>9</v>
      </c>
      <c r="C455" s="84">
        <v>1765.39656337</v>
      </c>
      <c r="D455" s="84">
        <v>1672.6425176400001</v>
      </c>
      <c r="E455" s="84">
        <v>113.41031389</v>
      </c>
      <c r="F455" s="84">
        <v>113.41031389</v>
      </c>
    </row>
    <row r="456" spans="1:6" ht="12.75" customHeight="1" x14ac:dyDescent="0.2">
      <c r="A456" s="83" t="s">
        <v>178</v>
      </c>
      <c r="B456" s="83">
        <v>10</v>
      </c>
      <c r="C456" s="84">
        <v>1738.9964282200001</v>
      </c>
      <c r="D456" s="84">
        <v>1645.6680728700001</v>
      </c>
      <c r="E456" s="84">
        <v>111.58136346000001</v>
      </c>
      <c r="F456" s="84">
        <v>111.58136346000001</v>
      </c>
    </row>
    <row r="457" spans="1:6" ht="12.75" customHeight="1" x14ac:dyDescent="0.2">
      <c r="A457" s="83" t="s">
        <v>178</v>
      </c>
      <c r="B457" s="83">
        <v>11</v>
      </c>
      <c r="C457" s="84">
        <v>1745.6119698</v>
      </c>
      <c r="D457" s="84">
        <v>1652.78413099</v>
      </c>
      <c r="E457" s="84">
        <v>112.06385412</v>
      </c>
      <c r="F457" s="84">
        <v>112.06385412</v>
      </c>
    </row>
    <row r="458" spans="1:6" ht="12.75" customHeight="1" x14ac:dyDescent="0.2">
      <c r="A458" s="83" t="s">
        <v>178</v>
      </c>
      <c r="B458" s="83">
        <v>12</v>
      </c>
      <c r="C458" s="84">
        <v>1753.2047757600001</v>
      </c>
      <c r="D458" s="84">
        <v>1660.18454501</v>
      </c>
      <c r="E458" s="84">
        <v>112.56562498</v>
      </c>
      <c r="F458" s="84">
        <v>112.56562498</v>
      </c>
    </row>
    <row r="459" spans="1:6" ht="12.75" customHeight="1" x14ac:dyDescent="0.2">
      <c r="A459" s="83" t="s">
        <v>178</v>
      </c>
      <c r="B459" s="83">
        <v>13</v>
      </c>
      <c r="C459" s="84">
        <v>1777.74105603</v>
      </c>
      <c r="D459" s="84">
        <v>1685.1026883300001</v>
      </c>
      <c r="E459" s="84">
        <v>114.25515184</v>
      </c>
      <c r="F459" s="84">
        <v>114.25515184</v>
      </c>
    </row>
    <row r="460" spans="1:6" ht="12.75" customHeight="1" x14ac:dyDescent="0.2">
      <c r="A460" s="83" t="s">
        <v>178</v>
      </c>
      <c r="B460" s="83">
        <v>14</v>
      </c>
      <c r="C460" s="84">
        <v>1819.77991546</v>
      </c>
      <c r="D460" s="84">
        <v>1726.7062825800001</v>
      </c>
      <c r="E460" s="84">
        <v>117.07600365</v>
      </c>
      <c r="F460" s="84">
        <v>117.07600365</v>
      </c>
    </row>
    <row r="461" spans="1:6" ht="12.75" customHeight="1" x14ac:dyDescent="0.2">
      <c r="A461" s="83" t="s">
        <v>178</v>
      </c>
      <c r="B461" s="83">
        <v>15</v>
      </c>
      <c r="C461" s="84">
        <v>1846.2666252399999</v>
      </c>
      <c r="D461" s="84">
        <v>1753.45202541</v>
      </c>
      <c r="E461" s="84">
        <v>118.88944737999999</v>
      </c>
      <c r="F461" s="84">
        <v>118.88944737999999</v>
      </c>
    </row>
    <row r="462" spans="1:6" ht="12.75" customHeight="1" x14ac:dyDescent="0.2">
      <c r="A462" s="83" t="s">
        <v>178</v>
      </c>
      <c r="B462" s="83">
        <v>16</v>
      </c>
      <c r="C462" s="84">
        <v>1869.0858647299999</v>
      </c>
      <c r="D462" s="84">
        <v>1775.97561726</v>
      </c>
      <c r="E462" s="84">
        <v>120.41661628</v>
      </c>
      <c r="F462" s="84">
        <v>120.41661628</v>
      </c>
    </row>
    <row r="463" spans="1:6" ht="12.75" customHeight="1" x14ac:dyDescent="0.2">
      <c r="A463" s="83" t="s">
        <v>178</v>
      </c>
      <c r="B463" s="83">
        <v>17</v>
      </c>
      <c r="C463" s="84">
        <v>1874.5164137700001</v>
      </c>
      <c r="D463" s="84">
        <v>1780.4149930200001</v>
      </c>
      <c r="E463" s="84">
        <v>120.71761963</v>
      </c>
      <c r="F463" s="84">
        <v>120.71761963</v>
      </c>
    </row>
    <row r="464" spans="1:6" ht="12.75" customHeight="1" x14ac:dyDescent="0.2">
      <c r="A464" s="83" t="s">
        <v>178</v>
      </c>
      <c r="B464" s="83">
        <v>18</v>
      </c>
      <c r="C464" s="84">
        <v>1882.1281914199999</v>
      </c>
      <c r="D464" s="84">
        <v>1787.0806241299999</v>
      </c>
      <c r="E464" s="84">
        <v>121.16956994</v>
      </c>
      <c r="F464" s="84">
        <v>121.16956994</v>
      </c>
    </row>
    <row r="465" spans="1:6" ht="12.75" customHeight="1" x14ac:dyDescent="0.2">
      <c r="A465" s="83" t="s">
        <v>178</v>
      </c>
      <c r="B465" s="83">
        <v>19</v>
      </c>
      <c r="C465" s="84">
        <v>1853.4496698200001</v>
      </c>
      <c r="D465" s="84">
        <v>1758.9804353100001</v>
      </c>
      <c r="E465" s="84">
        <v>119.2642906</v>
      </c>
      <c r="F465" s="84">
        <v>119.2642906</v>
      </c>
    </row>
    <row r="466" spans="1:6" ht="12.75" customHeight="1" x14ac:dyDescent="0.2">
      <c r="A466" s="83" t="s">
        <v>178</v>
      </c>
      <c r="B466" s="83">
        <v>20</v>
      </c>
      <c r="C466" s="84">
        <v>1824.6893506500001</v>
      </c>
      <c r="D466" s="84">
        <v>1731.5675592</v>
      </c>
      <c r="E466" s="84">
        <v>117.40561318</v>
      </c>
      <c r="F466" s="84">
        <v>117.40561318</v>
      </c>
    </row>
    <row r="467" spans="1:6" ht="12.75" customHeight="1" x14ac:dyDescent="0.2">
      <c r="A467" s="83" t="s">
        <v>178</v>
      </c>
      <c r="B467" s="83">
        <v>21</v>
      </c>
      <c r="C467" s="84">
        <v>1810.9275792999999</v>
      </c>
      <c r="D467" s="84">
        <v>1720.5467031799999</v>
      </c>
      <c r="E467" s="84">
        <v>116.65836520000001</v>
      </c>
      <c r="F467" s="84">
        <v>116.65836520000001</v>
      </c>
    </row>
    <row r="468" spans="1:6" ht="12.75" customHeight="1" x14ac:dyDescent="0.2">
      <c r="A468" s="83" t="s">
        <v>178</v>
      </c>
      <c r="B468" s="83">
        <v>22</v>
      </c>
      <c r="C468" s="84">
        <v>1804.7922887</v>
      </c>
      <c r="D468" s="84">
        <v>1711.4276247</v>
      </c>
      <c r="E468" s="84">
        <v>116.04006359</v>
      </c>
      <c r="F468" s="84">
        <v>116.04006359</v>
      </c>
    </row>
    <row r="469" spans="1:6" ht="12.75" customHeight="1" x14ac:dyDescent="0.2">
      <c r="A469" s="83" t="s">
        <v>178</v>
      </c>
      <c r="B469" s="83">
        <v>23</v>
      </c>
      <c r="C469" s="84">
        <v>1826.6676596899999</v>
      </c>
      <c r="D469" s="84">
        <v>1733.3026662300001</v>
      </c>
      <c r="E469" s="84">
        <v>117.52325878000001</v>
      </c>
      <c r="F469" s="84">
        <v>117.52325878000001</v>
      </c>
    </row>
    <row r="470" spans="1:6" ht="12.75" customHeight="1" x14ac:dyDescent="0.2">
      <c r="A470" s="83" t="s">
        <v>178</v>
      </c>
      <c r="B470" s="83">
        <v>24</v>
      </c>
      <c r="C470" s="84">
        <v>1858.3252004599999</v>
      </c>
      <c r="D470" s="84">
        <v>1765.15136381</v>
      </c>
      <c r="E470" s="84">
        <v>119.68269856000001</v>
      </c>
      <c r="F470" s="84">
        <v>119.68269856000001</v>
      </c>
    </row>
    <row r="471" spans="1:6" ht="12.75" customHeight="1" x14ac:dyDescent="0.2">
      <c r="A471" s="83" t="s">
        <v>179</v>
      </c>
      <c r="B471" s="83">
        <v>1</v>
      </c>
      <c r="C471" s="84">
        <v>1957.47808605</v>
      </c>
      <c r="D471" s="84">
        <v>1864.04824611</v>
      </c>
      <c r="E471" s="84">
        <v>126.38821175</v>
      </c>
      <c r="F471" s="84">
        <v>126.38821175</v>
      </c>
    </row>
    <row r="472" spans="1:6" ht="12.75" customHeight="1" x14ac:dyDescent="0.2">
      <c r="A472" s="83" t="s">
        <v>179</v>
      </c>
      <c r="B472" s="83">
        <v>2</v>
      </c>
      <c r="C472" s="84">
        <v>1918.7765488299999</v>
      </c>
      <c r="D472" s="84">
        <v>1826.52710196</v>
      </c>
      <c r="E472" s="84">
        <v>123.84416262000001</v>
      </c>
      <c r="F472" s="84">
        <v>123.84416262000001</v>
      </c>
    </row>
    <row r="473" spans="1:6" ht="12.75" customHeight="1" x14ac:dyDescent="0.2">
      <c r="A473" s="83" t="s">
        <v>179</v>
      </c>
      <c r="B473" s="83">
        <v>3</v>
      </c>
      <c r="C473" s="84">
        <v>1962.6556302500001</v>
      </c>
      <c r="D473" s="84">
        <v>1869.89174112</v>
      </c>
      <c r="E473" s="84">
        <v>126.78441871</v>
      </c>
      <c r="F473" s="84">
        <v>126.78441871</v>
      </c>
    </row>
    <row r="474" spans="1:6" ht="12.75" customHeight="1" x14ac:dyDescent="0.2">
      <c r="A474" s="83" t="s">
        <v>179</v>
      </c>
      <c r="B474" s="83">
        <v>4</v>
      </c>
      <c r="C474" s="84">
        <v>1953.21974675</v>
      </c>
      <c r="D474" s="84">
        <v>1860.2099892599999</v>
      </c>
      <c r="E474" s="84">
        <v>126.12796611</v>
      </c>
      <c r="F474" s="84">
        <v>126.12796611</v>
      </c>
    </row>
    <row r="475" spans="1:6" ht="12.75" customHeight="1" x14ac:dyDescent="0.2">
      <c r="A475" s="83" t="s">
        <v>179</v>
      </c>
      <c r="B475" s="83">
        <v>5</v>
      </c>
      <c r="C475" s="84">
        <v>1948.32000874</v>
      </c>
      <c r="D475" s="84">
        <v>1855.4106484399999</v>
      </c>
      <c r="E475" s="84">
        <v>125.80255603000001</v>
      </c>
      <c r="F475" s="84">
        <v>125.80255603000001</v>
      </c>
    </row>
    <row r="476" spans="1:6" ht="12.75" customHeight="1" x14ac:dyDescent="0.2">
      <c r="A476" s="83" t="s">
        <v>179</v>
      </c>
      <c r="B476" s="83">
        <v>6</v>
      </c>
      <c r="C476" s="84">
        <v>1950.15420169</v>
      </c>
      <c r="D476" s="84">
        <v>1856.7923003999999</v>
      </c>
      <c r="E476" s="84">
        <v>125.89623628</v>
      </c>
      <c r="F476" s="84">
        <v>125.89623628</v>
      </c>
    </row>
    <row r="477" spans="1:6" ht="12.75" customHeight="1" x14ac:dyDescent="0.2">
      <c r="A477" s="83" t="s">
        <v>179</v>
      </c>
      <c r="B477" s="83">
        <v>7</v>
      </c>
      <c r="C477" s="84">
        <v>1942.3790745900001</v>
      </c>
      <c r="D477" s="84">
        <v>1850.9042525100001</v>
      </c>
      <c r="E477" s="84">
        <v>125.49700850000001</v>
      </c>
      <c r="F477" s="84">
        <v>125.49700850000001</v>
      </c>
    </row>
    <row r="478" spans="1:6" ht="12.75" customHeight="1" x14ac:dyDescent="0.2">
      <c r="A478" s="83" t="s">
        <v>179</v>
      </c>
      <c r="B478" s="83">
        <v>8</v>
      </c>
      <c r="C478" s="84">
        <v>1912.1109097000001</v>
      </c>
      <c r="D478" s="84">
        <v>1817.46129741</v>
      </c>
      <c r="E478" s="84">
        <v>123.22947315</v>
      </c>
      <c r="F478" s="84">
        <v>123.22947315</v>
      </c>
    </row>
    <row r="479" spans="1:6" ht="12.75" customHeight="1" x14ac:dyDescent="0.2">
      <c r="A479" s="83" t="s">
        <v>179</v>
      </c>
      <c r="B479" s="83">
        <v>9</v>
      </c>
      <c r="C479" s="84">
        <v>1894.69975378</v>
      </c>
      <c r="D479" s="84">
        <v>1801.11386556</v>
      </c>
      <c r="E479" s="84">
        <v>122.12106693</v>
      </c>
      <c r="F479" s="84">
        <v>122.12106693</v>
      </c>
    </row>
    <row r="480" spans="1:6" ht="12.75" customHeight="1" x14ac:dyDescent="0.2">
      <c r="A480" s="83" t="s">
        <v>179</v>
      </c>
      <c r="B480" s="83">
        <v>10</v>
      </c>
      <c r="C480" s="84">
        <v>1897.4424618200001</v>
      </c>
      <c r="D480" s="84">
        <v>1806.09530204</v>
      </c>
      <c r="E480" s="84">
        <v>122.45882365999999</v>
      </c>
      <c r="F480" s="84">
        <v>122.45882365999999</v>
      </c>
    </row>
    <row r="481" spans="1:6" ht="12.75" customHeight="1" x14ac:dyDescent="0.2">
      <c r="A481" s="83" t="s">
        <v>179</v>
      </c>
      <c r="B481" s="83">
        <v>11</v>
      </c>
      <c r="C481" s="84">
        <v>1916.86974962</v>
      </c>
      <c r="D481" s="84">
        <v>1821.27934041</v>
      </c>
      <c r="E481" s="84">
        <v>123.48834823</v>
      </c>
      <c r="F481" s="84">
        <v>123.48834823</v>
      </c>
    </row>
    <row r="482" spans="1:6" ht="12.75" customHeight="1" x14ac:dyDescent="0.2">
      <c r="A482" s="83" t="s">
        <v>179</v>
      </c>
      <c r="B482" s="83">
        <v>12</v>
      </c>
      <c r="C482" s="84">
        <v>1982.65711358</v>
      </c>
      <c r="D482" s="84">
        <v>1887.34639928</v>
      </c>
      <c r="E482" s="84">
        <v>127.96789828</v>
      </c>
      <c r="F482" s="84">
        <v>127.96789828</v>
      </c>
    </row>
    <row r="483" spans="1:6" ht="12.75" customHeight="1" x14ac:dyDescent="0.2">
      <c r="A483" s="83" t="s">
        <v>179</v>
      </c>
      <c r="B483" s="83">
        <v>13</v>
      </c>
      <c r="C483" s="84">
        <v>2007.95049715</v>
      </c>
      <c r="D483" s="84">
        <v>1914.6791441099999</v>
      </c>
      <c r="E483" s="84">
        <v>129.82114256</v>
      </c>
      <c r="F483" s="84">
        <v>129.82114256</v>
      </c>
    </row>
    <row r="484" spans="1:6" ht="12.75" customHeight="1" x14ac:dyDescent="0.2">
      <c r="A484" s="83" t="s">
        <v>179</v>
      </c>
      <c r="B484" s="83">
        <v>14</v>
      </c>
      <c r="C484" s="84">
        <v>2048.0336764600002</v>
      </c>
      <c r="D484" s="84">
        <v>1954.50382986</v>
      </c>
      <c r="E484" s="84">
        <v>132.5213789</v>
      </c>
      <c r="F484" s="84">
        <v>132.5213789</v>
      </c>
    </row>
    <row r="485" spans="1:6" ht="12.75" customHeight="1" x14ac:dyDescent="0.2">
      <c r="A485" s="83" t="s">
        <v>179</v>
      </c>
      <c r="B485" s="83">
        <v>15</v>
      </c>
      <c r="C485" s="84">
        <v>2121.2587371700001</v>
      </c>
      <c r="D485" s="84">
        <v>2028.63208461</v>
      </c>
      <c r="E485" s="84">
        <v>137.54750286000001</v>
      </c>
      <c r="F485" s="84">
        <v>137.54750286000001</v>
      </c>
    </row>
    <row r="486" spans="1:6" ht="12.75" customHeight="1" x14ac:dyDescent="0.2">
      <c r="A486" s="83" t="s">
        <v>179</v>
      </c>
      <c r="B486" s="83">
        <v>16</v>
      </c>
      <c r="C486" s="84">
        <v>2144.1267199499998</v>
      </c>
      <c r="D486" s="84">
        <v>2051.1801729600002</v>
      </c>
      <c r="E486" s="84">
        <v>139.07633268999999</v>
      </c>
      <c r="F486" s="84">
        <v>139.07633268999999</v>
      </c>
    </row>
    <row r="487" spans="1:6" ht="12.75" customHeight="1" x14ac:dyDescent="0.2">
      <c r="A487" s="83" t="s">
        <v>179</v>
      </c>
      <c r="B487" s="83">
        <v>17</v>
      </c>
      <c r="C487" s="84">
        <v>2149.2734776799998</v>
      </c>
      <c r="D487" s="84">
        <v>2055.52456605</v>
      </c>
      <c r="E487" s="84">
        <v>139.37089592999999</v>
      </c>
      <c r="F487" s="84">
        <v>139.37089592999999</v>
      </c>
    </row>
    <row r="488" spans="1:6" ht="12.75" customHeight="1" x14ac:dyDescent="0.2">
      <c r="A488" s="83" t="s">
        <v>179</v>
      </c>
      <c r="B488" s="83">
        <v>18</v>
      </c>
      <c r="C488" s="84">
        <v>2121.1273846300001</v>
      </c>
      <c r="D488" s="84">
        <v>2029.1137618800001</v>
      </c>
      <c r="E488" s="84">
        <v>137.58016207</v>
      </c>
      <c r="F488" s="84">
        <v>137.58016207</v>
      </c>
    </row>
    <row r="489" spans="1:6" ht="12.75" customHeight="1" x14ac:dyDescent="0.2">
      <c r="A489" s="83" t="s">
        <v>179</v>
      </c>
      <c r="B489" s="83">
        <v>19</v>
      </c>
      <c r="C489" s="84">
        <v>2006.37688095</v>
      </c>
      <c r="D489" s="84">
        <v>1915.4370777300001</v>
      </c>
      <c r="E489" s="84">
        <v>129.87253279000001</v>
      </c>
      <c r="F489" s="84">
        <v>129.87253279000001</v>
      </c>
    </row>
    <row r="490" spans="1:6" ht="12.75" customHeight="1" x14ac:dyDescent="0.2">
      <c r="A490" s="83" t="s">
        <v>179</v>
      </c>
      <c r="B490" s="83">
        <v>20</v>
      </c>
      <c r="C490" s="84">
        <v>1961.3290758000001</v>
      </c>
      <c r="D490" s="84">
        <v>1867.48479705</v>
      </c>
      <c r="E490" s="84">
        <v>126.62122049</v>
      </c>
      <c r="F490" s="84">
        <v>126.62122049</v>
      </c>
    </row>
    <row r="491" spans="1:6" ht="12.75" customHeight="1" x14ac:dyDescent="0.2">
      <c r="A491" s="83" t="s">
        <v>179</v>
      </c>
      <c r="B491" s="83">
        <v>21</v>
      </c>
      <c r="C491" s="84">
        <v>1958.2174097300001</v>
      </c>
      <c r="D491" s="84">
        <v>1864.06577189</v>
      </c>
      <c r="E491" s="84">
        <v>126.38940005000001</v>
      </c>
      <c r="F491" s="84">
        <v>126.38940005000001</v>
      </c>
    </row>
    <row r="492" spans="1:6" ht="12.75" customHeight="1" x14ac:dyDescent="0.2">
      <c r="A492" s="83" t="s">
        <v>179</v>
      </c>
      <c r="B492" s="83">
        <v>22</v>
      </c>
      <c r="C492" s="84">
        <v>1984.45301384</v>
      </c>
      <c r="D492" s="84">
        <v>1890.36694769</v>
      </c>
      <c r="E492" s="84">
        <v>128.17270077000001</v>
      </c>
      <c r="F492" s="84">
        <v>128.17270077000001</v>
      </c>
    </row>
    <row r="493" spans="1:6" ht="12.75" customHeight="1" x14ac:dyDescent="0.2">
      <c r="A493" s="83" t="s">
        <v>179</v>
      </c>
      <c r="B493" s="83">
        <v>23</v>
      </c>
      <c r="C493" s="84">
        <v>2005.0251484400001</v>
      </c>
      <c r="D493" s="84">
        <v>1913.31346936</v>
      </c>
      <c r="E493" s="84">
        <v>129.72854561</v>
      </c>
      <c r="F493" s="84">
        <v>129.72854561</v>
      </c>
    </row>
    <row r="494" spans="1:6" ht="12.75" customHeight="1" x14ac:dyDescent="0.2">
      <c r="A494" s="83" t="s">
        <v>179</v>
      </c>
      <c r="B494" s="83">
        <v>24</v>
      </c>
      <c r="C494" s="84">
        <v>2053.2190843600001</v>
      </c>
      <c r="D494" s="84">
        <v>1959.66200706</v>
      </c>
      <c r="E494" s="84">
        <v>132.87111920000001</v>
      </c>
      <c r="F494" s="84">
        <v>132.87111920000001</v>
      </c>
    </row>
    <row r="495" spans="1:6" ht="12.75" customHeight="1" x14ac:dyDescent="0.2">
      <c r="A495" s="83" t="s">
        <v>180</v>
      </c>
      <c r="B495" s="83">
        <v>1</v>
      </c>
      <c r="C495" s="84">
        <v>2078.3618480499999</v>
      </c>
      <c r="D495" s="84">
        <v>1985.9220941200001</v>
      </c>
      <c r="E495" s="84">
        <v>134.65163398000001</v>
      </c>
      <c r="F495" s="84">
        <v>134.65163398000001</v>
      </c>
    </row>
    <row r="496" spans="1:6" ht="12.75" customHeight="1" x14ac:dyDescent="0.2">
      <c r="A496" s="83" t="s">
        <v>180</v>
      </c>
      <c r="B496" s="83">
        <v>2</v>
      </c>
      <c r="C496" s="84">
        <v>2128.6545485000001</v>
      </c>
      <c r="D496" s="84">
        <v>2036.38786639</v>
      </c>
      <c r="E496" s="84">
        <v>138.07336874999999</v>
      </c>
      <c r="F496" s="84">
        <v>138.07336874999999</v>
      </c>
    </row>
    <row r="497" spans="1:6" ht="12.75" customHeight="1" x14ac:dyDescent="0.2">
      <c r="A497" s="83" t="s">
        <v>180</v>
      </c>
      <c r="B497" s="83">
        <v>3</v>
      </c>
      <c r="C497" s="84">
        <v>2162.13861868</v>
      </c>
      <c r="D497" s="84">
        <v>2069.2258093999999</v>
      </c>
      <c r="E497" s="84">
        <v>140.29988241999999</v>
      </c>
      <c r="F497" s="84">
        <v>140.29988241999999</v>
      </c>
    </row>
    <row r="498" spans="1:6" ht="12.75" customHeight="1" x14ac:dyDescent="0.2">
      <c r="A498" s="83" t="s">
        <v>180</v>
      </c>
      <c r="B498" s="83">
        <v>4</v>
      </c>
      <c r="C498" s="84">
        <v>2147.0352095200001</v>
      </c>
      <c r="D498" s="84">
        <v>2054.2725879499999</v>
      </c>
      <c r="E498" s="84">
        <v>139.28600795</v>
      </c>
      <c r="F498" s="84">
        <v>139.28600795</v>
      </c>
    </row>
    <row r="499" spans="1:6" ht="12.75" customHeight="1" x14ac:dyDescent="0.2">
      <c r="A499" s="83" t="s">
        <v>180</v>
      </c>
      <c r="B499" s="83">
        <v>5</v>
      </c>
      <c r="C499" s="84">
        <v>2146.3603779999999</v>
      </c>
      <c r="D499" s="84">
        <v>2051.76721438</v>
      </c>
      <c r="E499" s="84">
        <v>139.11613591</v>
      </c>
      <c r="F499" s="84">
        <v>139.11613591</v>
      </c>
    </row>
    <row r="500" spans="1:6" ht="12.75" customHeight="1" x14ac:dyDescent="0.2">
      <c r="A500" s="83" t="s">
        <v>180</v>
      </c>
      <c r="B500" s="83">
        <v>6</v>
      </c>
      <c r="C500" s="84">
        <v>2111.8989006900001</v>
      </c>
      <c r="D500" s="84">
        <v>2017.9638237199999</v>
      </c>
      <c r="E500" s="84">
        <v>136.82416191999999</v>
      </c>
      <c r="F500" s="84">
        <v>136.82416191999999</v>
      </c>
    </row>
    <row r="501" spans="1:6" ht="12.75" customHeight="1" x14ac:dyDescent="0.2">
      <c r="A501" s="83" t="s">
        <v>180</v>
      </c>
      <c r="B501" s="83">
        <v>7</v>
      </c>
      <c r="C501" s="84">
        <v>2116.65309931</v>
      </c>
      <c r="D501" s="84">
        <v>2022.7012238499999</v>
      </c>
      <c r="E501" s="84">
        <v>137.14537224</v>
      </c>
      <c r="F501" s="84">
        <v>137.14537224</v>
      </c>
    </row>
    <row r="502" spans="1:6" ht="12.75" customHeight="1" x14ac:dyDescent="0.2">
      <c r="A502" s="83" t="s">
        <v>180</v>
      </c>
      <c r="B502" s="83">
        <v>8</v>
      </c>
      <c r="C502" s="84">
        <v>2078.80447916</v>
      </c>
      <c r="D502" s="84">
        <v>1983.35768065</v>
      </c>
      <c r="E502" s="84">
        <v>134.47775884000001</v>
      </c>
      <c r="F502" s="84">
        <v>134.47775884000001</v>
      </c>
    </row>
    <row r="503" spans="1:6" ht="12.75" customHeight="1" x14ac:dyDescent="0.2">
      <c r="A503" s="83" t="s">
        <v>180</v>
      </c>
      <c r="B503" s="83">
        <v>9</v>
      </c>
      <c r="C503" s="84">
        <v>2022.7647884800001</v>
      </c>
      <c r="D503" s="84">
        <v>1928.8827663699999</v>
      </c>
      <c r="E503" s="84">
        <v>130.78419188999999</v>
      </c>
      <c r="F503" s="84">
        <v>130.78419188999999</v>
      </c>
    </row>
    <row r="504" spans="1:6" ht="12.75" customHeight="1" x14ac:dyDescent="0.2">
      <c r="A504" s="83" t="s">
        <v>180</v>
      </c>
      <c r="B504" s="83">
        <v>10</v>
      </c>
      <c r="C504" s="84">
        <v>2007.5962054900001</v>
      </c>
      <c r="D504" s="84">
        <v>1913.5341925600001</v>
      </c>
      <c r="E504" s="84">
        <v>129.74351132000001</v>
      </c>
      <c r="F504" s="84">
        <v>129.74351132000001</v>
      </c>
    </row>
    <row r="505" spans="1:6" ht="12.75" customHeight="1" x14ac:dyDescent="0.2">
      <c r="A505" s="83" t="s">
        <v>180</v>
      </c>
      <c r="B505" s="83">
        <v>11</v>
      </c>
      <c r="C505" s="84">
        <v>2005.1868945399999</v>
      </c>
      <c r="D505" s="84">
        <v>1911.0918459500001</v>
      </c>
      <c r="E505" s="84">
        <v>129.57791270000001</v>
      </c>
      <c r="F505" s="84">
        <v>129.57791270000001</v>
      </c>
    </row>
    <row r="506" spans="1:6" ht="12.75" customHeight="1" x14ac:dyDescent="0.2">
      <c r="A506" s="83" t="s">
        <v>180</v>
      </c>
      <c r="B506" s="83">
        <v>12</v>
      </c>
      <c r="C506" s="84">
        <v>2016.8546165800001</v>
      </c>
      <c r="D506" s="84">
        <v>1922.53737925</v>
      </c>
      <c r="E506" s="84">
        <v>130.35395510000001</v>
      </c>
      <c r="F506" s="84">
        <v>130.35395510000001</v>
      </c>
    </row>
    <row r="507" spans="1:6" ht="12.75" customHeight="1" x14ac:dyDescent="0.2">
      <c r="A507" s="83" t="s">
        <v>180</v>
      </c>
      <c r="B507" s="83">
        <v>13</v>
      </c>
      <c r="C507" s="84">
        <v>2016.5022091400001</v>
      </c>
      <c r="D507" s="84">
        <v>1923.14549689</v>
      </c>
      <c r="E507" s="84">
        <v>130.39518734999999</v>
      </c>
      <c r="F507" s="84">
        <v>130.39518734999999</v>
      </c>
    </row>
    <row r="508" spans="1:6" ht="12.75" customHeight="1" x14ac:dyDescent="0.2">
      <c r="A508" s="83" t="s">
        <v>180</v>
      </c>
      <c r="B508" s="83">
        <v>14</v>
      </c>
      <c r="C508" s="84">
        <v>2049.7110565399998</v>
      </c>
      <c r="D508" s="84">
        <v>1956.0986592100001</v>
      </c>
      <c r="E508" s="84">
        <v>132.62951323999999</v>
      </c>
      <c r="F508" s="84">
        <v>132.62951323999999</v>
      </c>
    </row>
    <row r="509" spans="1:6" ht="12.75" customHeight="1" x14ac:dyDescent="0.2">
      <c r="A509" s="83" t="s">
        <v>180</v>
      </c>
      <c r="B509" s="83">
        <v>15</v>
      </c>
      <c r="C509" s="84">
        <v>2072.53067526</v>
      </c>
      <c r="D509" s="84">
        <v>1979.9110678</v>
      </c>
      <c r="E509" s="84">
        <v>134.24406787999999</v>
      </c>
      <c r="F509" s="84">
        <v>134.24406787999999</v>
      </c>
    </row>
    <row r="510" spans="1:6" ht="12.75" customHeight="1" x14ac:dyDescent="0.2">
      <c r="A510" s="83" t="s">
        <v>180</v>
      </c>
      <c r="B510" s="83">
        <v>16</v>
      </c>
      <c r="C510" s="84">
        <v>2075.8026996200001</v>
      </c>
      <c r="D510" s="84">
        <v>1982.8641139199999</v>
      </c>
      <c r="E510" s="84">
        <v>134.44429349999999</v>
      </c>
      <c r="F510" s="84">
        <v>134.44429349999999</v>
      </c>
    </row>
    <row r="511" spans="1:6" ht="12.75" customHeight="1" x14ac:dyDescent="0.2">
      <c r="A511" s="83" t="s">
        <v>180</v>
      </c>
      <c r="B511" s="83">
        <v>17</v>
      </c>
      <c r="C511" s="84">
        <v>2080.6096428699998</v>
      </c>
      <c r="D511" s="84">
        <v>1989.3718683100001</v>
      </c>
      <c r="E511" s="84">
        <v>134.88553929</v>
      </c>
      <c r="F511" s="84">
        <v>134.88553929</v>
      </c>
    </row>
    <row r="512" spans="1:6" ht="12.75" customHeight="1" x14ac:dyDescent="0.2">
      <c r="A512" s="83" t="s">
        <v>180</v>
      </c>
      <c r="B512" s="83">
        <v>18</v>
      </c>
      <c r="C512" s="84">
        <v>2067.0192329800002</v>
      </c>
      <c r="D512" s="84">
        <v>1970.5450714599999</v>
      </c>
      <c r="E512" s="84">
        <v>133.60902447999999</v>
      </c>
      <c r="F512" s="84">
        <v>133.60902447999999</v>
      </c>
    </row>
    <row r="513" spans="1:6" ht="12.75" customHeight="1" x14ac:dyDescent="0.2">
      <c r="A513" s="83" t="s">
        <v>180</v>
      </c>
      <c r="B513" s="83">
        <v>19</v>
      </c>
      <c r="C513" s="84">
        <v>2013.4168439499999</v>
      </c>
      <c r="D513" s="84">
        <v>1917.5968504800001</v>
      </c>
      <c r="E513" s="84">
        <v>130.01897203999999</v>
      </c>
      <c r="F513" s="84">
        <v>130.01897203999999</v>
      </c>
    </row>
    <row r="514" spans="1:6" ht="12.75" customHeight="1" x14ac:dyDescent="0.2">
      <c r="A514" s="83" t="s">
        <v>180</v>
      </c>
      <c r="B514" s="83">
        <v>20</v>
      </c>
      <c r="C514" s="84">
        <v>1980.6591091299999</v>
      </c>
      <c r="D514" s="84">
        <v>1889.5401175300001</v>
      </c>
      <c r="E514" s="84">
        <v>128.11663913999999</v>
      </c>
      <c r="F514" s="84">
        <v>128.11663913999999</v>
      </c>
    </row>
    <row r="515" spans="1:6" ht="12.75" customHeight="1" x14ac:dyDescent="0.2">
      <c r="A515" s="83" t="s">
        <v>180</v>
      </c>
      <c r="B515" s="83">
        <v>21</v>
      </c>
      <c r="C515" s="84">
        <v>1999.4833079699999</v>
      </c>
      <c r="D515" s="84">
        <v>1902.94652849</v>
      </c>
      <c r="E515" s="84">
        <v>129.02563509000001</v>
      </c>
      <c r="F515" s="84">
        <v>129.02563509000001</v>
      </c>
    </row>
    <row r="516" spans="1:6" ht="12.75" customHeight="1" x14ac:dyDescent="0.2">
      <c r="A516" s="83" t="s">
        <v>180</v>
      </c>
      <c r="B516" s="83">
        <v>22</v>
      </c>
      <c r="C516" s="84">
        <v>2011.96514344</v>
      </c>
      <c r="D516" s="84">
        <v>1913.4397017399999</v>
      </c>
      <c r="E516" s="84">
        <v>129.73710455</v>
      </c>
      <c r="F516" s="84">
        <v>129.73710455</v>
      </c>
    </row>
    <row r="517" spans="1:6" ht="12.75" customHeight="1" x14ac:dyDescent="0.2">
      <c r="A517" s="83" t="s">
        <v>180</v>
      </c>
      <c r="B517" s="83">
        <v>23</v>
      </c>
      <c r="C517" s="84">
        <v>2053.01628437</v>
      </c>
      <c r="D517" s="84">
        <v>1953.71495252</v>
      </c>
      <c r="E517" s="84">
        <v>132.46789059</v>
      </c>
      <c r="F517" s="84">
        <v>132.46789059</v>
      </c>
    </row>
    <row r="518" spans="1:6" ht="12.75" customHeight="1" x14ac:dyDescent="0.2">
      <c r="A518" s="83" t="s">
        <v>180</v>
      </c>
      <c r="B518" s="83">
        <v>24</v>
      </c>
      <c r="C518" s="84">
        <v>2048.21402592</v>
      </c>
      <c r="D518" s="84">
        <v>1950.63237024</v>
      </c>
      <c r="E518" s="84">
        <v>132.25888201999999</v>
      </c>
      <c r="F518" s="84">
        <v>132.25888201999999</v>
      </c>
    </row>
    <row r="519" spans="1:6" ht="12.75" customHeight="1" x14ac:dyDescent="0.2">
      <c r="A519" s="83" t="s">
        <v>181</v>
      </c>
      <c r="B519" s="83">
        <v>1</v>
      </c>
      <c r="C519" s="84">
        <v>2118.0027828000002</v>
      </c>
      <c r="D519" s="84">
        <v>2025.3028568100001</v>
      </c>
      <c r="E519" s="84">
        <v>137.32177096999999</v>
      </c>
      <c r="F519" s="84">
        <v>137.32177096999999</v>
      </c>
    </row>
    <row r="520" spans="1:6" ht="12.75" customHeight="1" x14ac:dyDescent="0.2">
      <c r="A520" s="83" t="s">
        <v>181</v>
      </c>
      <c r="B520" s="83">
        <v>2</v>
      </c>
      <c r="C520" s="84">
        <v>2156.1253400700002</v>
      </c>
      <c r="D520" s="84">
        <v>2060.1014294400002</v>
      </c>
      <c r="E520" s="84">
        <v>139.68122136</v>
      </c>
      <c r="F520" s="84">
        <v>139.68122136</v>
      </c>
    </row>
    <row r="521" spans="1:6" ht="12.75" customHeight="1" x14ac:dyDescent="0.2">
      <c r="A521" s="83" t="s">
        <v>181</v>
      </c>
      <c r="B521" s="83">
        <v>3</v>
      </c>
      <c r="C521" s="84">
        <v>2210.2689285199999</v>
      </c>
      <c r="D521" s="84">
        <v>2113.3609073900002</v>
      </c>
      <c r="E521" s="84">
        <v>143.29237799000001</v>
      </c>
      <c r="F521" s="84">
        <v>143.29237799000001</v>
      </c>
    </row>
    <row r="522" spans="1:6" ht="12.75" customHeight="1" x14ac:dyDescent="0.2">
      <c r="A522" s="83" t="s">
        <v>181</v>
      </c>
      <c r="B522" s="83">
        <v>4</v>
      </c>
      <c r="C522" s="84">
        <v>2220.6680689200002</v>
      </c>
      <c r="D522" s="84">
        <v>2124.2622362799998</v>
      </c>
      <c r="E522" s="84">
        <v>144.03152166000001</v>
      </c>
      <c r="F522" s="84">
        <v>144.03152166000001</v>
      </c>
    </row>
    <row r="523" spans="1:6" ht="12.75" customHeight="1" x14ac:dyDescent="0.2">
      <c r="A523" s="83" t="s">
        <v>181</v>
      </c>
      <c r="B523" s="83">
        <v>5</v>
      </c>
      <c r="C523" s="84">
        <v>2212.78804464</v>
      </c>
      <c r="D523" s="84">
        <v>2118.2917570099999</v>
      </c>
      <c r="E523" s="84">
        <v>143.62670477</v>
      </c>
      <c r="F523" s="84">
        <v>143.62670477</v>
      </c>
    </row>
    <row r="524" spans="1:6" ht="12.75" customHeight="1" x14ac:dyDescent="0.2">
      <c r="A524" s="83" t="s">
        <v>181</v>
      </c>
      <c r="B524" s="83">
        <v>6</v>
      </c>
      <c r="C524" s="84">
        <v>2176.71119817</v>
      </c>
      <c r="D524" s="84">
        <v>2080.4970107899999</v>
      </c>
      <c r="E524" s="84">
        <v>141.06410459</v>
      </c>
      <c r="F524" s="84">
        <v>141.06410459</v>
      </c>
    </row>
    <row r="525" spans="1:6" ht="12.75" customHeight="1" x14ac:dyDescent="0.2">
      <c r="A525" s="83" t="s">
        <v>181</v>
      </c>
      <c r="B525" s="83">
        <v>7</v>
      </c>
      <c r="C525" s="84">
        <v>2078.7670903500002</v>
      </c>
      <c r="D525" s="84">
        <v>1986.4067535700001</v>
      </c>
      <c r="E525" s="84">
        <v>134.68449537999999</v>
      </c>
      <c r="F525" s="84">
        <v>134.68449537999999</v>
      </c>
    </row>
    <row r="526" spans="1:6" ht="12.75" customHeight="1" x14ac:dyDescent="0.2">
      <c r="A526" s="83" t="s">
        <v>181</v>
      </c>
      <c r="B526" s="83">
        <v>8</v>
      </c>
      <c r="C526" s="84">
        <v>2033.8810291299999</v>
      </c>
      <c r="D526" s="84">
        <v>1944.73523828</v>
      </c>
      <c r="E526" s="84">
        <v>131.85903830999999</v>
      </c>
      <c r="F526" s="84">
        <v>131.85903830999999</v>
      </c>
    </row>
    <row r="527" spans="1:6" ht="12.75" customHeight="1" x14ac:dyDescent="0.2">
      <c r="A527" s="83" t="s">
        <v>181</v>
      </c>
      <c r="B527" s="83">
        <v>9</v>
      </c>
      <c r="C527" s="84">
        <v>2045.8386612300001</v>
      </c>
      <c r="D527" s="84">
        <v>1951.4101187199999</v>
      </c>
      <c r="E527" s="84">
        <v>132.31161576</v>
      </c>
      <c r="F527" s="84">
        <v>132.31161576</v>
      </c>
    </row>
    <row r="528" spans="1:6" ht="12.75" customHeight="1" x14ac:dyDescent="0.2">
      <c r="A528" s="83" t="s">
        <v>181</v>
      </c>
      <c r="B528" s="83">
        <v>10</v>
      </c>
      <c r="C528" s="84">
        <v>2014.58905858</v>
      </c>
      <c r="D528" s="84">
        <v>1923.3542688699999</v>
      </c>
      <c r="E528" s="84">
        <v>130.40934272999999</v>
      </c>
      <c r="F528" s="84">
        <v>130.40934272999999</v>
      </c>
    </row>
    <row r="529" spans="1:6" ht="12.75" customHeight="1" x14ac:dyDescent="0.2">
      <c r="A529" s="83" t="s">
        <v>181</v>
      </c>
      <c r="B529" s="83">
        <v>11</v>
      </c>
      <c r="C529" s="84">
        <v>2014.4732967699999</v>
      </c>
      <c r="D529" s="84">
        <v>1919.07434805</v>
      </c>
      <c r="E529" s="84">
        <v>130.11915092000001</v>
      </c>
      <c r="F529" s="84">
        <v>130.11915092000001</v>
      </c>
    </row>
    <row r="530" spans="1:6" ht="12.75" customHeight="1" x14ac:dyDescent="0.2">
      <c r="A530" s="83" t="s">
        <v>181</v>
      </c>
      <c r="B530" s="83">
        <v>12</v>
      </c>
      <c r="C530" s="84">
        <v>2027.50813038</v>
      </c>
      <c r="D530" s="84">
        <v>1933.3277745299999</v>
      </c>
      <c r="E530" s="84">
        <v>131.08557712999999</v>
      </c>
      <c r="F530" s="84">
        <v>131.08557712999999</v>
      </c>
    </row>
    <row r="531" spans="1:6" ht="12.75" customHeight="1" x14ac:dyDescent="0.2">
      <c r="A531" s="83" t="s">
        <v>181</v>
      </c>
      <c r="B531" s="83">
        <v>13</v>
      </c>
      <c r="C531" s="84">
        <v>2061.2233979299999</v>
      </c>
      <c r="D531" s="84">
        <v>1967.32156123</v>
      </c>
      <c r="E531" s="84">
        <v>133.39046056000001</v>
      </c>
      <c r="F531" s="84">
        <v>133.39046056000001</v>
      </c>
    </row>
    <row r="532" spans="1:6" ht="12.75" customHeight="1" x14ac:dyDescent="0.2">
      <c r="A532" s="83" t="s">
        <v>181</v>
      </c>
      <c r="B532" s="83">
        <v>14</v>
      </c>
      <c r="C532" s="84">
        <v>2075.9461548200002</v>
      </c>
      <c r="D532" s="84">
        <v>1981.83913921</v>
      </c>
      <c r="E532" s="84">
        <v>134.37479705999999</v>
      </c>
      <c r="F532" s="84">
        <v>134.37479705999999</v>
      </c>
    </row>
    <row r="533" spans="1:6" ht="12.75" customHeight="1" x14ac:dyDescent="0.2">
      <c r="A533" s="83" t="s">
        <v>181</v>
      </c>
      <c r="B533" s="83">
        <v>15</v>
      </c>
      <c r="C533" s="84">
        <v>2088.6961489999999</v>
      </c>
      <c r="D533" s="84">
        <v>1995.3355770600001</v>
      </c>
      <c r="E533" s="84">
        <v>135.28989711</v>
      </c>
      <c r="F533" s="84">
        <v>135.28989711</v>
      </c>
    </row>
    <row r="534" spans="1:6" ht="12.75" customHeight="1" x14ac:dyDescent="0.2">
      <c r="A534" s="83" t="s">
        <v>181</v>
      </c>
      <c r="B534" s="83">
        <v>16</v>
      </c>
      <c r="C534" s="84">
        <v>2111.1279985599999</v>
      </c>
      <c r="D534" s="84">
        <v>2017.4254630600001</v>
      </c>
      <c r="E534" s="84">
        <v>136.78765941</v>
      </c>
      <c r="F534" s="84">
        <v>136.78765941</v>
      </c>
    </row>
    <row r="535" spans="1:6" ht="12.75" customHeight="1" x14ac:dyDescent="0.2">
      <c r="A535" s="83" t="s">
        <v>181</v>
      </c>
      <c r="B535" s="83">
        <v>17</v>
      </c>
      <c r="C535" s="84">
        <v>2121.6430171699999</v>
      </c>
      <c r="D535" s="84">
        <v>2032.08051647</v>
      </c>
      <c r="E535" s="84">
        <v>137.78131715999999</v>
      </c>
      <c r="F535" s="84">
        <v>137.78131715999999</v>
      </c>
    </row>
    <row r="536" spans="1:6" ht="12.75" customHeight="1" x14ac:dyDescent="0.2">
      <c r="A536" s="83" t="s">
        <v>181</v>
      </c>
      <c r="B536" s="83">
        <v>18</v>
      </c>
      <c r="C536" s="84">
        <v>2101.3621183599998</v>
      </c>
      <c r="D536" s="84">
        <v>2004.6548982700001</v>
      </c>
      <c r="E536" s="84">
        <v>135.92177579</v>
      </c>
      <c r="F536" s="84">
        <v>135.92177579</v>
      </c>
    </row>
    <row r="537" spans="1:6" ht="12.75" customHeight="1" x14ac:dyDescent="0.2">
      <c r="A537" s="83" t="s">
        <v>181</v>
      </c>
      <c r="B537" s="83">
        <v>19</v>
      </c>
      <c r="C537" s="84">
        <v>2093.66782453</v>
      </c>
      <c r="D537" s="84">
        <v>1994.6548687899999</v>
      </c>
      <c r="E537" s="84">
        <v>135.24374298999999</v>
      </c>
      <c r="F537" s="84">
        <v>135.24374298999999</v>
      </c>
    </row>
    <row r="538" spans="1:6" ht="12.75" customHeight="1" x14ac:dyDescent="0.2">
      <c r="A538" s="83" t="s">
        <v>181</v>
      </c>
      <c r="B538" s="83">
        <v>20</v>
      </c>
      <c r="C538" s="84">
        <v>2042.54098002</v>
      </c>
      <c r="D538" s="84">
        <v>1949.9535005299999</v>
      </c>
      <c r="E538" s="84">
        <v>132.21285255999999</v>
      </c>
      <c r="F538" s="84">
        <v>132.21285255999999</v>
      </c>
    </row>
    <row r="539" spans="1:6" ht="12.75" customHeight="1" x14ac:dyDescent="0.2">
      <c r="A539" s="83" t="s">
        <v>181</v>
      </c>
      <c r="B539" s="83">
        <v>21</v>
      </c>
      <c r="C539" s="84">
        <v>2014.2209205700001</v>
      </c>
      <c r="D539" s="84">
        <v>1918.65634851</v>
      </c>
      <c r="E539" s="84">
        <v>130.09080926999999</v>
      </c>
      <c r="F539" s="84">
        <v>130.09080926999999</v>
      </c>
    </row>
    <row r="540" spans="1:6" ht="12.75" customHeight="1" x14ac:dyDescent="0.2">
      <c r="A540" s="83" t="s">
        <v>181</v>
      </c>
      <c r="B540" s="83">
        <v>22</v>
      </c>
      <c r="C540" s="84">
        <v>2044.3097754299999</v>
      </c>
      <c r="D540" s="84">
        <v>1948.1080525100001</v>
      </c>
      <c r="E540" s="84">
        <v>132.0877255</v>
      </c>
      <c r="F540" s="84">
        <v>132.0877255</v>
      </c>
    </row>
    <row r="541" spans="1:6" ht="12.75" customHeight="1" x14ac:dyDescent="0.2">
      <c r="A541" s="83" t="s">
        <v>181</v>
      </c>
      <c r="B541" s="83">
        <v>23</v>
      </c>
      <c r="C541" s="84">
        <v>2073.0810800700001</v>
      </c>
      <c r="D541" s="84">
        <v>1977.6547051699999</v>
      </c>
      <c r="E541" s="84">
        <v>134.09107954000001</v>
      </c>
      <c r="F541" s="84">
        <v>134.09107954000001</v>
      </c>
    </row>
    <row r="542" spans="1:6" ht="12.75" customHeight="1" x14ac:dyDescent="0.2">
      <c r="A542" s="83" t="s">
        <v>181</v>
      </c>
      <c r="B542" s="83">
        <v>24</v>
      </c>
      <c r="C542" s="84">
        <v>2095.4485537</v>
      </c>
      <c r="D542" s="84">
        <v>2000.1018135500001</v>
      </c>
      <c r="E542" s="84">
        <v>135.61306261999999</v>
      </c>
      <c r="F542" s="84">
        <v>135.61306261999999</v>
      </c>
    </row>
    <row r="543" spans="1:6" ht="12.75" customHeight="1" x14ac:dyDescent="0.2">
      <c r="A543" s="83" t="s">
        <v>182</v>
      </c>
      <c r="B543" s="83">
        <v>1</v>
      </c>
      <c r="C543" s="84">
        <v>2126.5528746300001</v>
      </c>
      <c r="D543" s="84">
        <v>2033.8799953299999</v>
      </c>
      <c r="E543" s="84">
        <v>137.90332737</v>
      </c>
      <c r="F543" s="84">
        <v>137.90332737</v>
      </c>
    </row>
    <row r="544" spans="1:6" ht="12.75" customHeight="1" x14ac:dyDescent="0.2">
      <c r="A544" s="83" t="s">
        <v>182</v>
      </c>
      <c r="B544" s="83">
        <v>2</v>
      </c>
      <c r="C544" s="84">
        <v>2169.78319805</v>
      </c>
      <c r="D544" s="84">
        <v>2073.5803718400002</v>
      </c>
      <c r="E544" s="84">
        <v>140.59513516000001</v>
      </c>
      <c r="F544" s="84">
        <v>140.59513516000001</v>
      </c>
    </row>
    <row r="545" spans="1:6" ht="12.75" customHeight="1" x14ac:dyDescent="0.2">
      <c r="A545" s="83" t="s">
        <v>182</v>
      </c>
      <c r="B545" s="83">
        <v>3</v>
      </c>
      <c r="C545" s="84">
        <v>2205.6694602299999</v>
      </c>
      <c r="D545" s="84">
        <v>2108.2248693199999</v>
      </c>
      <c r="E545" s="84">
        <v>142.94413879000001</v>
      </c>
      <c r="F545" s="84">
        <v>142.94413879000001</v>
      </c>
    </row>
    <row r="546" spans="1:6" ht="12.75" customHeight="1" x14ac:dyDescent="0.2">
      <c r="A546" s="83" t="s">
        <v>182</v>
      </c>
      <c r="B546" s="83">
        <v>4</v>
      </c>
      <c r="C546" s="84">
        <v>2189.0621144000002</v>
      </c>
      <c r="D546" s="84">
        <v>2095.7117848600001</v>
      </c>
      <c r="E546" s="84">
        <v>142.09571312</v>
      </c>
      <c r="F546" s="84">
        <v>142.09571312</v>
      </c>
    </row>
    <row r="547" spans="1:6" ht="12.75" customHeight="1" x14ac:dyDescent="0.2">
      <c r="A547" s="83" t="s">
        <v>182</v>
      </c>
      <c r="B547" s="83">
        <v>5</v>
      </c>
      <c r="C547" s="84">
        <v>2190.2516102599998</v>
      </c>
      <c r="D547" s="84">
        <v>2095.8691299000002</v>
      </c>
      <c r="E547" s="84">
        <v>142.10638159999999</v>
      </c>
      <c r="F547" s="84">
        <v>142.10638159999999</v>
      </c>
    </row>
    <row r="548" spans="1:6" ht="12.75" customHeight="1" x14ac:dyDescent="0.2">
      <c r="A548" s="83" t="s">
        <v>182</v>
      </c>
      <c r="B548" s="83">
        <v>6</v>
      </c>
      <c r="C548" s="84">
        <v>2192.10642087</v>
      </c>
      <c r="D548" s="84">
        <v>2095.7930486</v>
      </c>
      <c r="E548" s="84">
        <v>142.10122306</v>
      </c>
      <c r="F548" s="84">
        <v>142.10122306</v>
      </c>
    </row>
    <row r="549" spans="1:6" ht="12.75" customHeight="1" x14ac:dyDescent="0.2">
      <c r="A549" s="83" t="s">
        <v>182</v>
      </c>
      <c r="B549" s="83">
        <v>7</v>
      </c>
      <c r="C549" s="84">
        <v>2122.1632441800002</v>
      </c>
      <c r="D549" s="84">
        <v>2027.8140104500001</v>
      </c>
      <c r="E549" s="84">
        <v>137.49203492000001</v>
      </c>
      <c r="F549" s="84">
        <v>137.49203492000001</v>
      </c>
    </row>
    <row r="550" spans="1:6" ht="12.75" customHeight="1" x14ac:dyDescent="0.2">
      <c r="A550" s="83" t="s">
        <v>182</v>
      </c>
      <c r="B550" s="83">
        <v>8</v>
      </c>
      <c r="C550" s="84">
        <v>2074.9900135799999</v>
      </c>
      <c r="D550" s="84">
        <v>1980.63590471</v>
      </c>
      <c r="E550" s="84">
        <v>134.29321404999999</v>
      </c>
      <c r="F550" s="84">
        <v>134.29321404999999</v>
      </c>
    </row>
    <row r="551" spans="1:6" ht="12.75" customHeight="1" x14ac:dyDescent="0.2">
      <c r="A551" s="83" t="s">
        <v>182</v>
      </c>
      <c r="B551" s="83">
        <v>9</v>
      </c>
      <c r="C551" s="84">
        <v>2062.0618011800002</v>
      </c>
      <c r="D551" s="84">
        <v>1966.4808646900001</v>
      </c>
      <c r="E551" s="84">
        <v>133.33345875000001</v>
      </c>
      <c r="F551" s="84">
        <v>133.33345875000001</v>
      </c>
    </row>
    <row r="552" spans="1:6" ht="12.75" customHeight="1" x14ac:dyDescent="0.2">
      <c r="A552" s="83" t="s">
        <v>182</v>
      </c>
      <c r="B552" s="83">
        <v>10</v>
      </c>
      <c r="C552" s="84">
        <v>2045.8111090699999</v>
      </c>
      <c r="D552" s="84">
        <v>1955.2038391999999</v>
      </c>
      <c r="E552" s="84">
        <v>132.56884169</v>
      </c>
      <c r="F552" s="84">
        <v>132.56884169</v>
      </c>
    </row>
    <row r="553" spans="1:6" ht="12.75" customHeight="1" x14ac:dyDescent="0.2">
      <c r="A553" s="83" t="s">
        <v>182</v>
      </c>
      <c r="B553" s="83">
        <v>11</v>
      </c>
      <c r="C553" s="84">
        <v>2020.2835669900001</v>
      </c>
      <c r="D553" s="84">
        <v>1923.76168751</v>
      </c>
      <c r="E553" s="84">
        <v>130.43696696999999</v>
      </c>
      <c r="F553" s="84">
        <v>130.43696696999999</v>
      </c>
    </row>
    <row r="554" spans="1:6" ht="12.75" customHeight="1" x14ac:dyDescent="0.2">
      <c r="A554" s="83" t="s">
        <v>182</v>
      </c>
      <c r="B554" s="83">
        <v>12</v>
      </c>
      <c r="C554" s="84">
        <v>1978.13841755</v>
      </c>
      <c r="D554" s="84">
        <v>1882.8664867</v>
      </c>
      <c r="E554" s="84">
        <v>127.66414641</v>
      </c>
      <c r="F554" s="84">
        <v>127.66414641</v>
      </c>
    </row>
    <row r="555" spans="1:6" ht="12.75" customHeight="1" x14ac:dyDescent="0.2">
      <c r="A555" s="83" t="s">
        <v>182</v>
      </c>
      <c r="B555" s="83">
        <v>13</v>
      </c>
      <c r="C555" s="84">
        <v>2007.0691337400001</v>
      </c>
      <c r="D555" s="84">
        <v>1913.9366647500001</v>
      </c>
      <c r="E555" s="84">
        <v>129.77080017</v>
      </c>
      <c r="F555" s="84">
        <v>129.77080017</v>
      </c>
    </row>
    <row r="556" spans="1:6" ht="12.75" customHeight="1" x14ac:dyDescent="0.2">
      <c r="A556" s="83" t="s">
        <v>182</v>
      </c>
      <c r="B556" s="83">
        <v>14</v>
      </c>
      <c r="C556" s="84">
        <v>1976.3962190300001</v>
      </c>
      <c r="D556" s="84">
        <v>1881.48759283</v>
      </c>
      <c r="E556" s="84">
        <v>127.57065316000001</v>
      </c>
      <c r="F556" s="84">
        <v>127.57065316000001</v>
      </c>
    </row>
    <row r="557" spans="1:6" ht="12.75" customHeight="1" x14ac:dyDescent="0.2">
      <c r="A557" s="83" t="s">
        <v>182</v>
      </c>
      <c r="B557" s="83">
        <v>15</v>
      </c>
      <c r="C557" s="84">
        <v>1980.03127191</v>
      </c>
      <c r="D557" s="84">
        <v>1884.6169026600001</v>
      </c>
      <c r="E557" s="84">
        <v>127.78283001</v>
      </c>
      <c r="F557" s="84">
        <v>127.78283001</v>
      </c>
    </row>
    <row r="558" spans="1:6" ht="12.75" customHeight="1" x14ac:dyDescent="0.2">
      <c r="A558" s="83" t="s">
        <v>182</v>
      </c>
      <c r="B558" s="83">
        <v>16</v>
      </c>
      <c r="C558" s="84">
        <v>2002.5343880800001</v>
      </c>
      <c r="D558" s="84">
        <v>1904.7650497100001</v>
      </c>
      <c r="E558" s="84">
        <v>129.14893642999999</v>
      </c>
      <c r="F558" s="84">
        <v>129.14893642999999</v>
      </c>
    </row>
    <row r="559" spans="1:6" ht="12.75" customHeight="1" x14ac:dyDescent="0.2">
      <c r="A559" s="83" t="s">
        <v>182</v>
      </c>
      <c r="B559" s="83">
        <v>17</v>
      </c>
      <c r="C559" s="84">
        <v>2020.6248032799999</v>
      </c>
      <c r="D559" s="84">
        <v>1920.9959578800001</v>
      </c>
      <c r="E559" s="84">
        <v>130.24944199000001</v>
      </c>
      <c r="F559" s="84">
        <v>130.24944199000001</v>
      </c>
    </row>
    <row r="560" spans="1:6" ht="12.75" customHeight="1" x14ac:dyDescent="0.2">
      <c r="A560" s="83" t="s">
        <v>182</v>
      </c>
      <c r="B560" s="83">
        <v>18</v>
      </c>
      <c r="C560" s="84">
        <v>2012.42685205</v>
      </c>
      <c r="D560" s="84">
        <v>1914.4480038199999</v>
      </c>
      <c r="E560" s="84">
        <v>129.80547053999999</v>
      </c>
      <c r="F560" s="84">
        <v>129.80547053999999</v>
      </c>
    </row>
    <row r="561" spans="1:6" ht="12.75" customHeight="1" x14ac:dyDescent="0.2">
      <c r="A561" s="83" t="s">
        <v>182</v>
      </c>
      <c r="B561" s="83">
        <v>19</v>
      </c>
      <c r="C561" s="84">
        <v>1979.42049084</v>
      </c>
      <c r="D561" s="84">
        <v>1883.3380203900001</v>
      </c>
      <c r="E561" s="84">
        <v>127.69611784999999</v>
      </c>
      <c r="F561" s="84">
        <v>127.69611784999999</v>
      </c>
    </row>
    <row r="562" spans="1:6" ht="12.75" customHeight="1" x14ac:dyDescent="0.2">
      <c r="A562" s="83" t="s">
        <v>182</v>
      </c>
      <c r="B562" s="83">
        <v>20</v>
      </c>
      <c r="C562" s="84">
        <v>1946.3029453500001</v>
      </c>
      <c r="D562" s="84">
        <v>1849.4742240600001</v>
      </c>
      <c r="E562" s="84">
        <v>125.40004817000001</v>
      </c>
      <c r="F562" s="84">
        <v>125.40004817000001</v>
      </c>
    </row>
    <row r="563" spans="1:6" ht="12.75" customHeight="1" x14ac:dyDescent="0.2">
      <c r="A563" s="83" t="s">
        <v>182</v>
      </c>
      <c r="B563" s="83">
        <v>21</v>
      </c>
      <c r="C563" s="84">
        <v>1909.1979084100001</v>
      </c>
      <c r="D563" s="84">
        <v>1812.88537625</v>
      </c>
      <c r="E563" s="84">
        <v>122.91921161</v>
      </c>
      <c r="F563" s="84">
        <v>122.91921161</v>
      </c>
    </row>
    <row r="564" spans="1:6" ht="12.75" customHeight="1" x14ac:dyDescent="0.2">
      <c r="A564" s="83" t="s">
        <v>182</v>
      </c>
      <c r="B564" s="83">
        <v>22</v>
      </c>
      <c r="C564" s="84">
        <v>1907.0089033500001</v>
      </c>
      <c r="D564" s="84">
        <v>1810.6480832499999</v>
      </c>
      <c r="E564" s="84">
        <v>122.76751625</v>
      </c>
      <c r="F564" s="84">
        <v>122.76751625</v>
      </c>
    </row>
    <row r="565" spans="1:6" ht="12.75" customHeight="1" x14ac:dyDescent="0.2">
      <c r="A565" s="83" t="s">
        <v>182</v>
      </c>
      <c r="B565" s="83">
        <v>23</v>
      </c>
      <c r="C565" s="84">
        <v>1923.85093011</v>
      </c>
      <c r="D565" s="84">
        <v>1829.0817300599999</v>
      </c>
      <c r="E565" s="84">
        <v>124.01737427</v>
      </c>
      <c r="F565" s="84">
        <v>124.01737427</v>
      </c>
    </row>
    <row r="566" spans="1:6" ht="12.75" customHeight="1" x14ac:dyDescent="0.2">
      <c r="A566" s="83" t="s">
        <v>182</v>
      </c>
      <c r="B566" s="83">
        <v>24</v>
      </c>
      <c r="C566" s="84">
        <v>1931.5937016400001</v>
      </c>
      <c r="D566" s="84">
        <v>1835.1105730700001</v>
      </c>
      <c r="E566" s="84">
        <v>124.4261484</v>
      </c>
      <c r="F566" s="84">
        <v>124.4261484</v>
      </c>
    </row>
    <row r="567" spans="1:6" ht="12.75" customHeight="1" x14ac:dyDescent="0.2">
      <c r="A567" s="83" t="s">
        <v>183</v>
      </c>
      <c r="B567" s="83">
        <v>1</v>
      </c>
      <c r="C567" s="84">
        <v>2002.8592766899999</v>
      </c>
      <c r="D567" s="84">
        <v>1908.67891665</v>
      </c>
      <c r="E567" s="84">
        <v>129.41430865999999</v>
      </c>
      <c r="F567" s="84">
        <v>129.41430865999999</v>
      </c>
    </row>
    <row r="568" spans="1:6" ht="12.75" customHeight="1" x14ac:dyDescent="0.2">
      <c r="A568" s="83" t="s">
        <v>183</v>
      </c>
      <c r="B568" s="83">
        <v>2</v>
      </c>
      <c r="C568" s="84">
        <v>1976.8710165</v>
      </c>
      <c r="D568" s="84">
        <v>1883.3494705600001</v>
      </c>
      <c r="E568" s="84">
        <v>127.69689421</v>
      </c>
      <c r="F568" s="84">
        <v>127.69689421</v>
      </c>
    </row>
    <row r="569" spans="1:6" ht="12.75" customHeight="1" x14ac:dyDescent="0.2">
      <c r="A569" s="83" t="s">
        <v>183</v>
      </c>
      <c r="B569" s="83">
        <v>3</v>
      </c>
      <c r="C569" s="84">
        <v>2023.91502915</v>
      </c>
      <c r="D569" s="84">
        <v>1929.8329688900001</v>
      </c>
      <c r="E569" s="84">
        <v>130.84861855</v>
      </c>
      <c r="F569" s="84">
        <v>130.84861855</v>
      </c>
    </row>
    <row r="570" spans="1:6" ht="12.75" customHeight="1" x14ac:dyDescent="0.2">
      <c r="A570" s="83" t="s">
        <v>183</v>
      </c>
      <c r="B570" s="83">
        <v>4</v>
      </c>
      <c r="C570" s="84">
        <v>2043.5610888900001</v>
      </c>
      <c r="D570" s="84">
        <v>1949.7198409499999</v>
      </c>
      <c r="E570" s="84">
        <v>132.19700972000001</v>
      </c>
      <c r="F570" s="84">
        <v>132.19700972000001</v>
      </c>
    </row>
    <row r="571" spans="1:6" ht="12.75" customHeight="1" x14ac:dyDescent="0.2">
      <c r="A571" s="83" t="s">
        <v>183</v>
      </c>
      <c r="B571" s="83">
        <v>5</v>
      </c>
      <c r="C571" s="84">
        <v>2040.92283355</v>
      </c>
      <c r="D571" s="84">
        <v>1947.6819054699999</v>
      </c>
      <c r="E571" s="84">
        <v>132.05883141999999</v>
      </c>
      <c r="F571" s="84">
        <v>132.05883141999999</v>
      </c>
    </row>
    <row r="572" spans="1:6" ht="12.75" customHeight="1" x14ac:dyDescent="0.2">
      <c r="A572" s="83" t="s">
        <v>183</v>
      </c>
      <c r="B572" s="83">
        <v>6</v>
      </c>
      <c r="C572" s="84">
        <v>2020.2635996500001</v>
      </c>
      <c r="D572" s="84">
        <v>1926.1964570600001</v>
      </c>
      <c r="E572" s="84">
        <v>130.60205185000001</v>
      </c>
      <c r="F572" s="84">
        <v>130.60205185000001</v>
      </c>
    </row>
    <row r="573" spans="1:6" ht="12.75" customHeight="1" x14ac:dyDescent="0.2">
      <c r="A573" s="83" t="s">
        <v>183</v>
      </c>
      <c r="B573" s="83">
        <v>7</v>
      </c>
      <c r="C573" s="84">
        <v>1999.51847535</v>
      </c>
      <c r="D573" s="84">
        <v>1904.5603870800001</v>
      </c>
      <c r="E573" s="84">
        <v>129.13505967</v>
      </c>
      <c r="F573" s="84">
        <v>129.13505967</v>
      </c>
    </row>
    <row r="574" spans="1:6" ht="12.75" customHeight="1" x14ac:dyDescent="0.2">
      <c r="A574" s="83" t="s">
        <v>183</v>
      </c>
      <c r="B574" s="83">
        <v>8</v>
      </c>
      <c r="C574" s="84">
        <v>1981.41516959</v>
      </c>
      <c r="D574" s="84">
        <v>1884.5295736400001</v>
      </c>
      <c r="E574" s="84">
        <v>127.77690883</v>
      </c>
      <c r="F574" s="84">
        <v>127.77690883</v>
      </c>
    </row>
    <row r="575" spans="1:6" ht="12.75" customHeight="1" x14ac:dyDescent="0.2">
      <c r="A575" s="83" t="s">
        <v>183</v>
      </c>
      <c r="B575" s="83">
        <v>9</v>
      </c>
      <c r="C575" s="84">
        <v>1932.9904039800001</v>
      </c>
      <c r="D575" s="84">
        <v>1836.4142243700001</v>
      </c>
      <c r="E575" s="84">
        <v>124.51453997</v>
      </c>
      <c r="F575" s="84">
        <v>124.51453997</v>
      </c>
    </row>
    <row r="576" spans="1:6" ht="12.75" customHeight="1" x14ac:dyDescent="0.2">
      <c r="A576" s="83" t="s">
        <v>183</v>
      </c>
      <c r="B576" s="83">
        <v>10</v>
      </c>
      <c r="C576" s="84">
        <v>1892.93541321</v>
      </c>
      <c r="D576" s="84">
        <v>1795.02175988</v>
      </c>
      <c r="E576" s="84">
        <v>121.7080034</v>
      </c>
      <c r="F576" s="84">
        <v>121.7080034</v>
      </c>
    </row>
    <row r="577" spans="1:6" ht="12.75" customHeight="1" x14ac:dyDescent="0.2">
      <c r="A577" s="83" t="s">
        <v>183</v>
      </c>
      <c r="B577" s="83">
        <v>11</v>
      </c>
      <c r="C577" s="84">
        <v>1876.1356684100001</v>
      </c>
      <c r="D577" s="84">
        <v>1778.39817883</v>
      </c>
      <c r="E577" s="84">
        <v>120.58087341</v>
      </c>
      <c r="F577" s="84">
        <v>120.58087341</v>
      </c>
    </row>
    <row r="578" spans="1:6" ht="12.75" customHeight="1" x14ac:dyDescent="0.2">
      <c r="A578" s="83" t="s">
        <v>183</v>
      </c>
      <c r="B578" s="83">
        <v>12</v>
      </c>
      <c r="C578" s="84">
        <v>1887.4007477</v>
      </c>
      <c r="D578" s="84">
        <v>1790.35464452</v>
      </c>
      <c r="E578" s="84">
        <v>121.39155861</v>
      </c>
      <c r="F578" s="84">
        <v>121.39155861</v>
      </c>
    </row>
    <row r="579" spans="1:6" ht="12.75" customHeight="1" x14ac:dyDescent="0.2">
      <c r="A579" s="83" t="s">
        <v>183</v>
      </c>
      <c r="B579" s="83">
        <v>13</v>
      </c>
      <c r="C579" s="84">
        <v>1892.7452705000001</v>
      </c>
      <c r="D579" s="84">
        <v>1798.29678081</v>
      </c>
      <c r="E579" s="84">
        <v>121.93005991</v>
      </c>
      <c r="F579" s="84">
        <v>121.93005991</v>
      </c>
    </row>
    <row r="580" spans="1:6" ht="12.75" customHeight="1" x14ac:dyDescent="0.2">
      <c r="A580" s="83" t="s">
        <v>183</v>
      </c>
      <c r="B580" s="83">
        <v>14</v>
      </c>
      <c r="C580" s="84">
        <v>1930.5529887800001</v>
      </c>
      <c r="D580" s="84">
        <v>1836.92775729</v>
      </c>
      <c r="E580" s="84">
        <v>124.54935908</v>
      </c>
      <c r="F580" s="84">
        <v>124.54935908</v>
      </c>
    </row>
    <row r="581" spans="1:6" ht="12.75" customHeight="1" x14ac:dyDescent="0.2">
      <c r="A581" s="83" t="s">
        <v>183</v>
      </c>
      <c r="B581" s="83">
        <v>15</v>
      </c>
      <c r="C581" s="84">
        <v>1954.93018987</v>
      </c>
      <c r="D581" s="84">
        <v>1861.26607485</v>
      </c>
      <c r="E581" s="84">
        <v>126.19957196999999</v>
      </c>
      <c r="F581" s="84">
        <v>126.19957196999999</v>
      </c>
    </row>
    <row r="582" spans="1:6" ht="12.75" customHeight="1" x14ac:dyDescent="0.2">
      <c r="A582" s="83" t="s">
        <v>183</v>
      </c>
      <c r="B582" s="83">
        <v>16</v>
      </c>
      <c r="C582" s="84">
        <v>1960.99818708</v>
      </c>
      <c r="D582" s="84">
        <v>1867.8637937999999</v>
      </c>
      <c r="E582" s="84">
        <v>126.64691763</v>
      </c>
      <c r="F582" s="84">
        <v>126.64691763</v>
      </c>
    </row>
    <row r="583" spans="1:6" ht="12.75" customHeight="1" x14ac:dyDescent="0.2">
      <c r="A583" s="83" t="s">
        <v>183</v>
      </c>
      <c r="B583" s="83">
        <v>17</v>
      </c>
      <c r="C583" s="84">
        <v>1974.3644291400001</v>
      </c>
      <c r="D583" s="84">
        <v>1881.3142273999999</v>
      </c>
      <c r="E583" s="84">
        <v>127.55889845</v>
      </c>
      <c r="F583" s="84">
        <v>127.55889845</v>
      </c>
    </row>
    <row r="584" spans="1:6" ht="12.75" customHeight="1" x14ac:dyDescent="0.2">
      <c r="A584" s="83" t="s">
        <v>183</v>
      </c>
      <c r="B584" s="83">
        <v>18</v>
      </c>
      <c r="C584" s="84">
        <v>1939.71345686</v>
      </c>
      <c r="D584" s="84">
        <v>1844.3755515</v>
      </c>
      <c r="E584" s="84">
        <v>125.05434246999999</v>
      </c>
      <c r="F584" s="84">
        <v>125.05434246999999</v>
      </c>
    </row>
    <row r="585" spans="1:6" ht="12.75" customHeight="1" x14ac:dyDescent="0.2">
      <c r="A585" s="83" t="s">
        <v>183</v>
      </c>
      <c r="B585" s="83">
        <v>19</v>
      </c>
      <c r="C585" s="84">
        <v>1923.3651492500001</v>
      </c>
      <c r="D585" s="84">
        <v>1830.00995453</v>
      </c>
      <c r="E585" s="84">
        <v>124.08031075</v>
      </c>
      <c r="F585" s="84">
        <v>124.08031075</v>
      </c>
    </row>
    <row r="586" spans="1:6" ht="12.75" customHeight="1" x14ac:dyDescent="0.2">
      <c r="A586" s="83" t="s">
        <v>183</v>
      </c>
      <c r="B586" s="83">
        <v>20</v>
      </c>
      <c r="C586" s="84">
        <v>1886.6615459100001</v>
      </c>
      <c r="D586" s="84">
        <v>1794.5891438799999</v>
      </c>
      <c r="E586" s="84">
        <v>121.67867071000001</v>
      </c>
      <c r="F586" s="84">
        <v>121.67867071000001</v>
      </c>
    </row>
    <row r="587" spans="1:6" ht="12.75" customHeight="1" x14ac:dyDescent="0.2">
      <c r="A587" s="83" t="s">
        <v>183</v>
      </c>
      <c r="B587" s="83">
        <v>21</v>
      </c>
      <c r="C587" s="84">
        <v>1876.02736342</v>
      </c>
      <c r="D587" s="84">
        <v>1780.3811232</v>
      </c>
      <c r="E587" s="84">
        <v>120.71532315</v>
      </c>
      <c r="F587" s="84">
        <v>120.71532315</v>
      </c>
    </row>
    <row r="588" spans="1:6" ht="12.75" customHeight="1" x14ac:dyDescent="0.2">
      <c r="A588" s="83" t="s">
        <v>183</v>
      </c>
      <c r="B588" s="83">
        <v>22</v>
      </c>
      <c r="C588" s="84">
        <v>1875.25736041</v>
      </c>
      <c r="D588" s="84">
        <v>1778.14575562</v>
      </c>
      <c r="E588" s="84">
        <v>120.56375834000001</v>
      </c>
      <c r="F588" s="84">
        <v>120.56375834000001</v>
      </c>
    </row>
    <row r="589" spans="1:6" ht="12.75" customHeight="1" x14ac:dyDescent="0.2">
      <c r="A589" s="83" t="s">
        <v>183</v>
      </c>
      <c r="B589" s="83">
        <v>23</v>
      </c>
      <c r="C589" s="84">
        <v>1924.0633463900001</v>
      </c>
      <c r="D589" s="84">
        <v>1828.3628725200001</v>
      </c>
      <c r="E589" s="84">
        <v>123.96863352</v>
      </c>
      <c r="F589" s="84">
        <v>123.96863352</v>
      </c>
    </row>
    <row r="590" spans="1:6" ht="12.75" customHeight="1" x14ac:dyDescent="0.2">
      <c r="A590" s="83" t="s">
        <v>183</v>
      </c>
      <c r="B590" s="83">
        <v>24</v>
      </c>
      <c r="C590" s="84">
        <v>1944.5310500200001</v>
      </c>
      <c r="D590" s="84">
        <v>1849.5651849999999</v>
      </c>
      <c r="E590" s="84">
        <v>125.4062156</v>
      </c>
      <c r="F590" s="84">
        <v>125.4062156</v>
      </c>
    </row>
    <row r="591" spans="1:6" ht="12.75" customHeight="1" x14ac:dyDescent="0.2">
      <c r="A591" s="83" t="s">
        <v>184</v>
      </c>
      <c r="B591" s="83">
        <v>1</v>
      </c>
      <c r="C591" s="84">
        <v>1989.35729386</v>
      </c>
      <c r="D591" s="84">
        <v>1895.5716104099999</v>
      </c>
      <c r="E591" s="84">
        <v>128.52559292999999</v>
      </c>
      <c r="F591" s="84">
        <v>128.52559292999999</v>
      </c>
    </row>
    <row r="592" spans="1:6" ht="12.75" customHeight="1" x14ac:dyDescent="0.2">
      <c r="A592" s="83" t="s">
        <v>184</v>
      </c>
      <c r="B592" s="83">
        <v>2</v>
      </c>
      <c r="C592" s="84">
        <v>1930.6004845800001</v>
      </c>
      <c r="D592" s="84">
        <v>1837.35003403</v>
      </c>
      <c r="E592" s="84">
        <v>124.57799075</v>
      </c>
      <c r="F592" s="84">
        <v>124.57799075</v>
      </c>
    </row>
    <row r="593" spans="1:6" ht="12.75" customHeight="1" x14ac:dyDescent="0.2">
      <c r="A593" s="83" t="s">
        <v>184</v>
      </c>
      <c r="B593" s="83">
        <v>3</v>
      </c>
      <c r="C593" s="84">
        <v>1966.6264636599999</v>
      </c>
      <c r="D593" s="84">
        <v>1873.2980037100001</v>
      </c>
      <c r="E593" s="84">
        <v>127.01537380000001</v>
      </c>
      <c r="F593" s="84">
        <v>127.01537380000001</v>
      </c>
    </row>
    <row r="594" spans="1:6" ht="12.75" customHeight="1" x14ac:dyDescent="0.2">
      <c r="A594" s="83" t="s">
        <v>184</v>
      </c>
      <c r="B594" s="83">
        <v>4</v>
      </c>
      <c r="C594" s="84">
        <v>1981.03922616</v>
      </c>
      <c r="D594" s="84">
        <v>1887.3357466</v>
      </c>
      <c r="E594" s="84">
        <v>127.96717599999999</v>
      </c>
      <c r="F594" s="84">
        <v>127.96717599999999</v>
      </c>
    </row>
    <row r="595" spans="1:6" ht="12.75" customHeight="1" x14ac:dyDescent="0.2">
      <c r="A595" s="83" t="s">
        <v>184</v>
      </c>
      <c r="B595" s="83">
        <v>5</v>
      </c>
      <c r="C595" s="84">
        <v>1961.4156317500001</v>
      </c>
      <c r="D595" s="84">
        <v>1867.8953684200001</v>
      </c>
      <c r="E595" s="84">
        <v>126.64905849</v>
      </c>
      <c r="F595" s="84">
        <v>126.64905849</v>
      </c>
    </row>
    <row r="596" spans="1:6" ht="12.75" customHeight="1" x14ac:dyDescent="0.2">
      <c r="A596" s="83" t="s">
        <v>184</v>
      </c>
      <c r="B596" s="83">
        <v>6</v>
      </c>
      <c r="C596" s="84">
        <v>1953.3415612900001</v>
      </c>
      <c r="D596" s="84">
        <v>1859.35955685</v>
      </c>
      <c r="E596" s="84">
        <v>126.07030417999999</v>
      </c>
      <c r="F596" s="84">
        <v>126.07030417999999</v>
      </c>
    </row>
    <row r="597" spans="1:6" ht="12.75" customHeight="1" x14ac:dyDescent="0.2">
      <c r="A597" s="83" t="s">
        <v>184</v>
      </c>
      <c r="B597" s="83">
        <v>7</v>
      </c>
      <c r="C597" s="84">
        <v>1929.6301518299999</v>
      </c>
      <c r="D597" s="84">
        <v>1834.7595870299999</v>
      </c>
      <c r="E597" s="84">
        <v>124.40235045999999</v>
      </c>
      <c r="F597" s="84">
        <v>124.40235045999999</v>
      </c>
    </row>
    <row r="598" spans="1:6" ht="12.75" customHeight="1" x14ac:dyDescent="0.2">
      <c r="A598" s="83" t="s">
        <v>184</v>
      </c>
      <c r="B598" s="83">
        <v>8</v>
      </c>
      <c r="C598" s="84">
        <v>1928.10895033</v>
      </c>
      <c r="D598" s="84">
        <v>1831.50463928</v>
      </c>
      <c r="E598" s="84">
        <v>124.18165498</v>
      </c>
      <c r="F598" s="84">
        <v>124.18165498</v>
      </c>
    </row>
    <row r="599" spans="1:6" ht="12.75" customHeight="1" x14ac:dyDescent="0.2">
      <c r="A599" s="83" t="s">
        <v>184</v>
      </c>
      <c r="B599" s="83">
        <v>9</v>
      </c>
      <c r="C599" s="84">
        <v>1865.8646141900001</v>
      </c>
      <c r="D599" s="84">
        <v>1773.8602655499999</v>
      </c>
      <c r="E599" s="84">
        <v>120.27318892</v>
      </c>
      <c r="F599" s="84">
        <v>120.27318892</v>
      </c>
    </row>
    <row r="600" spans="1:6" ht="12.75" customHeight="1" x14ac:dyDescent="0.2">
      <c r="A600" s="83" t="s">
        <v>184</v>
      </c>
      <c r="B600" s="83">
        <v>10</v>
      </c>
      <c r="C600" s="84">
        <v>1832.56599267</v>
      </c>
      <c r="D600" s="84">
        <v>1738.8697119200001</v>
      </c>
      <c r="E600" s="84">
        <v>117.90072162</v>
      </c>
      <c r="F600" s="84">
        <v>117.90072162</v>
      </c>
    </row>
    <row r="601" spans="1:6" ht="12.75" customHeight="1" x14ac:dyDescent="0.2">
      <c r="A601" s="83" t="s">
        <v>184</v>
      </c>
      <c r="B601" s="83">
        <v>11</v>
      </c>
      <c r="C601" s="84">
        <v>1837.5211400600001</v>
      </c>
      <c r="D601" s="84">
        <v>1745.9773444499999</v>
      </c>
      <c r="E601" s="84">
        <v>118.38264100000001</v>
      </c>
      <c r="F601" s="84">
        <v>118.38264100000001</v>
      </c>
    </row>
    <row r="602" spans="1:6" ht="12.75" customHeight="1" x14ac:dyDescent="0.2">
      <c r="A602" s="83" t="s">
        <v>184</v>
      </c>
      <c r="B602" s="83">
        <v>12</v>
      </c>
      <c r="C602" s="84">
        <v>1845.9544797000001</v>
      </c>
      <c r="D602" s="84">
        <v>1756.43797116</v>
      </c>
      <c r="E602" s="84">
        <v>119.0919037</v>
      </c>
      <c r="F602" s="84">
        <v>119.0919037</v>
      </c>
    </row>
    <row r="603" spans="1:6" ht="12.75" customHeight="1" x14ac:dyDescent="0.2">
      <c r="A603" s="83" t="s">
        <v>184</v>
      </c>
      <c r="B603" s="83">
        <v>13</v>
      </c>
      <c r="C603" s="84">
        <v>1841.8488218</v>
      </c>
      <c r="D603" s="84">
        <v>1749.35098713</v>
      </c>
      <c r="E603" s="84">
        <v>118.61138436</v>
      </c>
      <c r="F603" s="84">
        <v>118.61138436</v>
      </c>
    </row>
    <row r="604" spans="1:6" ht="12.75" customHeight="1" x14ac:dyDescent="0.2">
      <c r="A604" s="83" t="s">
        <v>184</v>
      </c>
      <c r="B604" s="83">
        <v>14</v>
      </c>
      <c r="C604" s="84">
        <v>1849.5876390999999</v>
      </c>
      <c r="D604" s="84">
        <v>1761.02682067</v>
      </c>
      <c r="E604" s="84">
        <v>119.40304183000001</v>
      </c>
      <c r="F604" s="84">
        <v>119.40304183000001</v>
      </c>
    </row>
    <row r="605" spans="1:6" ht="12.75" customHeight="1" x14ac:dyDescent="0.2">
      <c r="A605" s="83" t="s">
        <v>184</v>
      </c>
      <c r="B605" s="83">
        <v>15</v>
      </c>
      <c r="C605" s="84">
        <v>1903.9918271700001</v>
      </c>
      <c r="D605" s="84">
        <v>1811.9865967999999</v>
      </c>
      <c r="E605" s="84">
        <v>122.85827159</v>
      </c>
      <c r="F605" s="84">
        <v>122.85827159</v>
      </c>
    </row>
    <row r="606" spans="1:6" ht="12.75" customHeight="1" x14ac:dyDescent="0.2">
      <c r="A606" s="83" t="s">
        <v>184</v>
      </c>
      <c r="B606" s="83">
        <v>16</v>
      </c>
      <c r="C606" s="84">
        <v>1921.9471798699999</v>
      </c>
      <c r="D606" s="84">
        <v>1826.1189729099999</v>
      </c>
      <c r="E606" s="84">
        <v>123.81649022000001</v>
      </c>
      <c r="F606" s="84">
        <v>123.81649022000001</v>
      </c>
    </row>
    <row r="607" spans="1:6" ht="12.75" customHeight="1" x14ac:dyDescent="0.2">
      <c r="A607" s="83" t="s">
        <v>184</v>
      </c>
      <c r="B607" s="83">
        <v>17</v>
      </c>
      <c r="C607" s="84">
        <v>1919.98715096</v>
      </c>
      <c r="D607" s="84">
        <v>1822.7734495</v>
      </c>
      <c r="E607" s="84">
        <v>123.58965343</v>
      </c>
      <c r="F607" s="84">
        <v>123.58965343</v>
      </c>
    </row>
    <row r="608" spans="1:6" ht="12.75" customHeight="1" x14ac:dyDescent="0.2">
      <c r="A608" s="83" t="s">
        <v>184</v>
      </c>
      <c r="B608" s="83">
        <v>18</v>
      </c>
      <c r="C608" s="84">
        <v>1892.5417493699999</v>
      </c>
      <c r="D608" s="84">
        <v>1795.97352793</v>
      </c>
      <c r="E608" s="84">
        <v>121.77253621</v>
      </c>
      <c r="F608" s="84">
        <v>121.77253621</v>
      </c>
    </row>
    <row r="609" spans="1:6" ht="12.75" customHeight="1" x14ac:dyDescent="0.2">
      <c r="A609" s="83" t="s">
        <v>184</v>
      </c>
      <c r="B609" s="83">
        <v>19</v>
      </c>
      <c r="C609" s="84">
        <v>1853.02645211</v>
      </c>
      <c r="D609" s="84">
        <v>1758.0564317200001</v>
      </c>
      <c r="E609" s="84">
        <v>119.20164031</v>
      </c>
      <c r="F609" s="84">
        <v>119.20164031</v>
      </c>
    </row>
    <row r="610" spans="1:6" ht="12.75" customHeight="1" x14ac:dyDescent="0.2">
      <c r="A610" s="83" t="s">
        <v>184</v>
      </c>
      <c r="B610" s="83">
        <v>20</v>
      </c>
      <c r="C610" s="84">
        <v>1836.7182091899999</v>
      </c>
      <c r="D610" s="84">
        <v>1742.21376917</v>
      </c>
      <c r="E610" s="84">
        <v>118.127459</v>
      </c>
      <c r="F610" s="84">
        <v>118.127459</v>
      </c>
    </row>
    <row r="611" spans="1:6" ht="12.75" customHeight="1" x14ac:dyDescent="0.2">
      <c r="A611" s="83" t="s">
        <v>184</v>
      </c>
      <c r="B611" s="83">
        <v>21</v>
      </c>
      <c r="C611" s="84">
        <v>1827.3601517500001</v>
      </c>
      <c r="D611" s="84">
        <v>1732.4808907900001</v>
      </c>
      <c r="E611" s="84">
        <v>117.46753987</v>
      </c>
      <c r="F611" s="84">
        <v>117.46753987</v>
      </c>
    </row>
    <row r="612" spans="1:6" ht="12.75" customHeight="1" x14ac:dyDescent="0.2">
      <c r="A612" s="83" t="s">
        <v>184</v>
      </c>
      <c r="B612" s="83">
        <v>22</v>
      </c>
      <c r="C612" s="84">
        <v>1797.6627268100001</v>
      </c>
      <c r="D612" s="84">
        <v>1702.7081750299999</v>
      </c>
      <c r="E612" s="84">
        <v>115.44885805</v>
      </c>
      <c r="F612" s="84">
        <v>115.44885805</v>
      </c>
    </row>
    <row r="613" spans="1:6" ht="12.75" customHeight="1" x14ac:dyDescent="0.2">
      <c r="A613" s="83" t="s">
        <v>184</v>
      </c>
      <c r="B613" s="83">
        <v>23</v>
      </c>
      <c r="C613" s="84">
        <v>1811.07938595</v>
      </c>
      <c r="D613" s="84">
        <v>1714.8544461900001</v>
      </c>
      <c r="E613" s="84">
        <v>116.27241265000001</v>
      </c>
      <c r="F613" s="84">
        <v>116.27241265000001</v>
      </c>
    </row>
    <row r="614" spans="1:6" ht="12.75" customHeight="1" x14ac:dyDescent="0.2">
      <c r="A614" s="83" t="s">
        <v>184</v>
      </c>
      <c r="B614" s="83">
        <v>24</v>
      </c>
      <c r="C614" s="84">
        <v>1869.49503663</v>
      </c>
      <c r="D614" s="84">
        <v>1774.1507598400001</v>
      </c>
      <c r="E614" s="84">
        <v>120.29288532</v>
      </c>
      <c r="F614" s="84">
        <v>120.29288532</v>
      </c>
    </row>
    <row r="615" spans="1:6" ht="12.75" customHeight="1" x14ac:dyDescent="0.2">
      <c r="A615" s="83" t="s">
        <v>185</v>
      </c>
      <c r="B615" s="83">
        <v>1</v>
      </c>
      <c r="C615" s="84">
        <v>1866.1827483500001</v>
      </c>
      <c r="D615" s="84">
        <v>1770.84815207</v>
      </c>
      <c r="E615" s="84">
        <v>120.06895835</v>
      </c>
      <c r="F615" s="84">
        <v>120.06895835</v>
      </c>
    </row>
    <row r="616" spans="1:6" ht="12.75" customHeight="1" x14ac:dyDescent="0.2">
      <c r="A616" s="83" t="s">
        <v>185</v>
      </c>
      <c r="B616" s="83">
        <v>2</v>
      </c>
      <c r="C616" s="84">
        <v>1908.9587790600001</v>
      </c>
      <c r="D616" s="84">
        <v>1812.0129975499999</v>
      </c>
      <c r="E616" s="84">
        <v>122.86006164</v>
      </c>
      <c r="F616" s="84">
        <v>122.86006164</v>
      </c>
    </row>
    <row r="617" spans="1:6" ht="12.75" customHeight="1" x14ac:dyDescent="0.2">
      <c r="A617" s="83" t="s">
        <v>185</v>
      </c>
      <c r="B617" s="83">
        <v>3</v>
      </c>
      <c r="C617" s="84">
        <v>1921.70585433</v>
      </c>
      <c r="D617" s="84">
        <v>1823.6509382900001</v>
      </c>
      <c r="E617" s="84">
        <v>123.64914987</v>
      </c>
      <c r="F617" s="84">
        <v>123.64914987</v>
      </c>
    </row>
    <row r="618" spans="1:6" ht="12.75" customHeight="1" x14ac:dyDescent="0.2">
      <c r="A618" s="83" t="s">
        <v>185</v>
      </c>
      <c r="B618" s="83">
        <v>4</v>
      </c>
      <c r="C618" s="84">
        <v>1932.5392453300001</v>
      </c>
      <c r="D618" s="84">
        <v>1834.03129113</v>
      </c>
      <c r="E618" s="84">
        <v>124.35296975999999</v>
      </c>
      <c r="F618" s="84">
        <v>124.35296975999999</v>
      </c>
    </row>
    <row r="619" spans="1:6" ht="12.75" customHeight="1" x14ac:dyDescent="0.2">
      <c r="A619" s="83" t="s">
        <v>185</v>
      </c>
      <c r="B619" s="83">
        <v>5</v>
      </c>
      <c r="C619" s="84">
        <v>1926.22957522</v>
      </c>
      <c r="D619" s="84">
        <v>1829.3439598299999</v>
      </c>
      <c r="E619" s="84">
        <v>124.03515426</v>
      </c>
      <c r="F619" s="84">
        <v>124.03515426</v>
      </c>
    </row>
    <row r="620" spans="1:6" ht="12.75" customHeight="1" x14ac:dyDescent="0.2">
      <c r="A620" s="83" t="s">
        <v>185</v>
      </c>
      <c r="B620" s="83">
        <v>6</v>
      </c>
      <c r="C620" s="84">
        <v>1911.1681626899999</v>
      </c>
      <c r="D620" s="84">
        <v>1814.38362979</v>
      </c>
      <c r="E620" s="84">
        <v>123.02079781</v>
      </c>
      <c r="F620" s="84">
        <v>123.02079781</v>
      </c>
    </row>
    <row r="621" spans="1:6" ht="12.75" customHeight="1" x14ac:dyDescent="0.2">
      <c r="A621" s="83" t="s">
        <v>185</v>
      </c>
      <c r="B621" s="83">
        <v>7</v>
      </c>
      <c r="C621" s="84">
        <v>1864.8516210099999</v>
      </c>
      <c r="D621" s="84">
        <v>1768.79211207</v>
      </c>
      <c r="E621" s="84">
        <v>119.9295525</v>
      </c>
      <c r="F621" s="84">
        <v>119.9295525</v>
      </c>
    </row>
    <row r="622" spans="1:6" ht="12.75" customHeight="1" x14ac:dyDescent="0.2">
      <c r="A622" s="83" t="s">
        <v>185</v>
      </c>
      <c r="B622" s="83">
        <v>8</v>
      </c>
      <c r="C622" s="84">
        <v>1844.0274038800001</v>
      </c>
      <c r="D622" s="84">
        <v>1746.41315639</v>
      </c>
      <c r="E622" s="84">
        <v>118.41219039000001</v>
      </c>
      <c r="F622" s="84">
        <v>118.41219039000001</v>
      </c>
    </row>
    <row r="623" spans="1:6" ht="12.75" customHeight="1" x14ac:dyDescent="0.2">
      <c r="A623" s="83" t="s">
        <v>185</v>
      </c>
      <c r="B623" s="83">
        <v>9</v>
      </c>
      <c r="C623" s="84">
        <v>1820.0560423100001</v>
      </c>
      <c r="D623" s="84">
        <v>1727.0624456099999</v>
      </c>
      <c r="E623" s="84">
        <v>117.1001526</v>
      </c>
      <c r="F623" s="84">
        <v>117.1001526</v>
      </c>
    </row>
    <row r="624" spans="1:6" ht="12.75" customHeight="1" x14ac:dyDescent="0.2">
      <c r="A624" s="83" t="s">
        <v>185</v>
      </c>
      <c r="B624" s="83">
        <v>10</v>
      </c>
      <c r="C624" s="84">
        <v>1796.58801793</v>
      </c>
      <c r="D624" s="84">
        <v>1701.5403163599999</v>
      </c>
      <c r="E624" s="84">
        <v>115.36967364</v>
      </c>
      <c r="F624" s="84">
        <v>115.36967364</v>
      </c>
    </row>
    <row r="625" spans="1:6" ht="12.75" customHeight="1" x14ac:dyDescent="0.2">
      <c r="A625" s="83" t="s">
        <v>185</v>
      </c>
      <c r="B625" s="83">
        <v>11</v>
      </c>
      <c r="C625" s="84">
        <v>1801.56357712</v>
      </c>
      <c r="D625" s="84">
        <v>1705.79259617</v>
      </c>
      <c r="E625" s="84">
        <v>115.65799131</v>
      </c>
      <c r="F625" s="84">
        <v>115.65799131</v>
      </c>
    </row>
    <row r="626" spans="1:6" ht="12.75" customHeight="1" x14ac:dyDescent="0.2">
      <c r="A626" s="83" t="s">
        <v>185</v>
      </c>
      <c r="B626" s="83">
        <v>12</v>
      </c>
      <c r="C626" s="84">
        <v>1797.96931774</v>
      </c>
      <c r="D626" s="84">
        <v>1702.8363978299999</v>
      </c>
      <c r="E626" s="84">
        <v>115.45755195</v>
      </c>
      <c r="F626" s="84">
        <v>115.45755195</v>
      </c>
    </row>
    <row r="627" spans="1:6" ht="12.75" customHeight="1" x14ac:dyDescent="0.2">
      <c r="A627" s="83" t="s">
        <v>185</v>
      </c>
      <c r="B627" s="83">
        <v>13</v>
      </c>
      <c r="C627" s="84">
        <v>1820.6487357399999</v>
      </c>
      <c r="D627" s="84">
        <v>1727.74714294</v>
      </c>
      <c r="E627" s="84">
        <v>117.14657719</v>
      </c>
      <c r="F627" s="84">
        <v>117.14657719</v>
      </c>
    </row>
    <row r="628" spans="1:6" ht="12.75" customHeight="1" x14ac:dyDescent="0.2">
      <c r="A628" s="83" t="s">
        <v>185</v>
      </c>
      <c r="B628" s="83">
        <v>14</v>
      </c>
      <c r="C628" s="84">
        <v>1831.50781811</v>
      </c>
      <c r="D628" s="84">
        <v>1737.7631606699999</v>
      </c>
      <c r="E628" s="84">
        <v>117.82569404</v>
      </c>
      <c r="F628" s="84">
        <v>117.82569404</v>
      </c>
    </row>
    <row r="629" spans="1:6" ht="12.75" customHeight="1" x14ac:dyDescent="0.2">
      <c r="A629" s="83" t="s">
        <v>185</v>
      </c>
      <c r="B629" s="83">
        <v>15</v>
      </c>
      <c r="C629" s="84">
        <v>1845.5405940799999</v>
      </c>
      <c r="D629" s="84">
        <v>1752.34927739</v>
      </c>
      <c r="E629" s="84">
        <v>118.81467766999999</v>
      </c>
      <c r="F629" s="84">
        <v>118.81467766999999</v>
      </c>
    </row>
    <row r="630" spans="1:6" ht="12.75" customHeight="1" x14ac:dyDescent="0.2">
      <c r="A630" s="83" t="s">
        <v>185</v>
      </c>
      <c r="B630" s="83">
        <v>16</v>
      </c>
      <c r="C630" s="84">
        <v>1866.1255505500001</v>
      </c>
      <c r="D630" s="84">
        <v>1771.4948023699999</v>
      </c>
      <c r="E630" s="84">
        <v>120.11280323</v>
      </c>
      <c r="F630" s="84">
        <v>120.11280323</v>
      </c>
    </row>
    <row r="631" spans="1:6" ht="12.75" customHeight="1" x14ac:dyDescent="0.2">
      <c r="A631" s="83" t="s">
        <v>185</v>
      </c>
      <c r="B631" s="83">
        <v>17</v>
      </c>
      <c r="C631" s="84">
        <v>1863.5522065800001</v>
      </c>
      <c r="D631" s="84">
        <v>1768.5735179000001</v>
      </c>
      <c r="E631" s="84">
        <v>119.91473114</v>
      </c>
      <c r="F631" s="84">
        <v>119.91473114</v>
      </c>
    </row>
    <row r="632" spans="1:6" ht="12.75" customHeight="1" x14ac:dyDescent="0.2">
      <c r="A632" s="83" t="s">
        <v>185</v>
      </c>
      <c r="B632" s="83">
        <v>18</v>
      </c>
      <c r="C632" s="84">
        <v>1850.9114605499999</v>
      </c>
      <c r="D632" s="84">
        <v>1752.1050579800001</v>
      </c>
      <c r="E632" s="84">
        <v>118.79811884</v>
      </c>
      <c r="F632" s="84">
        <v>118.79811884</v>
      </c>
    </row>
    <row r="633" spans="1:6" ht="12.75" customHeight="1" x14ac:dyDescent="0.2">
      <c r="A633" s="83" t="s">
        <v>185</v>
      </c>
      <c r="B633" s="83">
        <v>19</v>
      </c>
      <c r="C633" s="84">
        <v>1831.1752554699999</v>
      </c>
      <c r="D633" s="84">
        <v>1731.98673237</v>
      </c>
      <c r="E633" s="84">
        <v>117.43403441</v>
      </c>
      <c r="F633" s="84">
        <v>117.43403441</v>
      </c>
    </row>
    <row r="634" spans="1:6" ht="12.75" customHeight="1" x14ac:dyDescent="0.2">
      <c r="A634" s="83" t="s">
        <v>185</v>
      </c>
      <c r="B634" s="83">
        <v>20</v>
      </c>
      <c r="C634" s="84">
        <v>1793.6503015200001</v>
      </c>
      <c r="D634" s="84">
        <v>1702.9935032200001</v>
      </c>
      <c r="E634" s="84">
        <v>115.46820418</v>
      </c>
      <c r="F634" s="84">
        <v>115.46820418</v>
      </c>
    </row>
    <row r="635" spans="1:6" ht="12.75" customHeight="1" x14ac:dyDescent="0.2">
      <c r="A635" s="83" t="s">
        <v>185</v>
      </c>
      <c r="B635" s="83">
        <v>21</v>
      </c>
      <c r="C635" s="84">
        <v>1807.53251677</v>
      </c>
      <c r="D635" s="84">
        <v>1712.4630929299999</v>
      </c>
      <c r="E635" s="84">
        <v>116.11027153000001</v>
      </c>
      <c r="F635" s="84">
        <v>116.11027153000001</v>
      </c>
    </row>
    <row r="636" spans="1:6" ht="12.75" customHeight="1" x14ac:dyDescent="0.2">
      <c r="A636" s="83" t="s">
        <v>185</v>
      </c>
      <c r="B636" s="83">
        <v>22</v>
      </c>
      <c r="C636" s="84">
        <v>1803.0385191299999</v>
      </c>
      <c r="D636" s="84">
        <v>1707.2805184599999</v>
      </c>
      <c r="E636" s="84">
        <v>115.75887702</v>
      </c>
      <c r="F636" s="84">
        <v>115.75887702</v>
      </c>
    </row>
    <row r="637" spans="1:6" ht="12.75" customHeight="1" x14ac:dyDescent="0.2">
      <c r="A637" s="83" t="s">
        <v>185</v>
      </c>
      <c r="B637" s="83">
        <v>23</v>
      </c>
      <c r="C637" s="84">
        <v>1838.01098686</v>
      </c>
      <c r="D637" s="84">
        <v>1741.4475651600001</v>
      </c>
      <c r="E637" s="84">
        <v>118.07550800999999</v>
      </c>
      <c r="F637" s="84">
        <v>118.07550800999999</v>
      </c>
    </row>
    <row r="638" spans="1:6" ht="12.75" customHeight="1" x14ac:dyDescent="0.2">
      <c r="A638" s="83" t="s">
        <v>185</v>
      </c>
      <c r="B638" s="83">
        <v>24</v>
      </c>
      <c r="C638" s="84">
        <v>1851.1761750400001</v>
      </c>
      <c r="D638" s="84">
        <v>1755.97190778</v>
      </c>
      <c r="E638" s="84">
        <v>119.06030317</v>
      </c>
      <c r="F638" s="84">
        <v>119.06030317</v>
      </c>
    </row>
    <row r="639" spans="1:6" ht="12.75" customHeight="1" x14ac:dyDescent="0.2">
      <c r="A639" s="83" t="s">
        <v>186</v>
      </c>
      <c r="B639" s="83">
        <v>1</v>
      </c>
      <c r="C639" s="84">
        <v>1930.7856024099999</v>
      </c>
      <c r="D639" s="84">
        <v>1835.6284972399999</v>
      </c>
      <c r="E639" s="84">
        <v>124.46126525</v>
      </c>
      <c r="F639" s="84">
        <v>124.46126525</v>
      </c>
    </row>
    <row r="640" spans="1:6" ht="12.75" customHeight="1" x14ac:dyDescent="0.2">
      <c r="A640" s="83" t="s">
        <v>186</v>
      </c>
      <c r="B640" s="83">
        <v>2</v>
      </c>
      <c r="C640" s="84">
        <v>1968.9143887299999</v>
      </c>
      <c r="D640" s="84">
        <v>1871.9410594000001</v>
      </c>
      <c r="E640" s="84">
        <v>126.92336880000001</v>
      </c>
      <c r="F640" s="84">
        <v>126.92336880000001</v>
      </c>
    </row>
    <row r="641" spans="1:6" ht="12.75" customHeight="1" x14ac:dyDescent="0.2">
      <c r="A641" s="83" t="s">
        <v>186</v>
      </c>
      <c r="B641" s="83">
        <v>3</v>
      </c>
      <c r="C641" s="84">
        <v>1997.4315772499999</v>
      </c>
      <c r="D641" s="84">
        <v>1898.6281733799999</v>
      </c>
      <c r="E641" s="84">
        <v>128.73283731000001</v>
      </c>
      <c r="F641" s="84">
        <v>128.73283731000001</v>
      </c>
    </row>
    <row r="642" spans="1:6" ht="12.75" customHeight="1" x14ac:dyDescent="0.2">
      <c r="A642" s="83" t="s">
        <v>186</v>
      </c>
      <c r="B642" s="83">
        <v>4</v>
      </c>
      <c r="C642" s="84">
        <v>2013.8315490499999</v>
      </c>
      <c r="D642" s="84">
        <v>1914.77251125</v>
      </c>
      <c r="E642" s="84">
        <v>129.82747314</v>
      </c>
      <c r="F642" s="84">
        <v>129.82747314</v>
      </c>
    </row>
    <row r="643" spans="1:6" ht="12.75" customHeight="1" x14ac:dyDescent="0.2">
      <c r="A643" s="83" t="s">
        <v>186</v>
      </c>
      <c r="B643" s="83">
        <v>5</v>
      </c>
      <c r="C643" s="84">
        <v>2001.65631343</v>
      </c>
      <c r="D643" s="84">
        <v>1904.8443606599999</v>
      </c>
      <c r="E643" s="84">
        <v>129.15431394999999</v>
      </c>
      <c r="F643" s="84">
        <v>129.15431394999999</v>
      </c>
    </row>
    <row r="644" spans="1:6" ht="12.75" customHeight="1" x14ac:dyDescent="0.2">
      <c r="A644" s="83" t="s">
        <v>186</v>
      </c>
      <c r="B644" s="83">
        <v>6</v>
      </c>
      <c r="C644" s="84">
        <v>1971.70317679</v>
      </c>
      <c r="D644" s="84">
        <v>1873.9615958700001</v>
      </c>
      <c r="E644" s="84">
        <v>127.06036739</v>
      </c>
      <c r="F644" s="84">
        <v>127.06036739</v>
      </c>
    </row>
    <row r="645" spans="1:6" ht="12.75" customHeight="1" x14ac:dyDescent="0.2">
      <c r="A645" s="83" t="s">
        <v>186</v>
      </c>
      <c r="B645" s="83">
        <v>7</v>
      </c>
      <c r="C645" s="84">
        <v>1900.6336706699999</v>
      </c>
      <c r="D645" s="84">
        <v>1802.4146814000001</v>
      </c>
      <c r="E645" s="84">
        <v>122.20926625</v>
      </c>
      <c r="F645" s="84">
        <v>122.20926625</v>
      </c>
    </row>
    <row r="646" spans="1:6" ht="12.75" customHeight="1" x14ac:dyDescent="0.2">
      <c r="A646" s="83" t="s">
        <v>186</v>
      </c>
      <c r="B646" s="83">
        <v>8</v>
      </c>
      <c r="C646" s="84">
        <v>1880.7250891900001</v>
      </c>
      <c r="D646" s="84">
        <v>1782.2394029</v>
      </c>
      <c r="E646" s="84">
        <v>120.84132022999999</v>
      </c>
      <c r="F646" s="84">
        <v>120.84132022999999</v>
      </c>
    </row>
    <row r="647" spans="1:6" ht="12.75" customHeight="1" x14ac:dyDescent="0.2">
      <c r="A647" s="83" t="s">
        <v>186</v>
      </c>
      <c r="B647" s="83">
        <v>9</v>
      </c>
      <c r="C647" s="84">
        <v>1849.7768405700001</v>
      </c>
      <c r="D647" s="84">
        <v>1755.99937613</v>
      </c>
      <c r="E647" s="84">
        <v>119.06216560999999</v>
      </c>
      <c r="F647" s="84">
        <v>119.06216560999999</v>
      </c>
    </row>
    <row r="648" spans="1:6" ht="12.75" customHeight="1" x14ac:dyDescent="0.2">
      <c r="A648" s="83" t="s">
        <v>186</v>
      </c>
      <c r="B648" s="83">
        <v>10</v>
      </c>
      <c r="C648" s="84">
        <v>1869.1551358300001</v>
      </c>
      <c r="D648" s="84">
        <v>1774.28884935</v>
      </c>
      <c r="E648" s="84">
        <v>120.30224822</v>
      </c>
      <c r="F648" s="84">
        <v>120.30224822</v>
      </c>
    </row>
    <row r="649" spans="1:6" ht="12.75" customHeight="1" x14ac:dyDescent="0.2">
      <c r="A649" s="83" t="s">
        <v>186</v>
      </c>
      <c r="B649" s="83">
        <v>11</v>
      </c>
      <c r="C649" s="84">
        <v>1874.14417744</v>
      </c>
      <c r="D649" s="84">
        <v>1778.7868020999999</v>
      </c>
      <c r="E649" s="84">
        <v>120.60722327000001</v>
      </c>
      <c r="F649" s="84">
        <v>120.60722327000001</v>
      </c>
    </row>
    <row r="650" spans="1:6" ht="12.75" customHeight="1" x14ac:dyDescent="0.2">
      <c r="A650" s="83" t="s">
        <v>186</v>
      </c>
      <c r="B650" s="83">
        <v>12</v>
      </c>
      <c r="C650" s="84">
        <v>1908.1244993299999</v>
      </c>
      <c r="D650" s="84">
        <v>1814.53764376</v>
      </c>
      <c r="E650" s="84">
        <v>123.03124043</v>
      </c>
      <c r="F650" s="84">
        <v>123.03124043</v>
      </c>
    </row>
    <row r="651" spans="1:6" ht="12.75" customHeight="1" x14ac:dyDescent="0.2">
      <c r="A651" s="83" t="s">
        <v>186</v>
      </c>
      <c r="B651" s="83">
        <v>13</v>
      </c>
      <c r="C651" s="84">
        <v>1934.07950701</v>
      </c>
      <c r="D651" s="84">
        <v>1841.79386937</v>
      </c>
      <c r="E651" s="84">
        <v>124.87929647</v>
      </c>
      <c r="F651" s="84">
        <v>124.87929647</v>
      </c>
    </row>
    <row r="652" spans="1:6" ht="12.75" customHeight="1" x14ac:dyDescent="0.2">
      <c r="A652" s="83" t="s">
        <v>186</v>
      </c>
      <c r="B652" s="83">
        <v>14</v>
      </c>
      <c r="C652" s="84">
        <v>1931.28598949</v>
      </c>
      <c r="D652" s="84">
        <v>1838.7438924200001</v>
      </c>
      <c r="E652" s="84">
        <v>124.67249864</v>
      </c>
      <c r="F652" s="84">
        <v>124.67249864</v>
      </c>
    </row>
    <row r="653" spans="1:6" ht="12.75" customHeight="1" x14ac:dyDescent="0.2">
      <c r="A653" s="83" t="s">
        <v>186</v>
      </c>
      <c r="B653" s="83">
        <v>15</v>
      </c>
      <c r="C653" s="84">
        <v>1957.06493557</v>
      </c>
      <c r="D653" s="84">
        <v>1864.2081268500001</v>
      </c>
      <c r="E653" s="84">
        <v>126.39905215</v>
      </c>
      <c r="F653" s="84">
        <v>126.39905215</v>
      </c>
    </row>
    <row r="654" spans="1:6" ht="12.75" customHeight="1" x14ac:dyDescent="0.2">
      <c r="A654" s="83" t="s">
        <v>186</v>
      </c>
      <c r="B654" s="83">
        <v>16</v>
      </c>
      <c r="C654" s="84">
        <v>1952.7915558699999</v>
      </c>
      <c r="D654" s="84">
        <v>1860.5312845799999</v>
      </c>
      <c r="E654" s="84">
        <v>126.14975093</v>
      </c>
      <c r="F654" s="84">
        <v>126.14975093</v>
      </c>
    </row>
    <row r="655" spans="1:6" ht="12.75" customHeight="1" x14ac:dyDescent="0.2">
      <c r="A655" s="83" t="s">
        <v>186</v>
      </c>
      <c r="B655" s="83">
        <v>17</v>
      </c>
      <c r="C655" s="84">
        <v>1915.9803251799999</v>
      </c>
      <c r="D655" s="84">
        <v>1823.2849106199999</v>
      </c>
      <c r="E655" s="84">
        <v>123.62433206</v>
      </c>
      <c r="F655" s="84">
        <v>123.62433206</v>
      </c>
    </row>
    <row r="656" spans="1:6" ht="12.75" customHeight="1" x14ac:dyDescent="0.2">
      <c r="A656" s="83" t="s">
        <v>186</v>
      </c>
      <c r="B656" s="83">
        <v>18</v>
      </c>
      <c r="C656" s="84">
        <v>1882.8030921</v>
      </c>
      <c r="D656" s="84">
        <v>1791.69799126</v>
      </c>
      <c r="E656" s="84">
        <v>121.48264165000001</v>
      </c>
      <c r="F656" s="84">
        <v>121.48264165000001</v>
      </c>
    </row>
    <row r="657" spans="1:6" ht="12.75" customHeight="1" x14ac:dyDescent="0.2">
      <c r="A657" s="83" t="s">
        <v>186</v>
      </c>
      <c r="B657" s="83">
        <v>19</v>
      </c>
      <c r="C657" s="84">
        <v>1850.2665351099999</v>
      </c>
      <c r="D657" s="84">
        <v>1755.41984791</v>
      </c>
      <c r="E657" s="84">
        <v>119.02287181</v>
      </c>
      <c r="F657" s="84">
        <v>119.02287181</v>
      </c>
    </row>
    <row r="658" spans="1:6" ht="12.75" customHeight="1" x14ac:dyDescent="0.2">
      <c r="A658" s="83" t="s">
        <v>186</v>
      </c>
      <c r="B658" s="83">
        <v>20</v>
      </c>
      <c r="C658" s="84">
        <v>1837.5547897599999</v>
      </c>
      <c r="D658" s="84">
        <v>1744.2878010699999</v>
      </c>
      <c r="E658" s="84">
        <v>118.26808475</v>
      </c>
      <c r="F658" s="84">
        <v>118.26808475</v>
      </c>
    </row>
    <row r="659" spans="1:6" ht="12.75" customHeight="1" x14ac:dyDescent="0.2">
      <c r="A659" s="83" t="s">
        <v>186</v>
      </c>
      <c r="B659" s="83">
        <v>21</v>
      </c>
      <c r="C659" s="84">
        <v>1828.58205531</v>
      </c>
      <c r="D659" s="84">
        <v>1734.8745600300001</v>
      </c>
      <c r="E659" s="84">
        <v>117.62983801999999</v>
      </c>
      <c r="F659" s="84">
        <v>117.62983801999999</v>
      </c>
    </row>
    <row r="660" spans="1:6" ht="12.75" customHeight="1" x14ac:dyDescent="0.2">
      <c r="A660" s="83" t="s">
        <v>186</v>
      </c>
      <c r="B660" s="83">
        <v>22</v>
      </c>
      <c r="C660" s="84">
        <v>1842.0252404</v>
      </c>
      <c r="D660" s="84">
        <v>1750.8669281699999</v>
      </c>
      <c r="E660" s="84">
        <v>118.71416983</v>
      </c>
      <c r="F660" s="84">
        <v>118.71416983</v>
      </c>
    </row>
    <row r="661" spans="1:6" ht="12.75" customHeight="1" x14ac:dyDescent="0.2">
      <c r="A661" s="83" t="s">
        <v>186</v>
      </c>
      <c r="B661" s="83">
        <v>23</v>
      </c>
      <c r="C661" s="84">
        <v>1883.4752897599999</v>
      </c>
      <c r="D661" s="84">
        <v>1789.56819341</v>
      </c>
      <c r="E661" s="84">
        <v>121.3382348</v>
      </c>
      <c r="F661" s="84">
        <v>121.3382348</v>
      </c>
    </row>
    <row r="662" spans="1:6" ht="12.75" customHeight="1" x14ac:dyDescent="0.2">
      <c r="A662" s="83" t="s">
        <v>186</v>
      </c>
      <c r="B662" s="83">
        <v>24</v>
      </c>
      <c r="C662" s="84">
        <v>1892.9834399599999</v>
      </c>
      <c r="D662" s="84">
        <v>1800.08960677</v>
      </c>
      <c r="E662" s="84">
        <v>122.05161903</v>
      </c>
      <c r="F662" s="84">
        <v>122.05161903</v>
      </c>
    </row>
    <row r="663" spans="1:6" ht="12.75" customHeight="1" x14ac:dyDescent="0.2">
      <c r="A663" s="83" t="s">
        <v>187</v>
      </c>
      <c r="B663" s="83">
        <v>1</v>
      </c>
      <c r="C663" s="84">
        <v>1945.58688764</v>
      </c>
      <c r="D663" s="84">
        <v>1852.7686236</v>
      </c>
      <c r="E663" s="84">
        <v>125.62341859999999</v>
      </c>
      <c r="F663" s="84">
        <v>125.62341859999999</v>
      </c>
    </row>
    <row r="664" spans="1:6" ht="12.75" customHeight="1" x14ac:dyDescent="0.2">
      <c r="A664" s="83" t="s">
        <v>187</v>
      </c>
      <c r="B664" s="83">
        <v>2</v>
      </c>
      <c r="C664" s="84">
        <v>1964.07831326</v>
      </c>
      <c r="D664" s="84">
        <v>1869.2040036000001</v>
      </c>
      <c r="E664" s="84">
        <v>126.73778797999999</v>
      </c>
      <c r="F664" s="84">
        <v>126.73778797999999</v>
      </c>
    </row>
    <row r="665" spans="1:6" ht="12.75" customHeight="1" x14ac:dyDescent="0.2">
      <c r="A665" s="83" t="s">
        <v>187</v>
      </c>
      <c r="B665" s="83">
        <v>3</v>
      </c>
      <c r="C665" s="84">
        <v>2000.68327204</v>
      </c>
      <c r="D665" s="84">
        <v>1905.0566616900001</v>
      </c>
      <c r="E665" s="84">
        <v>129.16870861999999</v>
      </c>
      <c r="F665" s="84">
        <v>129.16870861999999</v>
      </c>
    </row>
    <row r="666" spans="1:6" ht="12.75" customHeight="1" x14ac:dyDescent="0.2">
      <c r="A666" s="83" t="s">
        <v>187</v>
      </c>
      <c r="B666" s="83">
        <v>4</v>
      </c>
      <c r="C666" s="84">
        <v>2008.03666247</v>
      </c>
      <c r="D666" s="84">
        <v>1912.7259112199999</v>
      </c>
      <c r="E666" s="84">
        <v>129.68870734999999</v>
      </c>
      <c r="F666" s="84">
        <v>129.68870734999999</v>
      </c>
    </row>
    <row r="667" spans="1:6" ht="12.75" customHeight="1" x14ac:dyDescent="0.2">
      <c r="A667" s="83" t="s">
        <v>187</v>
      </c>
      <c r="B667" s="83">
        <v>5</v>
      </c>
      <c r="C667" s="84">
        <v>1991.9959108800001</v>
      </c>
      <c r="D667" s="84">
        <v>1902.5418476499999</v>
      </c>
      <c r="E667" s="84">
        <v>128.99819647999999</v>
      </c>
      <c r="F667" s="84">
        <v>128.99819647999999</v>
      </c>
    </row>
    <row r="668" spans="1:6" ht="12.75" customHeight="1" x14ac:dyDescent="0.2">
      <c r="A668" s="83" t="s">
        <v>187</v>
      </c>
      <c r="B668" s="83">
        <v>6</v>
      </c>
      <c r="C668" s="84">
        <v>1966.26888487</v>
      </c>
      <c r="D668" s="84">
        <v>1872.8618264300001</v>
      </c>
      <c r="E668" s="84">
        <v>126.98579964</v>
      </c>
      <c r="F668" s="84">
        <v>126.98579964</v>
      </c>
    </row>
    <row r="669" spans="1:6" ht="12.75" customHeight="1" x14ac:dyDescent="0.2">
      <c r="A669" s="83" t="s">
        <v>187</v>
      </c>
      <c r="B669" s="83">
        <v>7</v>
      </c>
      <c r="C669" s="84">
        <v>1903.29535457</v>
      </c>
      <c r="D669" s="84">
        <v>1807.8251397399999</v>
      </c>
      <c r="E669" s="84">
        <v>122.57611199</v>
      </c>
      <c r="F669" s="84">
        <v>122.57611199</v>
      </c>
    </row>
    <row r="670" spans="1:6" ht="12.75" customHeight="1" x14ac:dyDescent="0.2">
      <c r="A670" s="83" t="s">
        <v>187</v>
      </c>
      <c r="B670" s="83">
        <v>8</v>
      </c>
      <c r="C670" s="84">
        <v>1862.8832193999999</v>
      </c>
      <c r="D670" s="84">
        <v>1764.89199422</v>
      </c>
      <c r="E670" s="84">
        <v>119.66511250000001</v>
      </c>
      <c r="F670" s="84">
        <v>119.66511250000001</v>
      </c>
    </row>
    <row r="671" spans="1:6" ht="12.75" customHeight="1" x14ac:dyDescent="0.2">
      <c r="A671" s="83" t="s">
        <v>187</v>
      </c>
      <c r="B671" s="83">
        <v>9</v>
      </c>
      <c r="C671" s="84">
        <v>1860.3321908800001</v>
      </c>
      <c r="D671" s="84">
        <v>1766.8710758</v>
      </c>
      <c r="E671" s="84">
        <v>119.79930032999999</v>
      </c>
      <c r="F671" s="84">
        <v>119.79930032999999</v>
      </c>
    </row>
    <row r="672" spans="1:6" ht="12.75" customHeight="1" x14ac:dyDescent="0.2">
      <c r="A672" s="83" t="s">
        <v>187</v>
      </c>
      <c r="B672" s="83">
        <v>10</v>
      </c>
      <c r="C672" s="84">
        <v>1862.68384352</v>
      </c>
      <c r="D672" s="84">
        <v>1766.2244599799999</v>
      </c>
      <c r="E672" s="84">
        <v>119.75545778</v>
      </c>
      <c r="F672" s="84">
        <v>119.75545778</v>
      </c>
    </row>
    <row r="673" spans="1:6" ht="12.75" customHeight="1" x14ac:dyDescent="0.2">
      <c r="A673" s="83" t="s">
        <v>187</v>
      </c>
      <c r="B673" s="83">
        <v>11</v>
      </c>
      <c r="C673" s="84">
        <v>1856.7578047500001</v>
      </c>
      <c r="D673" s="84">
        <v>1761.6644826300001</v>
      </c>
      <c r="E673" s="84">
        <v>119.44627728</v>
      </c>
      <c r="F673" s="84">
        <v>119.44627728</v>
      </c>
    </row>
    <row r="674" spans="1:6" ht="12.75" customHeight="1" x14ac:dyDescent="0.2">
      <c r="A674" s="83" t="s">
        <v>187</v>
      </c>
      <c r="B674" s="83">
        <v>12</v>
      </c>
      <c r="C674" s="84">
        <v>1866.0505456799999</v>
      </c>
      <c r="D674" s="84">
        <v>1773.1644545199999</v>
      </c>
      <c r="E674" s="84">
        <v>120.22601079</v>
      </c>
      <c r="F674" s="84">
        <v>120.22601079</v>
      </c>
    </row>
    <row r="675" spans="1:6" ht="12.75" customHeight="1" x14ac:dyDescent="0.2">
      <c r="A675" s="83" t="s">
        <v>187</v>
      </c>
      <c r="B675" s="83">
        <v>13</v>
      </c>
      <c r="C675" s="84">
        <v>1896.3620897200001</v>
      </c>
      <c r="D675" s="84">
        <v>1804.04865821</v>
      </c>
      <c r="E675" s="84">
        <v>122.32005491</v>
      </c>
      <c r="F675" s="84">
        <v>122.32005491</v>
      </c>
    </row>
    <row r="676" spans="1:6" ht="12.75" customHeight="1" x14ac:dyDescent="0.2">
      <c r="A676" s="83" t="s">
        <v>187</v>
      </c>
      <c r="B676" s="83">
        <v>14</v>
      </c>
      <c r="C676" s="84">
        <v>1905.81494754</v>
      </c>
      <c r="D676" s="84">
        <v>1813.3168999699999</v>
      </c>
      <c r="E676" s="84">
        <v>122.94847024000001</v>
      </c>
      <c r="F676" s="84">
        <v>122.94847024000001</v>
      </c>
    </row>
    <row r="677" spans="1:6" ht="12.75" customHeight="1" x14ac:dyDescent="0.2">
      <c r="A677" s="83" t="s">
        <v>187</v>
      </c>
      <c r="B677" s="83">
        <v>15</v>
      </c>
      <c r="C677" s="84">
        <v>1925.7798391199999</v>
      </c>
      <c r="D677" s="84">
        <v>1833.68830084</v>
      </c>
      <c r="E677" s="84">
        <v>124.32971396000001</v>
      </c>
      <c r="F677" s="84">
        <v>124.32971396000001</v>
      </c>
    </row>
    <row r="678" spans="1:6" ht="12.75" customHeight="1" x14ac:dyDescent="0.2">
      <c r="A678" s="83" t="s">
        <v>187</v>
      </c>
      <c r="B678" s="83">
        <v>16</v>
      </c>
      <c r="C678" s="84">
        <v>1942.17937521</v>
      </c>
      <c r="D678" s="84">
        <v>1849.1625979400001</v>
      </c>
      <c r="E678" s="84">
        <v>125.37891895999999</v>
      </c>
      <c r="F678" s="84">
        <v>125.37891895999999</v>
      </c>
    </row>
    <row r="679" spans="1:6" ht="12.75" customHeight="1" x14ac:dyDescent="0.2">
      <c r="A679" s="83" t="s">
        <v>187</v>
      </c>
      <c r="B679" s="83">
        <v>17</v>
      </c>
      <c r="C679" s="84">
        <v>1943.72346199</v>
      </c>
      <c r="D679" s="84">
        <v>1850.53796461</v>
      </c>
      <c r="E679" s="84">
        <v>125.47217306</v>
      </c>
      <c r="F679" s="84">
        <v>125.47217306</v>
      </c>
    </row>
    <row r="680" spans="1:6" ht="12.75" customHeight="1" x14ac:dyDescent="0.2">
      <c r="A680" s="83" t="s">
        <v>187</v>
      </c>
      <c r="B680" s="83">
        <v>18</v>
      </c>
      <c r="C680" s="84">
        <v>1924.6541062900001</v>
      </c>
      <c r="D680" s="84">
        <v>1831.27977018</v>
      </c>
      <c r="E680" s="84">
        <v>124.16640816</v>
      </c>
      <c r="F680" s="84">
        <v>124.16640816</v>
      </c>
    </row>
    <row r="681" spans="1:6" ht="12.75" customHeight="1" x14ac:dyDescent="0.2">
      <c r="A681" s="83" t="s">
        <v>187</v>
      </c>
      <c r="B681" s="83">
        <v>19</v>
      </c>
      <c r="C681" s="84">
        <v>1882.7846199099999</v>
      </c>
      <c r="D681" s="84">
        <v>1792.83587066</v>
      </c>
      <c r="E681" s="84">
        <v>121.55979338</v>
      </c>
      <c r="F681" s="84">
        <v>121.55979338</v>
      </c>
    </row>
    <row r="682" spans="1:6" ht="12.75" customHeight="1" x14ac:dyDescent="0.2">
      <c r="A682" s="83" t="s">
        <v>187</v>
      </c>
      <c r="B682" s="83">
        <v>20</v>
      </c>
      <c r="C682" s="84">
        <v>1859.39598447</v>
      </c>
      <c r="D682" s="84">
        <v>1765.6977100500001</v>
      </c>
      <c r="E682" s="84">
        <v>119.71974252</v>
      </c>
      <c r="F682" s="84">
        <v>119.71974252</v>
      </c>
    </row>
    <row r="683" spans="1:6" ht="12.75" customHeight="1" x14ac:dyDescent="0.2">
      <c r="A683" s="83" t="s">
        <v>187</v>
      </c>
      <c r="B683" s="83">
        <v>21</v>
      </c>
      <c r="C683" s="84">
        <v>1838.53714722</v>
      </c>
      <c r="D683" s="84">
        <v>1743.6695580400001</v>
      </c>
      <c r="E683" s="84">
        <v>118.22616597</v>
      </c>
      <c r="F683" s="84">
        <v>118.22616597</v>
      </c>
    </row>
    <row r="684" spans="1:6" ht="12.75" customHeight="1" x14ac:dyDescent="0.2">
      <c r="A684" s="83" t="s">
        <v>187</v>
      </c>
      <c r="B684" s="83">
        <v>22</v>
      </c>
      <c r="C684" s="84">
        <v>1836.79678911</v>
      </c>
      <c r="D684" s="84">
        <v>1744.0467212999999</v>
      </c>
      <c r="E684" s="84">
        <v>118.2517388</v>
      </c>
      <c r="F684" s="84">
        <v>118.2517388</v>
      </c>
    </row>
    <row r="685" spans="1:6" ht="12.75" customHeight="1" x14ac:dyDescent="0.2">
      <c r="A685" s="83" t="s">
        <v>187</v>
      </c>
      <c r="B685" s="83">
        <v>23</v>
      </c>
      <c r="C685" s="84">
        <v>1874.3896537600001</v>
      </c>
      <c r="D685" s="84">
        <v>1779.6366817200001</v>
      </c>
      <c r="E685" s="84">
        <v>120.66484772</v>
      </c>
      <c r="F685" s="84">
        <v>120.66484772</v>
      </c>
    </row>
    <row r="686" spans="1:6" ht="12.75" customHeight="1" x14ac:dyDescent="0.2">
      <c r="A686" s="83" t="s">
        <v>187</v>
      </c>
      <c r="B686" s="83">
        <v>24</v>
      </c>
      <c r="C686" s="84">
        <v>1905.0403085400001</v>
      </c>
      <c r="D686" s="84">
        <v>1811.9994527900001</v>
      </c>
      <c r="E686" s="84">
        <v>122.85914327</v>
      </c>
      <c r="F686" s="84">
        <v>122.85914327</v>
      </c>
    </row>
    <row r="687" spans="1:6" ht="12.75" customHeight="1" x14ac:dyDescent="0.2">
      <c r="A687" s="83" t="s">
        <v>188</v>
      </c>
      <c r="B687" s="83">
        <v>1</v>
      </c>
      <c r="C687" s="84">
        <v>1916.4111296599999</v>
      </c>
      <c r="D687" s="84">
        <v>1822.64938828</v>
      </c>
      <c r="E687" s="84">
        <v>123.58124169</v>
      </c>
      <c r="F687" s="84">
        <v>123.58124169</v>
      </c>
    </row>
    <row r="688" spans="1:6" ht="12.75" customHeight="1" x14ac:dyDescent="0.2">
      <c r="A688" s="83" t="s">
        <v>188</v>
      </c>
      <c r="B688" s="83">
        <v>2</v>
      </c>
      <c r="C688" s="84">
        <v>1933.62045485</v>
      </c>
      <c r="D688" s="84">
        <v>1837.0559134600001</v>
      </c>
      <c r="E688" s="84">
        <v>124.55804847</v>
      </c>
      <c r="F688" s="84">
        <v>124.55804847</v>
      </c>
    </row>
    <row r="689" spans="1:6" ht="12.75" customHeight="1" x14ac:dyDescent="0.2">
      <c r="A689" s="83" t="s">
        <v>188</v>
      </c>
      <c r="B689" s="83">
        <v>3</v>
      </c>
      <c r="C689" s="84">
        <v>1964.4966668</v>
      </c>
      <c r="D689" s="84">
        <v>1867.59976405</v>
      </c>
      <c r="E689" s="84">
        <v>126.6290156</v>
      </c>
      <c r="F689" s="84">
        <v>126.6290156</v>
      </c>
    </row>
    <row r="690" spans="1:6" ht="12.75" customHeight="1" x14ac:dyDescent="0.2">
      <c r="A690" s="83" t="s">
        <v>188</v>
      </c>
      <c r="B690" s="83">
        <v>4</v>
      </c>
      <c r="C690" s="84">
        <v>1966.7551299300001</v>
      </c>
      <c r="D690" s="84">
        <v>1871.0370763599999</v>
      </c>
      <c r="E690" s="84">
        <v>126.86207596</v>
      </c>
      <c r="F690" s="84">
        <v>126.86207596</v>
      </c>
    </row>
    <row r="691" spans="1:6" ht="12.75" customHeight="1" x14ac:dyDescent="0.2">
      <c r="A691" s="83" t="s">
        <v>188</v>
      </c>
      <c r="B691" s="83">
        <v>5</v>
      </c>
      <c r="C691" s="84">
        <v>1893.28492188</v>
      </c>
      <c r="D691" s="84">
        <v>1797.4988270599999</v>
      </c>
      <c r="E691" s="84">
        <v>121.87595619</v>
      </c>
      <c r="F691" s="84">
        <v>121.87595619</v>
      </c>
    </row>
    <row r="692" spans="1:6" ht="12.75" customHeight="1" x14ac:dyDescent="0.2">
      <c r="A692" s="83" t="s">
        <v>188</v>
      </c>
      <c r="B692" s="83">
        <v>6</v>
      </c>
      <c r="C692" s="84">
        <v>1865.7146381800001</v>
      </c>
      <c r="D692" s="84">
        <v>1769.3553813799999</v>
      </c>
      <c r="E692" s="84">
        <v>119.9677439</v>
      </c>
      <c r="F692" s="84">
        <v>119.9677439</v>
      </c>
    </row>
    <row r="693" spans="1:6" ht="12.75" customHeight="1" x14ac:dyDescent="0.2">
      <c r="A693" s="83" t="s">
        <v>188</v>
      </c>
      <c r="B693" s="83">
        <v>7</v>
      </c>
      <c r="C693" s="84">
        <v>1806.2801374400001</v>
      </c>
      <c r="D693" s="84">
        <v>1710.16312765</v>
      </c>
      <c r="E693" s="84">
        <v>115.9543268</v>
      </c>
      <c r="F693" s="84">
        <v>115.9543268</v>
      </c>
    </row>
    <row r="694" spans="1:6" ht="12.75" customHeight="1" x14ac:dyDescent="0.2">
      <c r="A694" s="83" t="s">
        <v>188</v>
      </c>
      <c r="B694" s="83">
        <v>8</v>
      </c>
      <c r="C694" s="84">
        <v>1794.7063852000001</v>
      </c>
      <c r="D694" s="84">
        <v>1696.74606943</v>
      </c>
      <c r="E694" s="84">
        <v>115.04460893</v>
      </c>
      <c r="F694" s="84">
        <v>115.04460893</v>
      </c>
    </row>
    <row r="695" spans="1:6" ht="12.75" customHeight="1" x14ac:dyDescent="0.2">
      <c r="A695" s="83" t="s">
        <v>188</v>
      </c>
      <c r="B695" s="83">
        <v>9</v>
      </c>
      <c r="C695" s="84">
        <v>1784.07664671</v>
      </c>
      <c r="D695" s="84">
        <v>1690.98133392</v>
      </c>
      <c r="E695" s="84">
        <v>114.65374211</v>
      </c>
      <c r="F695" s="84">
        <v>114.65374211</v>
      </c>
    </row>
    <row r="696" spans="1:6" ht="12.75" customHeight="1" x14ac:dyDescent="0.2">
      <c r="A696" s="83" t="s">
        <v>188</v>
      </c>
      <c r="B696" s="83">
        <v>10</v>
      </c>
      <c r="C696" s="84">
        <v>1790.4567724000001</v>
      </c>
      <c r="D696" s="84">
        <v>1695.1575469899999</v>
      </c>
      <c r="E696" s="84">
        <v>114.93690221999999</v>
      </c>
      <c r="F696" s="84">
        <v>114.93690221999999</v>
      </c>
    </row>
    <row r="697" spans="1:6" ht="12.75" customHeight="1" x14ac:dyDescent="0.2">
      <c r="A697" s="83" t="s">
        <v>188</v>
      </c>
      <c r="B697" s="83">
        <v>11</v>
      </c>
      <c r="C697" s="84">
        <v>1795.45327806</v>
      </c>
      <c r="D697" s="84">
        <v>1699.76118348</v>
      </c>
      <c r="E697" s="84">
        <v>115.24904295</v>
      </c>
      <c r="F697" s="84">
        <v>115.24904295</v>
      </c>
    </row>
    <row r="698" spans="1:6" ht="12.75" customHeight="1" x14ac:dyDescent="0.2">
      <c r="A698" s="83" t="s">
        <v>188</v>
      </c>
      <c r="B698" s="83">
        <v>12</v>
      </c>
      <c r="C698" s="84">
        <v>1803.1457063099999</v>
      </c>
      <c r="D698" s="84">
        <v>1708.68194795</v>
      </c>
      <c r="E698" s="84">
        <v>115.85389825999999</v>
      </c>
      <c r="F698" s="84">
        <v>115.85389825999999</v>
      </c>
    </row>
    <row r="699" spans="1:6" ht="12.75" customHeight="1" x14ac:dyDescent="0.2">
      <c r="A699" s="83" t="s">
        <v>188</v>
      </c>
      <c r="B699" s="83">
        <v>13</v>
      </c>
      <c r="C699" s="84">
        <v>1823.24320128</v>
      </c>
      <c r="D699" s="84">
        <v>1729.9317230300001</v>
      </c>
      <c r="E699" s="84">
        <v>117.29469845</v>
      </c>
      <c r="F699" s="84">
        <v>117.29469845</v>
      </c>
    </row>
    <row r="700" spans="1:6" ht="12.75" customHeight="1" x14ac:dyDescent="0.2">
      <c r="A700" s="83" t="s">
        <v>188</v>
      </c>
      <c r="B700" s="83">
        <v>14</v>
      </c>
      <c r="C700" s="84">
        <v>1811.98400999</v>
      </c>
      <c r="D700" s="84">
        <v>1718.5589671499999</v>
      </c>
      <c r="E700" s="84">
        <v>116.52359058</v>
      </c>
      <c r="F700" s="84">
        <v>116.52359058</v>
      </c>
    </row>
    <row r="701" spans="1:6" ht="12.75" customHeight="1" x14ac:dyDescent="0.2">
      <c r="A701" s="83" t="s">
        <v>188</v>
      </c>
      <c r="B701" s="83">
        <v>15</v>
      </c>
      <c r="C701" s="84">
        <v>1809.0903646899999</v>
      </c>
      <c r="D701" s="84">
        <v>1716.7483998600001</v>
      </c>
      <c r="E701" s="84">
        <v>116.40082854000001</v>
      </c>
      <c r="F701" s="84">
        <v>116.40082854000001</v>
      </c>
    </row>
    <row r="702" spans="1:6" ht="12.75" customHeight="1" x14ac:dyDescent="0.2">
      <c r="A702" s="83" t="s">
        <v>188</v>
      </c>
      <c r="B702" s="83">
        <v>16</v>
      </c>
      <c r="C702" s="84">
        <v>1817.93985103</v>
      </c>
      <c r="D702" s="84">
        <v>1726.05971707</v>
      </c>
      <c r="E702" s="84">
        <v>117.03216451999999</v>
      </c>
      <c r="F702" s="84">
        <v>117.03216451999999</v>
      </c>
    </row>
    <row r="703" spans="1:6" ht="12.75" customHeight="1" x14ac:dyDescent="0.2">
      <c r="A703" s="83" t="s">
        <v>188</v>
      </c>
      <c r="B703" s="83">
        <v>17</v>
      </c>
      <c r="C703" s="84">
        <v>1838.8604445200001</v>
      </c>
      <c r="D703" s="84">
        <v>1746.0142855900001</v>
      </c>
      <c r="E703" s="84">
        <v>118.38514572</v>
      </c>
      <c r="F703" s="84">
        <v>118.38514572</v>
      </c>
    </row>
    <row r="704" spans="1:6" ht="12.75" customHeight="1" x14ac:dyDescent="0.2">
      <c r="A704" s="83" t="s">
        <v>188</v>
      </c>
      <c r="B704" s="83">
        <v>18</v>
      </c>
      <c r="C704" s="84">
        <v>1851.37768106</v>
      </c>
      <c r="D704" s="84">
        <v>1755.8061621300001</v>
      </c>
      <c r="E704" s="84">
        <v>119.04906510000001</v>
      </c>
      <c r="F704" s="84">
        <v>119.04906510000001</v>
      </c>
    </row>
    <row r="705" spans="1:6" ht="12.75" customHeight="1" x14ac:dyDescent="0.2">
      <c r="A705" s="83" t="s">
        <v>188</v>
      </c>
      <c r="B705" s="83">
        <v>19</v>
      </c>
      <c r="C705" s="84">
        <v>1828.1002239699999</v>
      </c>
      <c r="D705" s="84">
        <v>1732.4341742700001</v>
      </c>
      <c r="E705" s="84">
        <v>117.46437235</v>
      </c>
      <c r="F705" s="84">
        <v>117.46437235</v>
      </c>
    </row>
    <row r="706" spans="1:6" ht="12.75" customHeight="1" x14ac:dyDescent="0.2">
      <c r="A706" s="83" t="s">
        <v>188</v>
      </c>
      <c r="B706" s="83">
        <v>20</v>
      </c>
      <c r="C706" s="84">
        <v>1794.1168849600001</v>
      </c>
      <c r="D706" s="84">
        <v>1700.22129402</v>
      </c>
      <c r="E706" s="84">
        <v>115.28023985999999</v>
      </c>
      <c r="F706" s="84">
        <v>115.28023985999999</v>
      </c>
    </row>
    <row r="707" spans="1:6" ht="12.75" customHeight="1" x14ac:dyDescent="0.2">
      <c r="A707" s="83" t="s">
        <v>188</v>
      </c>
      <c r="B707" s="83">
        <v>21</v>
      </c>
      <c r="C707" s="84">
        <v>1844.8458915799999</v>
      </c>
      <c r="D707" s="84">
        <v>1750.34232542</v>
      </c>
      <c r="E707" s="84">
        <v>118.67860014999999</v>
      </c>
      <c r="F707" s="84">
        <v>118.67860014999999</v>
      </c>
    </row>
    <row r="708" spans="1:6" ht="12.75" customHeight="1" x14ac:dyDescent="0.2">
      <c r="A708" s="83" t="s">
        <v>188</v>
      </c>
      <c r="B708" s="83">
        <v>22</v>
      </c>
      <c r="C708" s="84">
        <v>1846.6483012799999</v>
      </c>
      <c r="D708" s="84">
        <v>1750.6816035500001</v>
      </c>
      <c r="E708" s="84">
        <v>118.70160425</v>
      </c>
      <c r="F708" s="84">
        <v>118.70160425</v>
      </c>
    </row>
    <row r="709" spans="1:6" ht="12.75" customHeight="1" x14ac:dyDescent="0.2">
      <c r="A709" s="83" t="s">
        <v>188</v>
      </c>
      <c r="B709" s="83">
        <v>23</v>
      </c>
      <c r="C709" s="84">
        <v>1870.2206313500001</v>
      </c>
      <c r="D709" s="84">
        <v>1771.76158369</v>
      </c>
      <c r="E709" s="84">
        <v>120.13089182</v>
      </c>
      <c r="F709" s="84">
        <v>120.13089182</v>
      </c>
    </row>
    <row r="710" spans="1:6" ht="12.75" customHeight="1" x14ac:dyDescent="0.2">
      <c r="A710" s="83" t="s">
        <v>188</v>
      </c>
      <c r="B710" s="83">
        <v>24</v>
      </c>
      <c r="C710" s="84">
        <v>1865.14451046</v>
      </c>
      <c r="D710" s="84">
        <v>1768.2275347</v>
      </c>
      <c r="E710" s="84">
        <v>119.89127242000001</v>
      </c>
      <c r="F710" s="84">
        <v>119.89127242000001</v>
      </c>
    </row>
    <row r="711" spans="1:6" ht="12.75" customHeight="1" x14ac:dyDescent="0.2">
      <c r="A711" s="83" t="s">
        <v>189</v>
      </c>
      <c r="B711" s="83">
        <v>1</v>
      </c>
      <c r="C711" s="84">
        <v>1939.24459615</v>
      </c>
      <c r="D711" s="84">
        <v>1845.85583195</v>
      </c>
      <c r="E711" s="84">
        <v>125.15471004</v>
      </c>
      <c r="F711" s="84">
        <v>125.15471004</v>
      </c>
    </row>
    <row r="712" spans="1:6" ht="12.75" customHeight="1" x14ac:dyDescent="0.2">
      <c r="A712" s="83" t="s">
        <v>189</v>
      </c>
      <c r="B712" s="83">
        <v>2</v>
      </c>
      <c r="C712" s="84">
        <v>1950.64980197</v>
      </c>
      <c r="D712" s="84">
        <v>1855.1013969999999</v>
      </c>
      <c r="E712" s="84">
        <v>125.78158783000001</v>
      </c>
      <c r="F712" s="84">
        <v>125.78158783000001</v>
      </c>
    </row>
    <row r="713" spans="1:6" ht="12.75" customHeight="1" x14ac:dyDescent="0.2">
      <c r="A713" s="83" t="s">
        <v>189</v>
      </c>
      <c r="B713" s="83">
        <v>3</v>
      </c>
      <c r="C713" s="84">
        <v>2022.3578632399999</v>
      </c>
      <c r="D713" s="84">
        <v>1925.5848913499999</v>
      </c>
      <c r="E713" s="84">
        <v>130.56058580999999</v>
      </c>
      <c r="F713" s="84">
        <v>130.56058580999999</v>
      </c>
    </row>
    <row r="714" spans="1:6" ht="12.75" customHeight="1" x14ac:dyDescent="0.2">
      <c r="A714" s="83" t="s">
        <v>189</v>
      </c>
      <c r="B714" s="83">
        <v>4</v>
      </c>
      <c r="C714" s="84">
        <v>2066.9560918799998</v>
      </c>
      <c r="D714" s="84">
        <v>1970.8156547000001</v>
      </c>
      <c r="E714" s="84">
        <v>133.62737086000001</v>
      </c>
      <c r="F714" s="84">
        <v>133.62737086000001</v>
      </c>
    </row>
    <row r="715" spans="1:6" ht="12.75" customHeight="1" x14ac:dyDescent="0.2">
      <c r="A715" s="83" t="s">
        <v>189</v>
      </c>
      <c r="B715" s="83">
        <v>5</v>
      </c>
      <c r="C715" s="84">
        <v>2084.30911173</v>
      </c>
      <c r="D715" s="84">
        <v>1993.2762394399999</v>
      </c>
      <c r="E715" s="84">
        <v>135.15026768000001</v>
      </c>
      <c r="F715" s="84">
        <v>135.15026768000001</v>
      </c>
    </row>
    <row r="716" spans="1:6" ht="12.75" customHeight="1" x14ac:dyDescent="0.2">
      <c r="A716" s="83" t="s">
        <v>189</v>
      </c>
      <c r="B716" s="83">
        <v>6</v>
      </c>
      <c r="C716" s="84">
        <v>2063.16047329</v>
      </c>
      <c r="D716" s="84">
        <v>1966.8386302700001</v>
      </c>
      <c r="E716" s="84">
        <v>133.35771636000001</v>
      </c>
      <c r="F716" s="84">
        <v>133.35771636000001</v>
      </c>
    </row>
    <row r="717" spans="1:6" ht="12.75" customHeight="1" x14ac:dyDescent="0.2">
      <c r="A717" s="83" t="s">
        <v>189</v>
      </c>
      <c r="B717" s="83">
        <v>7</v>
      </c>
      <c r="C717" s="84">
        <v>2006.2635712199999</v>
      </c>
      <c r="D717" s="84">
        <v>1913.8483873600001</v>
      </c>
      <c r="E717" s="84">
        <v>129.76481469000001</v>
      </c>
      <c r="F717" s="84">
        <v>129.76481469000001</v>
      </c>
    </row>
    <row r="718" spans="1:6" ht="12.75" customHeight="1" x14ac:dyDescent="0.2">
      <c r="A718" s="83" t="s">
        <v>189</v>
      </c>
      <c r="B718" s="83">
        <v>8</v>
      </c>
      <c r="C718" s="84">
        <v>1974.6794761199999</v>
      </c>
      <c r="D718" s="84">
        <v>1877.3153768100001</v>
      </c>
      <c r="E718" s="84">
        <v>127.28776406999999</v>
      </c>
      <c r="F718" s="84">
        <v>127.28776406999999</v>
      </c>
    </row>
    <row r="719" spans="1:6" ht="12.75" customHeight="1" x14ac:dyDescent="0.2">
      <c r="A719" s="83" t="s">
        <v>189</v>
      </c>
      <c r="B719" s="83">
        <v>9</v>
      </c>
      <c r="C719" s="84">
        <v>1929.2492972299999</v>
      </c>
      <c r="D719" s="84">
        <v>1836.90732288</v>
      </c>
      <c r="E719" s="84">
        <v>124.54797357</v>
      </c>
      <c r="F719" s="84">
        <v>124.54797357</v>
      </c>
    </row>
    <row r="720" spans="1:6" ht="12.75" customHeight="1" x14ac:dyDescent="0.2">
      <c r="A720" s="83" t="s">
        <v>189</v>
      </c>
      <c r="B720" s="83">
        <v>10</v>
      </c>
      <c r="C720" s="84">
        <v>1923.43817741</v>
      </c>
      <c r="D720" s="84">
        <v>1830.1021048</v>
      </c>
      <c r="E720" s="84">
        <v>124.08655881999999</v>
      </c>
      <c r="F720" s="84">
        <v>124.08655881999999</v>
      </c>
    </row>
    <row r="721" spans="1:6" ht="12.75" customHeight="1" x14ac:dyDescent="0.2">
      <c r="A721" s="83" t="s">
        <v>189</v>
      </c>
      <c r="B721" s="83">
        <v>11</v>
      </c>
      <c r="C721" s="84">
        <v>1944.1654212599999</v>
      </c>
      <c r="D721" s="84">
        <v>1849.18842253</v>
      </c>
      <c r="E721" s="84">
        <v>125.38066995</v>
      </c>
      <c r="F721" s="84">
        <v>125.38066995</v>
      </c>
    </row>
    <row r="722" spans="1:6" ht="12.75" customHeight="1" x14ac:dyDescent="0.2">
      <c r="A722" s="83" t="s">
        <v>189</v>
      </c>
      <c r="B722" s="83">
        <v>12</v>
      </c>
      <c r="C722" s="84">
        <v>1943.5420631100001</v>
      </c>
      <c r="D722" s="84">
        <v>1850.9203178400001</v>
      </c>
      <c r="E722" s="84">
        <v>125.49809777999999</v>
      </c>
      <c r="F722" s="84">
        <v>125.49809777999999</v>
      </c>
    </row>
    <row r="723" spans="1:6" ht="12.75" customHeight="1" x14ac:dyDescent="0.2">
      <c r="A723" s="83" t="s">
        <v>189</v>
      </c>
      <c r="B723" s="83">
        <v>13</v>
      </c>
      <c r="C723" s="84">
        <v>1957.8537034200001</v>
      </c>
      <c r="D723" s="84">
        <v>1864.58394978</v>
      </c>
      <c r="E723" s="84">
        <v>126.42453411</v>
      </c>
      <c r="F723" s="84">
        <v>126.42453411</v>
      </c>
    </row>
    <row r="724" spans="1:6" ht="12.75" customHeight="1" x14ac:dyDescent="0.2">
      <c r="A724" s="83" t="s">
        <v>189</v>
      </c>
      <c r="B724" s="83">
        <v>14</v>
      </c>
      <c r="C724" s="84">
        <v>1965.30959478</v>
      </c>
      <c r="D724" s="84">
        <v>1873.09252479</v>
      </c>
      <c r="E724" s="84">
        <v>127.0014417</v>
      </c>
      <c r="F724" s="84">
        <v>127.0014417</v>
      </c>
    </row>
    <row r="725" spans="1:6" ht="12.75" customHeight="1" x14ac:dyDescent="0.2">
      <c r="A725" s="83" t="s">
        <v>189</v>
      </c>
      <c r="B725" s="83">
        <v>15</v>
      </c>
      <c r="C725" s="84">
        <v>1980.6991496400001</v>
      </c>
      <c r="D725" s="84">
        <v>1888.88414756</v>
      </c>
      <c r="E725" s="84">
        <v>128.07216235000001</v>
      </c>
      <c r="F725" s="84">
        <v>128.07216235000001</v>
      </c>
    </row>
    <row r="726" spans="1:6" ht="12.75" customHeight="1" x14ac:dyDescent="0.2">
      <c r="A726" s="83" t="s">
        <v>189</v>
      </c>
      <c r="B726" s="83">
        <v>16</v>
      </c>
      <c r="C726" s="84">
        <v>2033.3138199699999</v>
      </c>
      <c r="D726" s="84">
        <v>1941.3492623300001</v>
      </c>
      <c r="E726" s="84">
        <v>131.62945870999999</v>
      </c>
      <c r="F726" s="84">
        <v>131.62945870999999</v>
      </c>
    </row>
    <row r="727" spans="1:6" ht="12.75" customHeight="1" x14ac:dyDescent="0.2">
      <c r="A727" s="83" t="s">
        <v>189</v>
      </c>
      <c r="B727" s="83">
        <v>17</v>
      </c>
      <c r="C727" s="84">
        <v>2032.08227833</v>
      </c>
      <c r="D727" s="84">
        <v>1939.31201201</v>
      </c>
      <c r="E727" s="84">
        <v>131.49132685999999</v>
      </c>
      <c r="F727" s="84">
        <v>131.49132685999999</v>
      </c>
    </row>
    <row r="728" spans="1:6" ht="12.75" customHeight="1" x14ac:dyDescent="0.2">
      <c r="A728" s="83" t="s">
        <v>189</v>
      </c>
      <c r="B728" s="83">
        <v>18</v>
      </c>
      <c r="C728" s="84">
        <v>1985.32036238</v>
      </c>
      <c r="D728" s="84">
        <v>1890.3644295700001</v>
      </c>
      <c r="E728" s="84">
        <v>128.17253002999999</v>
      </c>
      <c r="F728" s="84">
        <v>128.17253002999999</v>
      </c>
    </row>
    <row r="729" spans="1:6" ht="12.75" customHeight="1" x14ac:dyDescent="0.2">
      <c r="A729" s="83" t="s">
        <v>189</v>
      </c>
      <c r="B729" s="83">
        <v>19</v>
      </c>
      <c r="C729" s="84">
        <v>1953.04036995</v>
      </c>
      <c r="D729" s="84">
        <v>1857.9943069599999</v>
      </c>
      <c r="E729" s="84">
        <v>125.97773603</v>
      </c>
      <c r="F729" s="84">
        <v>125.97773603</v>
      </c>
    </row>
    <row r="730" spans="1:6" ht="12.75" customHeight="1" x14ac:dyDescent="0.2">
      <c r="A730" s="83" t="s">
        <v>189</v>
      </c>
      <c r="B730" s="83">
        <v>20</v>
      </c>
      <c r="C730" s="84">
        <v>1886.3227215500001</v>
      </c>
      <c r="D730" s="84">
        <v>1796.9496712</v>
      </c>
      <c r="E730" s="84">
        <v>121.83872173</v>
      </c>
      <c r="F730" s="84">
        <v>121.83872173</v>
      </c>
    </row>
    <row r="731" spans="1:6" ht="12.75" customHeight="1" x14ac:dyDescent="0.2">
      <c r="A731" s="83" t="s">
        <v>189</v>
      </c>
      <c r="B731" s="83">
        <v>21</v>
      </c>
      <c r="C731" s="84">
        <v>1860.4632033600001</v>
      </c>
      <c r="D731" s="84">
        <v>1771.6789889199999</v>
      </c>
      <c r="E731" s="84">
        <v>120.12529164</v>
      </c>
      <c r="F731" s="84">
        <v>120.12529164</v>
      </c>
    </row>
    <row r="732" spans="1:6" ht="12.75" customHeight="1" x14ac:dyDescent="0.2">
      <c r="A732" s="83" t="s">
        <v>189</v>
      </c>
      <c r="B732" s="83">
        <v>22</v>
      </c>
      <c r="C732" s="84">
        <v>1879.4686244</v>
      </c>
      <c r="D732" s="84">
        <v>1784.4669681800001</v>
      </c>
      <c r="E732" s="84">
        <v>120.99235602</v>
      </c>
      <c r="F732" s="84">
        <v>120.99235602</v>
      </c>
    </row>
    <row r="733" spans="1:6" ht="12.75" customHeight="1" x14ac:dyDescent="0.2">
      <c r="A733" s="83" t="s">
        <v>189</v>
      </c>
      <c r="B733" s="83">
        <v>23</v>
      </c>
      <c r="C733" s="84">
        <v>1915.50249407</v>
      </c>
      <c r="D733" s="84">
        <v>1820.4371491700001</v>
      </c>
      <c r="E733" s="84">
        <v>123.43124507</v>
      </c>
      <c r="F733" s="84">
        <v>123.43124507</v>
      </c>
    </row>
    <row r="734" spans="1:6" ht="12.75" customHeight="1" x14ac:dyDescent="0.2">
      <c r="A734" s="83" t="s">
        <v>189</v>
      </c>
      <c r="B734" s="83">
        <v>24</v>
      </c>
      <c r="C734" s="84">
        <v>2005.2141810600001</v>
      </c>
      <c r="D734" s="84">
        <v>1911.93501115</v>
      </c>
      <c r="E734" s="84">
        <v>129.63508189000001</v>
      </c>
      <c r="F734" s="84">
        <v>129.63508189000001</v>
      </c>
    </row>
    <row r="735" spans="1:6" ht="12.75" customHeight="1" x14ac:dyDescent="0.2">
      <c r="A735" s="83" t="s">
        <v>190</v>
      </c>
      <c r="B735" s="83">
        <v>1</v>
      </c>
      <c r="C735" s="84">
        <v>2043.7037178200001</v>
      </c>
      <c r="D735" s="84">
        <v>1947.6673068099999</v>
      </c>
      <c r="E735" s="84">
        <v>132.05784158</v>
      </c>
      <c r="F735" s="84">
        <v>132.05784158</v>
      </c>
    </row>
    <row r="736" spans="1:6" ht="12.75" customHeight="1" x14ac:dyDescent="0.2">
      <c r="A736" s="83" t="s">
        <v>190</v>
      </c>
      <c r="B736" s="83">
        <v>2</v>
      </c>
      <c r="C736" s="84">
        <v>2073.25165126</v>
      </c>
      <c r="D736" s="84">
        <v>1976.2629159999999</v>
      </c>
      <c r="E736" s="84">
        <v>133.99671194999999</v>
      </c>
      <c r="F736" s="84">
        <v>133.99671194999999</v>
      </c>
    </row>
    <row r="737" spans="1:6" ht="12.75" customHeight="1" x14ac:dyDescent="0.2">
      <c r="A737" s="83" t="s">
        <v>190</v>
      </c>
      <c r="B737" s="83">
        <v>3</v>
      </c>
      <c r="C737" s="84">
        <v>2080.72348371</v>
      </c>
      <c r="D737" s="84">
        <v>1982.1698956</v>
      </c>
      <c r="E737" s="84">
        <v>134.39722336</v>
      </c>
      <c r="F737" s="84">
        <v>134.39722336</v>
      </c>
    </row>
    <row r="738" spans="1:6" ht="12.75" customHeight="1" x14ac:dyDescent="0.2">
      <c r="A738" s="83" t="s">
        <v>190</v>
      </c>
      <c r="B738" s="83">
        <v>4</v>
      </c>
      <c r="C738" s="84">
        <v>2099.6324937300001</v>
      </c>
      <c r="D738" s="84">
        <v>2001.06494473</v>
      </c>
      <c r="E738" s="84">
        <v>135.67836588</v>
      </c>
      <c r="F738" s="84">
        <v>135.67836588</v>
      </c>
    </row>
    <row r="739" spans="1:6" ht="12.75" customHeight="1" x14ac:dyDescent="0.2">
      <c r="A739" s="83" t="s">
        <v>190</v>
      </c>
      <c r="B739" s="83">
        <v>5</v>
      </c>
      <c r="C739" s="84">
        <v>2094.5780135</v>
      </c>
      <c r="D739" s="84">
        <v>1997.3527658999999</v>
      </c>
      <c r="E739" s="84">
        <v>135.42666872000001</v>
      </c>
      <c r="F739" s="84">
        <v>135.42666872000001</v>
      </c>
    </row>
    <row r="740" spans="1:6" ht="12.75" customHeight="1" x14ac:dyDescent="0.2">
      <c r="A740" s="83" t="s">
        <v>190</v>
      </c>
      <c r="B740" s="83">
        <v>6</v>
      </c>
      <c r="C740" s="84">
        <v>2072.8227431300002</v>
      </c>
      <c r="D740" s="84">
        <v>1975.43484588</v>
      </c>
      <c r="E740" s="84">
        <v>133.94056624999999</v>
      </c>
      <c r="F740" s="84">
        <v>133.94056624999999</v>
      </c>
    </row>
    <row r="741" spans="1:6" ht="12.75" customHeight="1" x14ac:dyDescent="0.2">
      <c r="A741" s="83" t="s">
        <v>190</v>
      </c>
      <c r="B741" s="83">
        <v>7</v>
      </c>
      <c r="C741" s="84">
        <v>2028.15570194</v>
      </c>
      <c r="D741" s="84">
        <v>1931.1010348899999</v>
      </c>
      <c r="E741" s="84">
        <v>130.93459733</v>
      </c>
      <c r="F741" s="84">
        <v>130.93459733</v>
      </c>
    </row>
    <row r="742" spans="1:6" ht="12.75" customHeight="1" x14ac:dyDescent="0.2">
      <c r="A742" s="83" t="s">
        <v>190</v>
      </c>
      <c r="B742" s="83">
        <v>8</v>
      </c>
      <c r="C742" s="84">
        <v>2009.60528623</v>
      </c>
      <c r="D742" s="84">
        <v>1910.6281094799999</v>
      </c>
      <c r="E742" s="84">
        <v>129.54646994000001</v>
      </c>
      <c r="F742" s="84">
        <v>129.54646994000001</v>
      </c>
    </row>
    <row r="743" spans="1:6" ht="12.75" customHeight="1" x14ac:dyDescent="0.2">
      <c r="A743" s="83" t="s">
        <v>190</v>
      </c>
      <c r="B743" s="83">
        <v>9</v>
      </c>
      <c r="C743" s="84">
        <v>1951.9583239900001</v>
      </c>
      <c r="D743" s="84">
        <v>1862.6378777100001</v>
      </c>
      <c r="E743" s="84">
        <v>126.29258443000001</v>
      </c>
      <c r="F743" s="84">
        <v>126.29258443000001</v>
      </c>
    </row>
    <row r="744" spans="1:6" ht="12.75" customHeight="1" x14ac:dyDescent="0.2">
      <c r="A744" s="83" t="s">
        <v>190</v>
      </c>
      <c r="B744" s="83">
        <v>10</v>
      </c>
      <c r="C744" s="84">
        <v>1939.8821584899999</v>
      </c>
      <c r="D744" s="84">
        <v>1841.33434779</v>
      </c>
      <c r="E744" s="84">
        <v>124.84813948999999</v>
      </c>
      <c r="F744" s="84">
        <v>124.84813948999999</v>
      </c>
    </row>
    <row r="745" spans="1:6" ht="12.75" customHeight="1" x14ac:dyDescent="0.2">
      <c r="A745" s="83" t="s">
        <v>190</v>
      </c>
      <c r="B745" s="83">
        <v>11</v>
      </c>
      <c r="C745" s="84">
        <v>1930.6685801900001</v>
      </c>
      <c r="D745" s="84">
        <v>1831.39075828</v>
      </c>
      <c r="E745" s="84">
        <v>124.1739335</v>
      </c>
      <c r="F745" s="84">
        <v>124.1739335</v>
      </c>
    </row>
    <row r="746" spans="1:6" ht="12.75" customHeight="1" x14ac:dyDescent="0.2">
      <c r="A746" s="83" t="s">
        <v>190</v>
      </c>
      <c r="B746" s="83">
        <v>12</v>
      </c>
      <c r="C746" s="84">
        <v>1939.84379238</v>
      </c>
      <c r="D746" s="84">
        <v>1842.5176035100001</v>
      </c>
      <c r="E746" s="84">
        <v>124.92836787</v>
      </c>
      <c r="F746" s="84">
        <v>124.92836787</v>
      </c>
    </row>
    <row r="747" spans="1:6" ht="12.75" customHeight="1" x14ac:dyDescent="0.2">
      <c r="A747" s="83" t="s">
        <v>190</v>
      </c>
      <c r="B747" s="83">
        <v>13</v>
      </c>
      <c r="C747" s="84">
        <v>1933.6280815099999</v>
      </c>
      <c r="D747" s="84">
        <v>1839.90751828</v>
      </c>
      <c r="E747" s="84">
        <v>124.75139606</v>
      </c>
      <c r="F747" s="84">
        <v>124.75139606</v>
      </c>
    </row>
    <row r="748" spans="1:6" ht="12.75" customHeight="1" x14ac:dyDescent="0.2">
      <c r="A748" s="83" t="s">
        <v>190</v>
      </c>
      <c r="B748" s="83">
        <v>14</v>
      </c>
      <c r="C748" s="84">
        <v>1965.9221867199999</v>
      </c>
      <c r="D748" s="84">
        <v>1868.56545542</v>
      </c>
      <c r="E748" s="84">
        <v>126.69449245</v>
      </c>
      <c r="F748" s="84">
        <v>126.69449245</v>
      </c>
    </row>
    <row r="749" spans="1:6" ht="12.75" customHeight="1" x14ac:dyDescent="0.2">
      <c r="A749" s="83" t="s">
        <v>190</v>
      </c>
      <c r="B749" s="83">
        <v>15</v>
      </c>
      <c r="C749" s="84">
        <v>1984.81438942</v>
      </c>
      <c r="D749" s="84">
        <v>1887.44510261</v>
      </c>
      <c r="E749" s="84">
        <v>127.97459067</v>
      </c>
      <c r="F749" s="84">
        <v>127.97459067</v>
      </c>
    </row>
    <row r="750" spans="1:6" ht="12.75" customHeight="1" x14ac:dyDescent="0.2">
      <c r="A750" s="83" t="s">
        <v>190</v>
      </c>
      <c r="B750" s="83">
        <v>16</v>
      </c>
      <c r="C750" s="84">
        <v>1993.40808386</v>
      </c>
      <c r="D750" s="84">
        <v>1895.9696389000001</v>
      </c>
      <c r="E750" s="84">
        <v>128.55258049</v>
      </c>
      <c r="F750" s="84">
        <v>128.55258049</v>
      </c>
    </row>
    <row r="751" spans="1:6" ht="12.75" customHeight="1" x14ac:dyDescent="0.2">
      <c r="A751" s="83" t="s">
        <v>190</v>
      </c>
      <c r="B751" s="83">
        <v>17</v>
      </c>
      <c r="C751" s="84">
        <v>1991.88786074</v>
      </c>
      <c r="D751" s="84">
        <v>1895.9596788399999</v>
      </c>
      <c r="E751" s="84">
        <v>128.55190515999999</v>
      </c>
      <c r="F751" s="84">
        <v>128.55190515999999</v>
      </c>
    </row>
    <row r="752" spans="1:6" ht="12.75" customHeight="1" x14ac:dyDescent="0.2">
      <c r="A752" s="83" t="s">
        <v>190</v>
      </c>
      <c r="B752" s="83">
        <v>18</v>
      </c>
      <c r="C752" s="84">
        <v>1974.5593343800001</v>
      </c>
      <c r="D752" s="84">
        <v>1878.25352918</v>
      </c>
      <c r="E752" s="84">
        <v>127.35137369</v>
      </c>
      <c r="F752" s="84">
        <v>127.35137369</v>
      </c>
    </row>
    <row r="753" spans="1:6" ht="12.75" customHeight="1" x14ac:dyDescent="0.2">
      <c r="A753" s="83" t="s">
        <v>190</v>
      </c>
      <c r="B753" s="83">
        <v>19</v>
      </c>
      <c r="C753" s="84">
        <v>1921.9803802199999</v>
      </c>
      <c r="D753" s="84">
        <v>1826.5770525099999</v>
      </c>
      <c r="E753" s="84">
        <v>123.84754942000001</v>
      </c>
      <c r="F753" s="84">
        <v>123.84754942000001</v>
      </c>
    </row>
    <row r="754" spans="1:6" ht="12.75" customHeight="1" x14ac:dyDescent="0.2">
      <c r="A754" s="83" t="s">
        <v>190</v>
      </c>
      <c r="B754" s="83">
        <v>20</v>
      </c>
      <c r="C754" s="84">
        <v>1903.2012851300001</v>
      </c>
      <c r="D754" s="84">
        <v>1808.55048728</v>
      </c>
      <c r="E754" s="84">
        <v>122.62529278</v>
      </c>
      <c r="F754" s="84">
        <v>122.62529278</v>
      </c>
    </row>
    <row r="755" spans="1:6" ht="12.75" customHeight="1" x14ac:dyDescent="0.2">
      <c r="A755" s="83" t="s">
        <v>190</v>
      </c>
      <c r="B755" s="83">
        <v>21</v>
      </c>
      <c r="C755" s="84">
        <v>1885.8965513099999</v>
      </c>
      <c r="D755" s="84">
        <v>1790.8519152199999</v>
      </c>
      <c r="E755" s="84">
        <v>121.42527509</v>
      </c>
      <c r="F755" s="84">
        <v>121.42527509</v>
      </c>
    </row>
    <row r="756" spans="1:6" ht="12.75" customHeight="1" x14ac:dyDescent="0.2">
      <c r="A756" s="83" t="s">
        <v>190</v>
      </c>
      <c r="B756" s="83">
        <v>22</v>
      </c>
      <c r="C756" s="84">
        <v>1887.6579130800001</v>
      </c>
      <c r="D756" s="84">
        <v>1792.1340217500001</v>
      </c>
      <c r="E756" s="84">
        <v>121.51220585999999</v>
      </c>
      <c r="F756" s="84">
        <v>121.51220585999999</v>
      </c>
    </row>
    <row r="757" spans="1:6" ht="12.75" customHeight="1" x14ac:dyDescent="0.2">
      <c r="A757" s="83" t="s">
        <v>190</v>
      </c>
      <c r="B757" s="83">
        <v>23</v>
      </c>
      <c r="C757" s="84">
        <v>1924.74551511</v>
      </c>
      <c r="D757" s="84">
        <v>1828.9041110600001</v>
      </c>
      <c r="E757" s="84">
        <v>124.00533116</v>
      </c>
      <c r="F757" s="84">
        <v>124.00533116</v>
      </c>
    </row>
    <row r="758" spans="1:6" ht="12.75" customHeight="1" x14ac:dyDescent="0.2">
      <c r="A758" s="83" t="s">
        <v>190</v>
      </c>
      <c r="B758" s="83">
        <v>24</v>
      </c>
      <c r="C758" s="84">
        <v>1969.5614786000001</v>
      </c>
      <c r="D758" s="84">
        <v>1875.59426463</v>
      </c>
      <c r="E758" s="84">
        <v>127.17106736</v>
      </c>
      <c r="F758" s="84">
        <v>127.17106736</v>
      </c>
    </row>
    <row r="759" spans="1:6" ht="12.75" customHeight="1" x14ac:dyDescent="0.2">
      <c r="A759" s="83" t="s">
        <v>191</v>
      </c>
      <c r="B759" s="83">
        <v>1</v>
      </c>
      <c r="C759" s="84">
        <v>2087.8468377200002</v>
      </c>
      <c r="D759" s="84">
        <v>1993.70699296</v>
      </c>
      <c r="E759" s="84">
        <v>135.17947409000001</v>
      </c>
      <c r="F759" s="84">
        <v>135.17947409000001</v>
      </c>
    </row>
    <row r="760" spans="1:6" ht="12.75" customHeight="1" x14ac:dyDescent="0.2">
      <c r="A760" s="83" t="s">
        <v>191</v>
      </c>
      <c r="B760" s="83">
        <v>2</v>
      </c>
      <c r="C760" s="84">
        <v>2108.8759312400002</v>
      </c>
      <c r="D760" s="84">
        <v>2015.63627165</v>
      </c>
      <c r="E760" s="84">
        <v>136.66634672000001</v>
      </c>
      <c r="F760" s="84">
        <v>136.66634672000001</v>
      </c>
    </row>
    <row r="761" spans="1:6" ht="12.75" customHeight="1" x14ac:dyDescent="0.2">
      <c r="A761" s="83" t="s">
        <v>191</v>
      </c>
      <c r="B761" s="83">
        <v>3</v>
      </c>
      <c r="C761" s="84">
        <v>2134.5177425699999</v>
      </c>
      <c r="D761" s="84">
        <v>2040.23970917</v>
      </c>
      <c r="E761" s="84">
        <v>138.33453556000001</v>
      </c>
      <c r="F761" s="84">
        <v>138.33453556000001</v>
      </c>
    </row>
    <row r="762" spans="1:6" ht="12.75" customHeight="1" x14ac:dyDescent="0.2">
      <c r="A762" s="83" t="s">
        <v>191</v>
      </c>
      <c r="B762" s="83">
        <v>4</v>
      </c>
      <c r="C762" s="84">
        <v>2139.98807076</v>
      </c>
      <c r="D762" s="84">
        <v>2046.2024999600001</v>
      </c>
      <c r="E762" s="84">
        <v>138.73883114</v>
      </c>
      <c r="F762" s="84">
        <v>138.73883114</v>
      </c>
    </row>
    <row r="763" spans="1:6" ht="12.75" customHeight="1" x14ac:dyDescent="0.2">
      <c r="A763" s="83" t="s">
        <v>191</v>
      </c>
      <c r="B763" s="83">
        <v>5</v>
      </c>
      <c r="C763" s="84">
        <v>2136.5009297900001</v>
      </c>
      <c r="D763" s="84">
        <v>2042.1577165000001</v>
      </c>
      <c r="E763" s="84">
        <v>138.46458236000001</v>
      </c>
      <c r="F763" s="84">
        <v>138.46458236000001</v>
      </c>
    </row>
    <row r="764" spans="1:6" ht="12.75" customHeight="1" x14ac:dyDescent="0.2">
      <c r="A764" s="83" t="s">
        <v>191</v>
      </c>
      <c r="B764" s="83">
        <v>6</v>
      </c>
      <c r="C764" s="84">
        <v>2136.1702997900002</v>
      </c>
      <c r="D764" s="84">
        <v>2042.1890277</v>
      </c>
      <c r="E764" s="84">
        <v>138.46670535999999</v>
      </c>
      <c r="F764" s="84">
        <v>138.46670535999999</v>
      </c>
    </row>
    <row r="765" spans="1:6" ht="12.75" customHeight="1" x14ac:dyDescent="0.2">
      <c r="A765" s="83" t="s">
        <v>191</v>
      </c>
      <c r="B765" s="83">
        <v>7</v>
      </c>
      <c r="C765" s="84">
        <v>2135.3197726799999</v>
      </c>
      <c r="D765" s="84">
        <v>2039.8318293699999</v>
      </c>
      <c r="E765" s="84">
        <v>138.30688004999999</v>
      </c>
      <c r="F765" s="84">
        <v>138.30688004999999</v>
      </c>
    </row>
    <row r="766" spans="1:6" ht="12.75" customHeight="1" x14ac:dyDescent="0.2">
      <c r="A766" s="83" t="s">
        <v>191</v>
      </c>
      <c r="B766" s="83">
        <v>8</v>
      </c>
      <c r="C766" s="84">
        <v>2118.4661584300002</v>
      </c>
      <c r="D766" s="84">
        <v>2019.4303352699999</v>
      </c>
      <c r="E766" s="84">
        <v>136.92359592</v>
      </c>
      <c r="F766" s="84">
        <v>136.92359592</v>
      </c>
    </row>
    <row r="767" spans="1:6" ht="12.75" customHeight="1" x14ac:dyDescent="0.2">
      <c r="A767" s="83" t="s">
        <v>191</v>
      </c>
      <c r="B767" s="83">
        <v>9</v>
      </c>
      <c r="C767" s="84">
        <v>2079.6660322500002</v>
      </c>
      <c r="D767" s="84">
        <v>1982.2852759100001</v>
      </c>
      <c r="E767" s="84">
        <v>134.4050465</v>
      </c>
      <c r="F767" s="84">
        <v>134.4050465</v>
      </c>
    </row>
    <row r="768" spans="1:6" ht="12.75" customHeight="1" x14ac:dyDescent="0.2">
      <c r="A768" s="83" t="s">
        <v>191</v>
      </c>
      <c r="B768" s="83">
        <v>10</v>
      </c>
      <c r="C768" s="84">
        <v>2018.5615549900001</v>
      </c>
      <c r="D768" s="84">
        <v>1923.16036188</v>
      </c>
      <c r="E768" s="84">
        <v>130.39619524</v>
      </c>
      <c r="F768" s="84">
        <v>130.39619524</v>
      </c>
    </row>
    <row r="769" spans="1:6" ht="12.75" customHeight="1" x14ac:dyDescent="0.2">
      <c r="A769" s="83" t="s">
        <v>191</v>
      </c>
      <c r="B769" s="83">
        <v>11</v>
      </c>
      <c r="C769" s="84">
        <v>2006.76887341</v>
      </c>
      <c r="D769" s="84">
        <v>1913.8157333500001</v>
      </c>
      <c r="E769" s="84">
        <v>129.76260065</v>
      </c>
      <c r="F769" s="84">
        <v>129.76260065</v>
      </c>
    </row>
    <row r="770" spans="1:6" ht="12.75" customHeight="1" x14ac:dyDescent="0.2">
      <c r="A770" s="83" t="s">
        <v>191</v>
      </c>
      <c r="B770" s="83">
        <v>12</v>
      </c>
      <c r="C770" s="84">
        <v>2009.4769607400001</v>
      </c>
      <c r="D770" s="84">
        <v>1916.98265193</v>
      </c>
      <c r="E770" s="84">
        <v>129.97732748000001</v>
      </c>
      <c r="F770" s="84">
        <v>129.97732748000001</v>
      </c>
    </row>
    <row r="771" spans="1:6" ht="12.75" customHeight="1" x14ac:dyDescent="0.2">
      <c r="A771" s="83" t="s">
        <v>191</v>
      </c>
      <c r="B771" s="83">
        <v>13</v>
      </c>
      <c r="C771" s="84">
        <v>2014.72501683</v>
      </c>
      <c r="D771" s="84">
        <v>1920.9804042200001</v>
      </c>
      <c r="E771" s="84">
        <v>130.24838740000001</v>
      </c>
      <c r="F771" s="84">
        <v>130.24838740000001</v>
      </c>
    </row>
    <row r="772" spans="1:6" ht="12.75" customHeight="1" x14ac:dyDescent="0.2">
      <c r="A772" s="83" t="s">
        <v>191</v>
      </c>
      <c r="B772" s="83">
        <v>14</v>
      </c>
      <c r="C772" s="84">
        <v>2038.3490551299999</v>
      </c>
      <c r="D772" s="84">
        <v>1944.32743097</v>
      </c>
      <c r="E772" s="84">
        <v>131.83138772000001</v>
      </c>
      <c r="F772" s="84">
        <v>131.83138772000001</v>
      </c>
    </row>
    <row r="773" spans="1:6" ht="12.75" customHeight="1" x14ac:dyDescent="0.2">
      <c r="A773" s="83" t="s">
        <v>191</v>
      </c>
      <c r="B773" s="83">
        <v>15</v>
      </c>
      <c r="C773" s="84">
        <v>2062.38891921</v>
      </c>
      <c r="D773" s="84">
        <v>1968.3159021900001</v>
      </c>
      <c r="E773" s="84">
        <v>133.45787994</v>
      </c>
      <c r="F773" s="84">
        <v>133.45787994</v>
      </c>
    </row>
    <row r="774" spans="1:6" ht="12.75" customHeight="1" x14ac:dyDescent="0.2">
      <c r="A774" s="83" t="s">
        <v>191</v>
      </c>
      <c r="B774" s="83">
        <v>16</v>
      </c>
      <c r="C774" s="84">
        <v>2087.87879204</v>
      </c>
      <c r="D774" s="84">
        <v>1993.7336337199999</v>
      </c>
      <c r="E774" s="84">
        <v>135.18128042000001</v>
      </c>
      <c r="F774" s="84">
        <v>135.18128042000001</v>
      </c>
    </row>
    <row r="775" spans="1:6" ht="12.75" customHeight="1" x14ac:dyDescent="0.2">
      <c r="A775" s="83" t="s">
        <v>191</v>
      </c>
      <c r="B775" s="83">
        <v>17</v>
      </c>
      <c r="C775" s="84">
        <v>2082.7118934300001</v>
      </c>
      <c r="D775" s="84">
        <v>1989.35567696</v>
      </c>
      <c r="E775" s="84">
        <v>134.88444147000001</v>
      </c>
      <c r="F775" s="84">
        <v>134.88444147000001</v>
      </c>
    </row>
    <row r="776" spans="1:6" ht="12.75" customHeight="1" x14ac:dyDescent="0.2">
      <c r="A776" s="83" t="s">
        <v>191</v>
      </c>
      <c r="B776" s="83">
        <v>18</v>
      </c>
      <c r="C776" s="84">
        <v>2054.9854928200002</v>
      </c>
      <c r="D776" s="84">
        <v>1959.1714164800001</v>
      </c>
      <c r="E776" s="84">
        <v>132.83785564999999</v>
      </c>
      <c r="F776" s="84">
        <v>132.83785564999999</v>
      </c>
    </row>
    <row r="777" spans="1:6" ht="12.75" customHeight="1" x14ac:dyDescent="0.2">
      <c r="A777" s="83" t="s">
        <v>191</v>
      </c>
      <c r="B777" s="83">
        <v>19</v>
      </c>
      <c r="C777" s="84">
        <v>2031.81443186</v>
      </c>
      <c r="D777" s="84">
        <v>1935.59686255</v>
      </c>
      <c r="E777" s="84">
        <v>131.23942829000001</v>
      </c>
      <c r="F777" s="84">
        <v>131.23942829000001</v>
      </c>
    </row>
    <row r="778" spans="1:6" ht="12.75" customHeight="1" x14ac:dyDescent="0.2">
      <c r="A778" s="83" t="s">
        <v>191</v>
      </c>
      <c r="B778" s="83">
        <v>20</v>
      </c>
      <c r="C778" s="84">
        <v>2006.35042602</v>
      </c>
      <c r="D778" s="84">
        <v>1912.76196226</v>
      </c>
      <c r="E778" s="84">
        <v>129.69115173</v>
      </c>
      <c r="F778" s="84">
        <v>129.69115173</v>
      </c>
    </row>
    <row r="779" spans="1:6" ht="12.75" customHeight="1" x14ac:dyDescent="0.2">
      <c r="A779" s="83" t="s">
        <v>191</v>
      </c>
      <c r="B779" s="83">
        <v>21</v>
      </c>
      <c r="C779" s="84">
        <v>1992.60724495</v>
      </c>
      <c r="D779" s="84">
        <v>1896.1789735100001</v>
      </c>
      <c r="E779" s="84">
        <v>128.56677402</v>
      </c>
      <c r="F779" s="84">
        <v>128.56677402</v>
      </c>
    </row>
    <row r="780" spans="1:6" ht="12.75" customHeight="1" x14ac:dyDescent="0.2">
      <c r="A780" s="83" t="s">
        <v>191</v>
      </c>
      <c r="B780" s="83">
        <v>22</v>
      </c>
      <c r="C780" s="84">
        <v>1986.94422571</v>
      </c>
      <c r="D780" s="84">
        <v>1888.9483673899999</v>
      </c>
      <c r="E780" s="84">
        <v>128.07651666000001</v>
      </c>
      <c r="F780" s="84">
        <v>128.07651666000001</v>
      </c>
    </row>
    <row r="781" spans="1:6" ht="12.75" customHeight="1" x14ac:dyDescent="0.2">
      <c r="A781" s="83" t="s">
        <v>191</v>
      </c>
      <c r="B781" s="83">
        <v>23</v>
      </c>
      <c r="C781" s="84">
        <v>2025.3767265199999</v>
      </c>
      <c r="D781" s="84">
        <v>1926.7707832000001</v>
      </c>
      <c r="E781" s="84">
        <v>130.64099293000001</v>
      </c>
      <c r="F781" s="84">
        <v>130.64099293000001</v>
      </c>
    </row>
    <row r="782" spans="1:6" ht="12.75" customHeight="1" x14ac:dyDescent="0.2">
      <c r="A782" s="83" t="s">
        <v>191</v>
      </c>
      <c r="B782" s="83">
        <v>24</v>
      </c>
      <c r="C782" s="84">
        <v>2043.5529294600001</v>
      </c>
      <c r="D782" s="84">
        <v>1951.5894869199999</v>
      </c>
      <c r="E782" s="84">
        <v>132.32377747000001</v>
      </c>
      <c r="F782" s="84">
        <v>132.32377747000001</v>
      </c>
    </row>
  </sheetData>
  <sheetProtection password="CF36" sheet="1" objects="1" scenarios="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476250</xdr:colOff>
                <xdr:row>37</xdr:row>
                <xdr:rowOff>38100</xdr:rowOff>
              </from>
              <to>
                <xdr:col>2</xdr:col>
                <xdr:colOff>1228725</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2</xdr:col>
                <xdr:colOff>66675</xdr:colOff>
                <xdr:row>20</xdr:row>
                <xdr:rowOff>219075</xdr:rowOff>
              </from>
              <to>
                <xdr:col>2</xdr:col>
                <xdr:colOff>1104900</xdr:colOff>
                <xdr:row>20</xdr:row>
                <xdr:rowOff>447675</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76200</xdr:colOff>
                <xdr:row>21</xdr:row>
                <xdr:rowOff>238125</xdr:rowOff>
              </from>
              <to>
                <xdr:col>2</xdr:col>
                <xdr:colOff>1123950</xdr:colOff>
                <xdr:row>21</xdr:row>
                <xdr:rowOff>466725</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47625</xdr:colOff>
                <xdr:row>22</xdr:row>
                <xdr:rowOff>219075</xdr:rowOff>
              </from>
              <to>
                <xdr:col>2</xdr:col>
                <xdr:colOff>933450</xdr:colOff>
                <xdr:row>22</xdr:row>
                <xdr:rowOff>466725</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28575</xdr:colOff>
                <xdr:row>23</xdr:row>
                <xdr:rowOff>209550</xdr:rowOff>
              </from>
              <to>
                <xdr:col>2</xdr:col>
                <xdr:colOff>885825</xdr:colOff>
                <xdr:row>23</xdr:row>
                <xdr:rowOff>466725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2023-02-16T11:25:16Z</cp:lastPrinted>
  <dcterms:created xsi:type="dcterms:W3CDTF">2013-02-04T09:28:33Z</dcterms:created>
  <dcterms:modified xsi:type="dcterms:W3CDTF">2024-04-15T10:42:10Z</dcterms:modified>
</cp:coreProperties>
</file>